
<file path=[Content_Types].xml><?xml version="1.0" encoding="utf-8"?>
<Types xmlns="http://schemas.openxmlformats.org/package/2006/content-types"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17.xml" ContentType="application/vnd.openxmlformats-officedocument.drawing+xml"/>
  <Override PartName="/xl/charts/chart78.xml" ContentType="application/vnd.openxmlformats-officedocument.drawingml.chart+xml"/>
  <Default Extension="xml" ContentType="application/xml"/>
  <Override PartName="/xl/drawings/drawing2.xml" ContentType="application/vnd.openxmlformats-officedocument.drawing+xml"/>
  <Override PartName="/xl/charts/chart49.xml" ContentType="application/vnd.openxmlformats-officedocument.drawingml.chart+xml"/>
  <Override PartName="/xl/charts/chart67.xml" ContentType="application/vnd.openxmlformats-officedocument.drawingml.chart+xml"/>
  <Override PartName="/xl/worksheets/sheet3.xml" ContentType="application/vnd.openxmlformats-officedocument.spreadsheetml.worksheet+xml"/>
  <Override PartName="/xl/charts/chart27.xml" ContentType="application/vnd.openxmlformats-officedocument.drawingml.chart+xml"/>
  <Override PartName="/xl/charts/chart38.xml" ContentType="application/vnd.openxmlformats-officedocument.drawingml.chart+xml"/>
  <Override PartName="/xl/drawings/drawing13.xml" ContentType="application/vnd.openxmlformats-officedocument.drawing+xml"/>
  <Override PartName="/xl/charts/chart56.xml" ContentType="application/vnd.openxmlformats-officedocument.drawingml.chart+xml"/>
  <Override PartName="/xl/charts/chart74.xml" ContentType="application/vnd.openxmlformats-officedocument.drawingml.chart+xml"/>
  <Override PartName="/xl/externalLinks/externalLink1.xml" ContentType="application/vnd.openxmlformats-officedocument.spreadsheetml.externalLink+xml"/>
  <Override PartName="/xl/charts/chart16.xml" ContentType="application/vnd.openxmlformats-officedocument.drawingml.chart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charts/chart63.xml" ContentType="application/vnd.openxmlformats-officedocument.drawingml.chart+xml"/>
  <Override PartName="/xl/charts/chart81.xml" ContentType="application/vnd.openxmlformats-officedocument.drawingml.chart+xml"/>
  <Override PartName="/xl/sharedStrings.xml" ContentType="application/vnd.openxmlformats-officedocument.spreadsheetml.sharedStrings+xml"/>
  <Override PartName="/xl/charts/chart23.xml" ContentType="application/vnd.openxmlformats-officedocument.drawingml.chart+xml"/>
  <Override PartName="/xl/charts/chart52.xml" ContentType="application/vnd.openxmlformats-officedocument.drawingml.chart+xml"/>
  <Override PartName="/xl/charts/chart70.xml" ContentType="application/vnd.openxmlformats-officedocument.drawingml.chart+xml"/>
  <Override PartName="/xl/worksheets/sheet18.xml" ContentType="application/vnd.openxmlformats-officedocument.spreadsheetml.workshee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30.xml" ContentType="application/vnd.openxmlformats-officedocument.drawingml.chart+xml"/>
  <Override PartName="/xl/charts/chart41.xml" ContentType="application/vnd.openxmlformats-officedocument.drawingml.chart+xml"/>
  <Override PartName="/xl/charts/chart50.xml" ContentType="application/vnd.openxmlformats-officedocument.drawingml.char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59.xml" ContentType="application/vnd.openxmlformats-officedocument.drawingml.chart+xml"/>
  <Override PartName="/xl/charts/chart79.xml" ContentType="application/vnd.openxmlformats-officedocument.drawingml.chart+xml"/>
  <Override PartName="/xl/drawings/drawing18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39.xml" ContentType="application/vnd.openxmlformats-officedocument.drawingml.chart+xml"/>
  <Override PartName="/xl/charts/chart48.xml" ContentType="application/vnd.openxmlformats-officedocument.drawingml.chart+xml"/>
  <Override PartName="/xl/charts/chart57.xml" ContentType="application/vnd.openxmlformats-officedocument.drawingml.chart+xml"/>
  <Override PartName="/xl/charts/chart68.xml" ContentType="application/vnd.openxmlformats-officedocument.drawingml.chart+xml"/>
  <Override PartName="/xl/drawings/drawing16.xml" ContentType="application/vnd.openxmlformats-officedocument.drawing+xml"/>
  <Override PartName="/xl/charts/chart77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charts/chart37.xml" ContentType="application/vnd.openxmlformats-officedocument.drawingml.chart+xml"/>
  <Override PartName="/xl/charts/chart46.xml" ContentType="application/vnd.openxmlformats-officedocument.drawingml.chart+xml"/>
  <Override PartName="/xl/charts/chart55.xml" ContentType="application/vnd.openxmlformats-officedocument.drawingml.chart+xml"/>
  <Override PartName="/xl/drawings/drawing14.xml" ContentType="application/vnd.openxmlformats-officedocument.drawing+xml"/>
  <Override PartName="/xl/charts/chart66.xml" ContentType="application/vnd.openxmlformats-officedocument.drawingml.chart+xml"/>
  <Override PartName="/xl/charts/chart75.xml" ContentType="application/vnd.openxmlformats-officedocument.drawingml.chart+xml"/>
  <Override PartName="/xl/charts/chart84.xml" ContentType="application/vnd.openxmlformats-officedocument.drawingml.chart+xml"/>
  <Override PartName="/xl/charts/chart17.xml" ContentType="application/vnd.openxmlformats-officedocument.drawingml.chart+xml"/>
  <Override PartName="/xl/charts/chart26.xml" ContentType="application/vnd.openxmlformats-officedocument.drawingml.chart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drawings/drawing12.xml" ContentType="application/vnd.openxmlformats-officedocument.drawing+xml"/>
  <Override PartName="/xl/charts/chart53.xml" ContentType="application/vnd.openxmlformats-officedocument.drawingml.chart+xml"/>
  <Override PartName="/xl/charts/chart64.xml" ContentType="application/vnd.openxmlformats-officedocument.drawingml.chart+xml"/>
  <Override PartName="/xl/charts/chart73.xml" ContentType="application/vnd.openxmlformats-officedocument.drawingml.chart+xml"/>
  <Override PartName="/xl/charts/chart82.xml" ContentType="application/vnd.openxmlformats-officedocument.drawingml.char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charts/chart33.xml" ContentType="application/vnd.openxmlformats-officedocument.drawingml.chart+xml"/>
  <Override PartName="/xl/drawings/drawing10.xml" ContentType="application/vnd.openxmlformats-officedocument.drawing+xml"/>
  <Override PartName="/xl/charts/chart42.xml" ContentType="application/vnd.openxmlformats-officedocument.drawingml.chart+xml"/>
  <Override PartName="/xl/charts/chart51.xml" ContentType="application/vnd.openxmlformats-officedocument.drawingml.chart+xml"/>
  <Override PartName="/xl/charts/chart62.xml" ContentType="application/vnd.openxmlformats-officedocument.drawingml.chart+xml"/>
  <Override PartName="/xl/charts/chart71.xml" ContentType="application/vnd.openxmlformats-officedocument.drawingml.chart+xml"/>
  <Override PartName="/xl/charts/chart80.xml" ContentType="application/vnd.openxmlformats-officedocument.drawingml.chart+xml"/>
  <Override PartName="/xl/worksheets/sheet17.xml" ContentType="application/vnd.openxmlformats-officedocument.spreadsheetml.workshee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xl/charts/chart60.xml" ContentType="application/vnd.openxmlformats-officedocument.drawingml.char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69.xml" ContentType="application/vnd.openxmlformats-officedocument.drawingml.chart+xml"/>
  <Default Extension="rels" ContentType="application/vnd.openxmlformats-package.relationships+xml"/>
  <Override PartName="/xl/worksheets/sheet5.xml" ContentType="application/vnd.openxmlformats-officedocument.spreadsheetml.worksheet+xml"/>
  <Override PartName="/xl/charts/chart29.xml" ContentType="application/vnd.openxmlformats-officedocument.drawingml.chart+xml"/>
  <Override PartName="/xl/charts/chart58.xml" ContentType="application/vnd.openxmlformats-officedocument.drawingml.chart+xml"/>
  <Override PartName="/xl/drawings/drawing15.xml" ContentType="application/vnd.openxmlformats-officedocument.drawing+xml"/>
  <Override PartName="/xl/charts/chart76.xml" ContentType="application/vnd.openxmlformats-officedocument.drawingml.chart+xml"/>
  <Override PartName="/xl/charts/chart18.xml" ContentType="application/vnd.openxmlformats-officedocument.drawingml.chart+xml"/>
  <Override PartName="/xl/charts/chart36.xml" ContentType="application/vnd.openxmlformats-officedocument.drawingml.chart+xml"/>
  <Override PartName="/xl/charts/chart47.xml" ContentType="application/vnd.openxmlformats-officedocument.drawingml.chart+xml"/>
  <Override PartName="/xl/charts/chart65.xml" ContentType="application/vnd.openxmlformats-officedocument.drawingml.chart+xml"/>
  <Override PartName="/xl/charts/chart83.xml" ContentType="application/vnd.openxmlformats-officedocument.drawingml.chart+xml"/>
  <Override PartName="/xl/worksheets/sheet1.xml" ContentType="application/vnd.openxmlformats-officedocument.spreadsheetml.worksheet+xml"/>
  <Override PartName="/xl/charts/chart25.xml" ContentType="application/vnd.openxmlformats-officedocument.drawingml.chart+xml"/>
  <Override PartName="/xl/drawings/drawing11.xml" ContentType="application/vnd.openxmlformats-officedocument.drawing+xml"/>
  <Override PartName="/xl/charts/chart54.xml" ContentType="application/vnd.openxmlformats-officedocument.drawingml.chart+xml"/>
  <Override PartName="/xl/charts/chart72.xml" ContentType="application/vnd.openxmlformats-officedocument.drawingml.chart+xml"/>
  <Override PartName="/xl/charts/chart14.xml" ContentType="application/vnd.openxmlformats-officedocument.drawingml.char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charts/chart61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18195" windowHeight="9345" tabRatio="679" activeTab="1"/>
  </bookViews>
  <sheets>
    <sheet name="Total-Original" sheetId="11" r:id="rId1"/>
    <sheet name="Total-Smoothed" sheetId="12" r:id="rId2"/>
    <sheet name="Distance" sheetId="16" r:id="rId3"/>
    <sheet name="sub01" sheetId="1" r:id="rId4"/>
    <sheet name="sub02" sheetId="3" r:id="rId5"/>
    <sheet name="sub03" sheetId="10" r:id="rId6"/>
    <sheet name="sub04" sheetId="4" r:id="rId7"/>
    <sheet name="sub05" sheetId="5" r:id="rId8"/>
    <sheet name="sub06" sheetId="6" r:id="rId9"/>
    <sheet name="sub07" sheetId="7" r:id="rId10"/>
    <sheet name="sub08" sheetId="8" r:id="rId11"/>
    <sheet name="sub09" sheetId="9" r:id="rId12"/>
    <sheet name="sub10" sheetId="2" r:id="rId13"/>
    <sheet name="sub11" sheetId="13" r:id="rId14"/>
    <sheet name="sub12" sheetId="14" r:id="rId15"/>
    <sheet name="sub13" sheetId="15" r:id="rId16"/>
    <sheet name="sub14" sheetId="17" r:id="rId17"/>
    <sheet name="sub15" sheetId="19" r:id="rId18"/>
    <sheet name="Sheet2" sheetId="18" r:id="rId19"/>
  </sheets>
  <externalReferences>
    <externalReference r:id="rId20"/>
    <externalReference r:id="rId21"/>
  </externalReferences>
  <calcPr calcId="125725"/>
</workbook>
</file>

<file path=xl/calcChain.xml><?xml version="1.0" encoding="utf-8"?>
<calcChain xmlns="http://schemas.openxmlformats.org/spreadsheetml/2006/main">
  <c r="W108" i="19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17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15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14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13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2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9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8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7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6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5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4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10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3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E61" i="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E90"/>
  <c r="F90"/>
  <c r="G90"/>
  <c r="H90"/>
  <c r="I90"/>
  <c r="J90"/>
  <c r="K90"/>
  <c r="L90"/>
  <c r="M90"/>
  <c r="N90"/>
  <c r="O90"/>
  <c r="P90"/>
  <c r="Q90"/>
  <c r="R90"/>
  <c r="S90"/>
  <c r="T90"/>
  <c r="U90"/>
  <c r="V90"/>
  <c r="W90"/>
  <c r="E91"/>
  <c r="F91"/>
  <c r="G91"/>
  <c r="H91"/>
  <c r="I91"/>
  <c r="J91"/>
  <c r="K91"/>
  <c r="L91"/>
  <c r="M91"/>
  <c r="N91"/>
  <c r="O91"/>
  <c r="P91"/>
  <c r="Q91"/>
  <c r="R91"/>
  <c r="S91"/>
  <c r="T91"/>
  <c r="U91"/>
  <c r="V91"/>
  <c r="W91"/>
  <c r="E92"/>
  <c r="F92"/>
  <c r="G92"/>
  <c r="H92"/>
  <c r="I92"/>
  <c r="J92"/>
  <c r="K92"/>
  <c r="L92"/>
  <c r="M92"/>
  <c r="N92"/>
  <c r="O92"/>
  <c r="P92"/>
  <c r="Q92"/>
  <c r="R92"/>
  <c r="S92"/>
  <c r="T92"/>
  <c r="U92"/>
  <c r="V92"/>
  <c r="W92"/>
  <c r="E93"/>
  <c r="F93"/>
  <c r="G93"/>
  <c r="H93"/>
  <c r="I93"/>
  <c r="J93"/>
  <c r="K93"/>
  <c r="L93"/>
  <c r="M93"/>
  <c r="N93"/>
  <c r="O93"/>
  <c r="P93"/>
  <c r="Q93"/>
  <c r="R93"/>
  <c r="S93"/>
  <c r="T93"/>
  <c r="U93"/>
  <c r="V93"/>
  <c r="W93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E97"/>
  <c r="F97"/>
  <c r="G97"/>
  <c r="H97"/>
  <c r="I97"/>
  <c r="J97"/>
  <c r="K97"/>
  <c r="L97"/>
  <c r="M97"/>
  <c r="N97"/>
  <c r="O97"/>
  <c r="P97"/>
  <c r="Q97"/>
  <c r="R97"/>
  <c r="S97"/>
  <c r="T97"/>
  <c r="U97"/>
  <c r="V97"/>
  <c r="W97"/>
  <c r="E98"/>
  <c r="F98"/>
  <c r="G98"/>
  <c r="H98"/>
  <c r="I98"/>
  <c r="J98"/>
  <c r="K98"/>
  <c r="L98"/>
  <c r="M98"/>
  <c r="N98"/>
  <c r="O98"/>
  <c r="P98"/>
  <c r="Q98"/>
  <c r="R98"/>
  <c r="S98"/>
  <c r="T98"/>
  <c r="U98"/>
  <c r="V98"/>
  <c r="W98"/>
  <c r="E99"/>
  <c r="F99"/>
  <c r="G99"/>
  <c r="H99"/>
  <c r="I99"/>
  <c r="J99"/>
  <c r="K99"/>
  <c r="L99"/>
  <c r="M99"/>
  <c r="N99"/>
  <c r="O99"/>
  <c r="P99"/>
  <c r="Q99"/>
  <c r="R99"/>
  <c r="S99"/>
  <c r="T99"/>
  <c r="U99"/>
  <c r="V99"/>
  <c r="W99"/>
  <c r="E100"/>
  <c r="F100"/>
  <c r="G100"/>
  <c r="H100"/>
  <c r="I100"/>
  <c r="J100"/>
  <c r="K100"/>
  <c r="L100"/>
  <c r="M100"/>
  <c r="N100"/>
  <c r="O100"/>
  <c r="P100"/>
  <c r="Q100"/>
  <c r="R100"/>
  <c r="S100"/>
  <c r="T100"/>
  <c r="U100"/>
  <c r="V100"/>
  <c r="W100"/>
  <c r="E101"/>
  <c r="F101"/>
  <c r="G101"/>
  <c r="H101"/>
  <c r="I101"/>
  <c r="J101"/>
  <c r="K101"/>
  <c r="L101"/>
  <c r="M101"/>
  <c r="N101"/>
  <c r="O101"/>
  <c r="P101"/>
  <c r="Q101"/>
  <c r="R101"/>
  <c r="S101"/>
  <c r="T101"/>
  <c r="U101"/>
  <c r="V101"/>
  <c r="W101"/>
  <c r="E102"/>
  <c r="F102"/>
  <c r="G102"/>
  <c r="H102"/>
  <c r="I102"/>
  <c r="J102"/>
  <c r="K102"/>
  <c r="L102"/>
  <c r="M102"/>
  <c r="N102"/>
  <c r="O102"/>
  <c r="P102"/>
  <c r="Q102"/>
  <c r="R102"/>
  <c r="S102"/>
  <c r="T102"/>
  <c r="U102"/>
  <c r="V102"/>
  <c r="W102"/>
  <c r="E103"/>
  <c r="F103"/>
  <c r="G103"/>
  <c r="H103"/>
  <c r="I103"/>
  <c r="J103"/>
  <c r="K103"/>
  <c r="L103"/>
  <c r="M103"/>
  <c r="N103"/>
  <c r="O103"/>
  <c r="P103"/>
  <c r="Q103"/>
  <c r="R103"/>
  <c r="S103"/>
  <c r="T103"/>
  <c r="U103"/>
  <c r="V103"/>
  <c r="W103"/>
  <c r="E104"/>
  <c r="F104"/>
  <c r="G104"/>
  <c r="H104"/>
  <c r="I104"/>
  <c r="J104"/>
  <c r="K104"/>
  <c r="L104"/>
  <c r="M104"/>
  <c r="N104"/>
  <c r="O104"/>
  <c r="P104"/>
  <c r="Q104"/>
  <c r="R104"/>
  <c r="S104"/>
  <c r="T104"/>
  <c r="U104"/>
  <c r="V104"/>
  <c r="W104"/>
  <c r="E105"/>
  <c r="F105"/>
  <c r="G105"/>
  <c r="H105"/>
  <c r="I105"/>
  <c r="J105"/>
  <c r="K105"/>
  <c r="L105"/>
  <c r="M105"/>
  <c r="N105"/>
  <c r="O105"/>
  <c r="P105"/>
  <c r="Q105"/>
  <c r="R105"/>
  <c r="S105"/>
  <c r="T105"/>
  <c r="U105"/>
  <c r="V105"/>
  <c r="W105"/>
  <c r="E106"/>
  <c r="F106"/>
  <c r="G106"/>
  <c r="H106"/>
  <c r="I106"/>
  <c r="J106"/>
  <c r="K106"/>
  <c r="L106"/>
  <c r="M106"/>
  <c r="N106"/>
  <c r="O106"/>
  <c r="P106"/>
  <c r="Q106"/>
  <c r="R106"/>
  <c r="S106"/>
  <c r="T106"/>
  <c r="U106"/>
  <c r="V106"/>
  <c r="W106"/>
  <c r="E107"/>
  <c r="F107"/>
  <c r="G107"/>
  <c r="H107"/>
  <c r="I107"/>
  <c r="J107"/>
  <c r="K107"/>
  <c r="L107"/>
  <c r="M107"/>
  <c r="N107"/>
  <c r="O107"/>
  <c r="P107"/>
  <c r="Q107"/>
  <c r="R107"/>
  <c r="S107"/>
  <c r="T107"/>
  <c r="U107"/>
  <c r="V107"/>
  <c r="W107"/>
  <c r="E108"/>
  <c r="F108"/>
  <c r="G108"/>
  <c r="H108"/>
  <c r="I108"/>
  <c r="J108"/>
  <c r="K108"/>
  <c r="L108"/>
  <c r="M108"/>
  <c r="N108"/>
  <c r="O108"/>
  <c r="P108"/>
  <c r="Q108"/>
  <c r="R108"/>
  <c r="S108"/>
  <c r="T108"/>
  <c r="U108"/>
  <c r="V108"/>
  <c r="W108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61"/>
  <c r="V132" l="1"/>
  <c r="D140" i="19"/>
  <c r="V141"/>
  <c r="D142"/>
  <c r="V142"/>
  <c r="D143"/>
  <c r="D144"/>
  <c r="E132" i="9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11" i="2"/>
  <c r="E112"/>
  <c r="E113"/>
  <c r="E114"/>
  <c r="E115"/>
  <c r="E116"/>
  <c r="E117"/>
  <c r="E118"/>
  <c r="E119"/>
  <c r="E120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58"/>
  <c r="E111" i="13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55"/>
  <c r="E156"/>
  <c r="E157"/>
  <c r="E158"/>
  <c r="E111" i="14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11" i="15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7"/>
  <c r="E158"/>
  <c r="E111" i="17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11" i="19"/>
  <c r="E112"/>
  <c r="E113"/>
  <c r="E114"/>
  <c r="E115"/>
  <c r="E116"/>
  <c r="E117"/>
  <c r="E118"/>
  <c r="E119"/>
  <c r="E120"/>
  <c r="E121"/>
  <c r="E122"/>
  <c r="E123"/>
  <c r="E124"/>
  <c r="E125"/>
  <c r="E154"/>
  <c r="E155"/>
  <c r="E156"/>
  <c r="E157"/>
  <c r="E145"/>
  <c r="E146"/>
  <c r="L113"/>
  <c r="N113"/>
  <c r="P113"/>
  <c r="R113"/>
  <c r="T113"/>
  <c r="V113"/>
  <c r="D114"/>
  <c r="F114"/>
  <c r="H114"/>
  <c r="J114"/>
  <c r="L114"/>
  <c r="N114"/>
  <c r="E147"/>
  <c r="E148"/>
  <c r="E149"/>
  <c r="E150"/>
  <c r="E151"/>
  <c r="E152"/>
  <c r="E153"/>
  <c r="E158"/>
  <c r="P114"/>
  <c r="R114"/>
  <c r="T114"/>
  <c r="V114"/>
  <c r="D115"/>
  <c r="F115"/>
  <c r="H115"/>
  <c r="J115"/>
  <c r="L115"/>
  <c r="N115"/>
  <c r="P115"/>
  <c r="R115"/>
  <c r="T115"/>
  <c r="V115"/>
  <c r="D116"/>
  <c r="F116"/>
  <c r="H116"/>
  <c r="J116"/>
  <c r="L116"/>
  <c r="N116"/>
  <c r="P116"/>
  <c r="R116"/>
  <c r="T116"/>
  <c r="V116"/>
  <c r="D117"/>
  <c r="F117"/>
  <c r="H117"/>
  <c r="J117"/>
  <c r="L117"/>
  <c r="N117"/>
  <c r="P117"/>
  <c r="R117"/>
  <c r="T117"/>
  <c r="V117"/>
  <c r="D118"/>
  <c r="F118"/>
  <c r="H118"/>
  <c r="J118"/>
  <c r="L118"/>
  <c r="N118"/>
  <c r="P118"/>
  <c r="R118"/>
  <c r="T118"/>
  <c r="V118"/>
  <c r="D119"/>
  <c r="F119"/>
  <c r="H119"/>
  <c r="J119"/>
  <c r="L119"/>
  <c r="N119"/>
  <c r="P119"/>
  <c r="R119"/>
  <c r="T119"/>
  <c r="V119"/>
  <c r="D120"/>
  <c r="F120"/>
  <c r="H120"/>
  <c r="J120"/>
  <c r="L120"/>
  <c r="N120"/>
  <c r="P120"/>
  <c r="R120"/>
  <c r="T120"/>
  <c r="V120"/>
  <c r="D121"/>
  <c r="F121"/>
  <c r="H121"/>
  <c r="J121"/>
  <c r="L121"/>
  <c r="N121"/>
  <c r="P121"/>
  <c r="R121"/>
  <c r="T121"/>
  <c r="V121"/>
  <c r="D122"/>
  <c r="F122"/>
  <c r="H122"/>
  <c r="J122"/>
  <c r="L122"/>
  <c r="N122"/>
  <c r="P122"/>
  <c r="R122"/>
  <c r="T122"/>
  <c r="V122"/>
  <c r="D123"/>
  <c r="F123"/>
  <c r="H123"/>
  <c r="J123"/>
  <c r="L123"/>
  <c r="N123"/>
  <c r="P123"/>
  <c r="R123"/>
  <c r="T123"/>
  <c r="V123"/>
  <c r="D124"/>
  <c r="F124"/>
  <c r="H124"/>
  <c r="J124"/>
  <c r="L124"/>
  <c r="N124"/>
  <c r="P124"/>
  <c r="R124"/>
  <c r="T124"/>
  <c r="V124"/>
  <c r="D125"/>
  <c r="F125"/>
  <c r="H125"/>
  <c r="J125"/>
  <c r="L125"/>
  <c r="N125"/>
  <c r="P125"/>
  <c r="R125"/>
  <c r="T125"/>
  <c r="V125"/>
  <c r="D126"/>
  <c r="F126"/>
  <c r="H126"/>
  <c r="J126"/>
  <c r="L126"/>
  <c r="N126"/>
  <c r="P126"/>
  <c r="R126"/>
  <c r="T126"/>
  <c r="V126"/>
  <c r="D127"/>
  <c r="F127"/>
  <c r="H127"/>
  <c r="J127"/>
  <c r="V127"/>
  <c r="D128"/>
  <c r="V128"/>
  <c r="D129"/>
  <c r="V129"/>
  <c r="D130"/>
  <c r="V130"/>
  <c r="D131"/>
  <c r="V131"/>
  <c r="D132"/>
  <c r="V132"/>
  <c r="D133"/>
  <c r="V133"/>
  <c r="D134"/>
  <c r="V134"/>
  <c r="D135"/>
  <c r="V135"/>
  <c r="D136"/>
  <c r="V136"/>
  <c r="D137"/>
  <c r="V137"/>
  <c r="D138"/>
  <c r="V138"/>
  <c r="D139"/>
  <c r="V139"/>
  <c r="V140"/>
  <c r="D141"/>
  <c r="V143"/>
  <c r="E113" i="8"/>
  <c r="E114"/>
  <c r="E115"/>
  <c r="E116"/>
  <c r="E117"/>
  <c r="E118"/>
  <c r="E119"/>
  <c r="E120"/>
  <c r="E121"/>
  <c r="E122"/>
  <c r="E123"/>
  <c r="E124"/>
  <c r="G111" i="17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G116"/>
  <c r="I116"/>
  <c r="K116"/>
  <c r="M116"/>
  <c r="O116"/>
  <c r="Q116"/>
  <c r="S116"/>
  <c r="U116"/>
  <c r="W116"/>
  <c r="G117"/>
  <c r="I117"/>
  <c r="K117"/>
  <c r="M117"/>
  <c r="O117"/>
  <c r="Q117"/>
  <c r="S117"/>
  <c r="U117"/>
  <c r="W117"/>
  <c r="G118"/>
  <c r="I118"/>
  <c r="K118"/>
  <c r="M118"/>
  <c r="O118"/>
  <c r="Q118"/>
  <c r="S118"/>
  <c r="U118"/>
  <c r="W118"/>
  <c r="G119"/>
  <c r="I119"/>
  <c r="K119"/>
  <c r="M119"/>
  <c r="O119"/>
  <c r="Q119"/>
  <c r="S119"/>
  <c r="U119"/>
  <c r="W119"/>
  <c r="G120"/>
  <c r="I120"/>
  <c r="K120"/>
  <c r="M120"/>
  <c r="O120"/>
  <c r="Q120"/>
  <c r="S120"/>
  <c r="U120"/>
  <c r="W120"/>
  <c r="G121"/>
  <c r="I121"/>
  <c r="K121"/>
  <c r="M121"/>
  <c r="O121"/>
  <c r="Q121"/>
  <c r="S121"/>
  <c r="U121"/>
  <c r="W121"/>
  <c r="G122"/>
  <c r="I122"/>
  <c r="K122"/>
  <c r="M122"/>
  <c r="O122"/>
  <c r="Q122"/>
  <c r="S122"/>
  <c r="U122"/>
  <c r="W122"/>
  <c r="G123"/>
  <c r="I123"/>
  <c r="K123"/>
  <c r="M123"/>
  <c r="O123"/>
  <c r="Q123"/>
  <c r="S123"/>
  <c r="U123"/>
  <c r="W123"/>
  <c r="G124"/>
  <c r="I124"/>
  <c r="K124"/>
  <c r="M124"/>
  <c r="O124"/>
  <c r="Q124"/>
  <c r="S124"/>
  <c r="U124"/>
  <c r="W124"/>
  <c r="G125"/>
  <c r="I125"/>
  <c r="K125"/>
  <c r="M125"/>
  <c r="O125"/>
  <c r="Q125"/>
  <c r="S125"/>
  <c r="U125"/>
  <c r="W125"/>
  <c r="G126"/>
  <c r="I126"/>
  <c r="K126"/>
  <c r="M126"/>
  <c r="O126"/>
  <c r="Q126"/>
  <c r="S126"/>
  <c r="U126"/>
  <c r="W126"/>
  <c r="G127"/>
  <c r="I127"/>
  <c r="K127"/>
  <c r="M127"/>
  <c r="O127"/>
  <c r="Q127"/>
  <c r="S127"/>
  <c r="U127"/>
  <c r="W127"/>
  <c r="G128"/>
  <c r="I128"/>
  <c r="K128"/>
  <c r="M128"/>
  <c r="O128"/>
  <c r="Q128"/>
  <c r="S128"/>
  <c r="U128"/>
  <c r="W128"/>
  <c r="G129"/>
  <c r="I129"/>
  <c r="K129"/>
  <c r="M129"/>
  <c r="O129"/>
  <c r="Q129"/>
  <c r="S129"/>
  <c r="U129"/>
  <c r="W129"/>
  <c r="G130"/>
  <c r="I130"/>
  <c r="K130"/>
  <c r="M130"/>
  <c r="O130"/>
  <c r="Q130"/>
  <c r="S130"/>
  <c r="U130"/>
  <c r="W130"/>
  <c r="G131"/>
  <c r="I131"/>
  <c r="K131"/>
  <c r="M131"/>
  <c r="O131"/>
  <c r="Q131"/>
  <c r="S131"/>
  <c r="U131"/>
  <c r="W131"/>
  <c r="G132"/>
  <c r="I132"/>
  <c r="K132"/>
  <c r="M132"/>
  <c r="O132"/>
  <c r="Q132"/>
  <c r="S132"/>
  <c r="U132"/>
  <c r="W132"/>
  <c r="G133"/>
  <c r="I133"/>
  <c r="K133"/>
  <c r="M133"/>
  <c r="O133"/>
  <c r="Q133"/>
  <c r="S133"/>
  <c r="U133"/>
  <c r="W133"/>
  <c r="G134"/>
  <c r="I134"/>
  <c r="K134"/>
  <c r="M134"/>
  <c r="O134"/>
  <c r="Q134"/>
  <c r="S134"/>
  <c r="U134"/>
  <c r="W134"/>
  <c r="G135"/>
  <c r="I135"/>
  <c r="K135"/>
  <c r="M135"/>
  <c r="O135"/>
  <c r="Q135"/>
  <c r="S135"/>
  <c r="U135"/>
  <c r="W135"/>
  <c r="G136"/>
  <c r="I136"/>
  <c r="K136"/>
  <c r="M136"/>
  <c r="O136"/>
  <c r="Q136"/>
  <c r="S136"/>
  <c r="U136"/>
  <c r="W136"/>
  <c r="G137"/>
  <c r="I137"/>
  <c r="K137"/>
  <c r="M137"/>
  <c r="O137"/>
  <c r="Q137"/>
  <c r="S137"/>
  <c r="U137"/>
  <c r="W137"/>
  <c r="G138"/>
  <c r="I138"/>
  <c r="K138"/>
  <c r="M138"/>
  <c r="O138"/>
  <c r="Q138"/>
  <c r="S138"/>
  <c r="U138"/>
  <c r="W138"/>
  <c r="G139"/>
  <c r="I139"/>
  <c r="K139"/>
  <c r="M139"/>
  <c r="O139"/>
  <c r="Q139"/>
  <c r="S139"/>
  <c r="U139"/>
  <c r="W139"/>
  <c r="G140"/>
  <c r="I140"/>
  <c r="K140"/>
  <c r="G111" i="19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D111" i="17"/>
  <c r="F111"/>
  <c r="H111"/>
  <c r="J111"/>
  <c r="L111"/>
  <c r="N111"/>
  <c r="P111"/>
  <c r="R111"/>
  <c r="T111"/>
  <c r="V111"/>
  <c r="D112"/>
  <c r="F112"/>
  <c r="H112"/>
  <c r="J112"/>
  <c r="L112"/>
  <c r="N112"/>
  <c r="P112"/>
  <c r="R112"/>
  <c r="T112"/>
  <c r="V112"/>
  <c r="D113"/>
  <c r="F113"/>
  <c r="H113"/>
  <c r="J113"/>
  <c r="L113"/>
  <c r="N113"/>
  <c r="P113"/>
  <c r="R113"/>
  <c r="T113"/>
  <c r="V113"/>
  <c r="D114"/>
  <c r="F114"/>
  <c r="H114"/>
  <c r="J114"/>
  <c r="L114"/>
  <c r="N114"/>
  <c r="P114"/>
  <c r="R114"/>
  <c r="T114"/>
  <c r="V114"/>
  <c r="D115"/>
  <c r="F115"/>
  <c r="H115"/>
  <c r="J115"/>
  <c r="L115"/>
  <c r="N115"/>
  <c r="P115"/>
  <c r="R115"/>
  <c r="T115"/>
  <c r="V115"/>
  <c r="D116"/>
  <c r="F116"/>
  <c r="H116"/>
  <c r="J116"/>
  <c r="L116"/>
  <c r="N116"/>
  <c r="P116"/>
  <c r="R116"/>
  <c r="T116"/>
  <c r="V116"/>
  <c r="D117"/>
  <c r="F117"/>
  <c r="H117"/>
  <c r="J117"/>
  <c r="L117"/>
  <c r="N117"/>
  <c r="P117"/>
  <c r="R117"/>
  <c r="T117"/>
  <c r="V117"/>
  <c r="D118"/>
  <c r="F118"/>
  <c r="H118"/>
  <c r="J118"/>
  <c r="L118"/>
  <c r="N118"/>
  <c r="P118"/>
  <c r="R118"/>
  <c r="T118"/>
  <c r="V118"/>
  <c r="D119"/>
  <c r="F119"/>
  <c r="H119"/>
  <c r="J119"/>
  <c r="L119"/>
  <c r="N119"/>
  <c r="P119"/>
  <c r="R119"/>
  <c r="T119"/>
  <c r="V119"/>
  <c r="D120"/>
  <c r="F120"/>
  <c r="H120"/>
  <c r="J120"/>
  <c r="L120"/>
  <c r="N120"/>
  <c r="P120"/>
  <c r="R120"/>
  <c r="T120"/>
  <c r="V120"/>
  <c r="D121"/>
  <c r="F121"/>
  <c r="H121"/>
  <c r="J121"/>
  <c r="L121"/>
  <c r="N121"/>
  <c r="P121"/>
  <c r="R121"/>
  <c r="T121"/>
  <c r="V121"/>
  <c r="D122"/>
  <c r="F122"/>
  <c r="H122"/>
  <c r="J122"/>
  <c r="L122"/>
  <c r="N122"/>
  <c r="P122"/>
  <c r="R122"/>
  <c r="T122"/>
  <c r="V122"/>
  <c r="D123"/>
  <c r="F123"/>
  <c r="H123"/>
  <c r="J123"/>
  <c r="L123"/>
  <c r="N123"/>
  <c r="P123"/>
  <c r="R123"/>
  <c r="T123"/>
  <c r="V123"/>
  <c r="D124"/>
  <c r="F124"/>
  <c r="H124"/>
  <c r="J124"/>
  <c r="L124"/>
  <c r="N124"/>
  <c r="P124"/>
  <c r="R124"/>
  <c r="T124"/>
  <c r="V124"/>
  <c r="D125"/>
  <c r="F125"/>
  <c r="H125"/>
  <c r="J125"/>
  <c r="L125"/>
  <c r="N125"/>
  <c r="P125"/>
  <c r="R125"/>
  <c r="T125"/>
  <c r="V125"/>
  <c r="D126"/>
  <c r="F126"/>
  <c r="H126"/>
  <c r="J126"/>
  <c r="L126"/>
  <c r="N126"/>
  <c r="P126"/>
  <c r="R126"/>
  <c r="T126"/>
  <c r="V126"/>
  <c r="D127"/>
  <c r="F127"/>
  <c r="H127"/>
  <c r="J127"/>
  <c r="L127"/>
  <c r="N127"/>
  <c r="P127"/>
  <c r="R127"/>
  <c r="T127"/>
  <c r="V127"/>
  <c r="D128"/>
  <c r="F128"/>
  <c r="H128"/>
  <c r="J128"/>
  <c r="L128"/>
  <c r="N128"/>
  <c r="P128"/>
  <c r="R128"/>
  <c r="T128"/>
  <c r="V128"/>
  <c r="D129"/>
  <c r="F129"/>
  <c r="H129"/>
  <c r="J129"/>
  <c r="L129"/>
  <c r="N129"/>
  <c r="P129"/>
  <c r="R129"/>
  <c r="T129"/>
  <c r="V129"/>
  <c r="D130"/>
  <c r="F130"/>
  <c r="H130"/>
  <c r="J130"/>
  <c r="L130"/>
  <c r="N130"/>
  <c r="P130"/>
  <c r="R130"/>
  <c r="T130"/>
  <c r="V130"/>
  <c r="D131"/>
  <c r="F131"/>
  <c r="H131"/>
  <c r="J131"/>
  <c r="L131"/>
  <c r="N131"/>
  <c r="P131"/>
  <c r="R131"/>
  <c r="T131"/>
  <c r="V131"/>
  <c r="D132"/>
  <c r="F132"/>
  <c r="H132"/>
  <c r="J132"/>
  <c r="L132"/>
  <c r="N132"/>
  <c r="P132"/>
  <c r="R132"/>
  <c r="T132"/>
  <c r="V132"/>
  <c r="D133"/>
  <c r="F133"/>
  <c r="H133"/>
  <c r="J133"/>
  <c r="L133"/>
  <c r="N133"/>
  <c r="P133"/>
  <c r="R133"/>
  <c r="T133"/>
  <c r="V133"/>
  <c r="D134"/>
  <c r="F134"/>
  <c r="H134"/>
  <c r="J134"/>
  <c r="L134"/>
  <c r="N134"/>
  <c r="P134"/>
  <c r="R134"/>
  <c r="T134"/>
  <c r="V134"/>
  <c r="D135"/>
  <c r="F135"/>
  <c r="H135"/>
  <c r="J135"/>
  <c r="L135"/>
  <c r="N135"/>
  <c r="P135"/>
  <c r="R135"/>
  <c r="T135"/>
  <c r="V135"/>
  <c r="D136"/>
  <c r="F136"/>
  <c r="H136"/>
  <c r="J136"/>
  <c r="L136"/>
  <c r="N136"/>
  <c r="P136"/>
  <c r="R136"/>
  <c r="T136"/>
  <c r="V136"/>
  <c r="D137"/>
  <c r="F137"/>
  <c r="H137"/>
  <c r="J137"/>
  <c r="L137"/>
  <c r="N137"/>
  <c r="P137"/>
  <c r="R137"/>
  <c r="T137"/>
  <c r="V137"/>
  <c r="D138"/>
  <c r="F138"/>
  <c r="H138"/>
  <c r="J138"/>
  <c r="L138"/>
  <c r="N138"/>
  <c r="P138"/>
  <c r="R138"/>
  <c r="T138"/>
  <c r="V138"/>
  <c r="D139"/>
  <c r="F139"/>
  <c r="H139"/>
  <c r="J139"/>
  <c r="L139"/>
  <c r="N139"/>
  <c r="P139"/>
  <c r="R139"/>
  <c r="T139"/>
  <c r="V139"/>
  <c r="D140"/>
  <c r="F140"/>
  <c r="H140"/>
  <c r="J140"/>
  <c r="D111" i="19"/>
  <c r="F111"/>
  <c r="H111"/>
  <c r="J111"/>
  <c r="L111"/>
  <c r="N111"/>
  <c r="P111"/>
  <c r="R111"/>
  <c r="T111"/>
  <c r="V111"/>
  <c r="D112"/>
  <c r="F112"/>
  <c r="H112"/>
  <c r="J112"/>
  <c r="L112"/>
  <c r="N112"/>
  <c r="P112"/>
  <c r="R112"/>
  <c r="T112"/>
  <c r="V112"/>
  <c r="D113"/>
  <c r="F113"/>
  <c r="H113"/>
  <c r="J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G116"/>
  <c r="I116"/>
  <c r="K116"/>
  <c r="M116"/>
  <c r="O116"/>
  <c r="Q116"/>
  <c r="S116"/>
  <c r="U116"/>
  <c r="W116"/>
  <c r="G117"/>
  <c r="I117"/>
  <c r="K117"/>
  <c r="M117"/>
  <c r="O117"/>
  <c r="Q117"/>
  <c r="S117"/>
  <c r="U117"/>
  <c r="W117"/>
  <c r="G118"/>
  <c r="I118"/>
  <c r="K118"/>
  <c r="M118"/>
  <c r="O118"/>
  <c r="Q118"/>
  <c r="S118"/>
  <c r="U118"/>
  <c r="W118"/>
  <c r="G119"/>
  <c r="I119"/>
  <c r="K119"/>
  <c r="M119"/>
  <c r="O119"/>
  <c r="Q119"/>
  <c r="S119"/>
  <c r="U119"/>
  <c r="W119"/>
  <c r="G120"/>
  <c r="I120"/>
  <c r="K120"/>
  <c r="M120"/>
  <c r="O120"/>
  <c r="Q120"/>
  <c r="S120"/>
  <c r="U120"/>
  <c r="W120"/>
  <c r="G121"/>
  <c r="I121"/>
  <c r="K121"/>
  <c r="M121"/>
  <c r="O121"/>
  <c r="Q121"/>
  <c r="S121"/>
  <c r="U121"/>
  <c r="W121"/>
  <c r="G122"/>
  <c r="I122"/>
  <c r="K122"/>
  <c r="M122"/>
  <c r="O122"/>
  <c r="Q122"/>
  <c r="S122"/>
  <c r="U122"/>
  <c r="W122"/>
  <c r="G123"/>
  <c r="I123"/>
  <c r="K123"/>
  <c r="M123"/>
  <c r="O123"/>
  <c r="Q123"/>
  <c r="S123"/>
  <c r="U123"/>
  <c r="W123"/>
  <c r="G124"/>
  <c r="I124"/>
  <c r="K124"/>
  <c r="M124"/>
  <c r="O124"/>
  <c r="Q124"/>
  <c r="S124"/>
  <c r="U124"/>
  <c r="W124"/>
  <c r="G125"/>
  <c r="I125"/>
  <c r="K125"/>
  <c r="M125"/>
  <c r="O125"/>
  <c r="Q125"/>
  <c r="S125"/>
  <c r="U125"/>
  <c r="W125"/>
  <c r="E126"/>
  <c r="G126"/>
  <c r="I126"/>
  <c r="K126"/>
  <c r="M126"/>
  <c r="O126"/>
  <c r="Q126"/>
  <c r="S126"/>
  <c r="U126"/>
  <c r="W126"/>
  <c r="E127"/>
  <c r="G127"/>
  <c r="I127"/>
  <c r="K127"/>
  <c r="M127"/>
  <c r="O127"/>
  <c r="Q127"/>
  <c r="S127"/>
  <c r="U127"/>
  <c r="W127"/>
  <c r="E128"/>
  <c r="G128"/>
  <c r="I128"/>
  <c r="K128"/>
  <c r="M128"/>
  <c r="O128"/>
  <c r="Q128"/>
  <c r="S128"/>
  <c r="U128"/>
  <c r="W128"/>
  <c r="E129"/>
  <c r="G129"/>
  <c r="I129"/>
  <c r="K129"/>
  <c r="M129"/>
  <c r="O129"/>
  <c r="Q129"/>
  <c r="S129"/>
  <c r="U129"/>
  <c r="W129"/>
  <c r="E130"/>
  <c r="G130"/>
  <c r="I130"/>
  <c r="K130"/>
  <c r="M130"/>
  <c r="O130"/>
  <c r="Q130"/>
  <c r="S130"/>
  <c r="U130"/>
  <c r="W130"/>
  <c r="E131"/>
  <c r="G131"/>
  <c r="I131"/>
  <c r="K131"/>
  <c r="M131"/>
  <c r="O131"/>
  <c r="Q131"/>
  <c r="S131"/>
  <c r="U131"/>
  <c r="W131"/>
  <c r="E132"/>
  <c r="G132"/>
  <c r="I132"/>
  <c r="K132"/>
  <c r="M132"/>
  <c r="O132"/>
  <c r="Q132"/>
  <c r="S132"/>
  <c r="U132"/>
  <c r="W132"/>
  <c r="E133"/>
  <c r="G133"/>
  <c r="I133"/>
  <c r="K133"/>
  <c r="M133"/>
  <c r="O133"/>
  <c r="Q133"/>
  <c r="S133"/>
  <c r="U133"/>
  <c r="W133"/>
  <c r="E134"/>
  <c r="G134"/>
  <c r="I134"/>
  <c r="K134"/>
  <c r="M134"/>
  <c r="O134"/>
  <c r="Q134"/>
  <c r="S134"/>
  <c r="U134"/>
  <c r="W134"/>
  <c r="E135"/>
  <c r="G135"/>
  <c r="I135"/>
  <c r="K135"/>
  <c r="M135"/>
  <c r="O135"/>
  <c r="Q135"/>
  <c r="S135"/>
  <c r="U135"/>
  <c r="W135"/>
  <c r="E136"/>
  <c r="G136"/>
  <c r="I136"/>
  <c r="K136"/>
  <c r="M136"/>
  <c r="O136"/>
  <c r="Q136"/>
  <c r="S136"/>
  <c r="U136"/>
  <c r="W136"/>
  <c r="E137"/>
  <c r="G137"/>
  <c r="I137"/>
  <c r="K137"/>
  <c r="M137"/>
  <c r="O137"/>
  <c r="Q137"/>
  <c r="S137"/>
  <c r="U137"/>
  <c r="W137"/>
  <c r="E138"/>
  <c r="G138"/>
  <c r="I138"/>
  <c r="K138"/>
  <c r="M138"/>
  <c r="O138"/>
  <c r="Q138"/>
  <c r="S138"/>
  <c r="U138"/>
  <c r="W138"/>
  <c r="E139"/>
  <c r="G139"/>
  <c r="I139"/>
  <c r="K139"/>
  <c r="M139"/>
  <c r="O139"/>
  <c r="Q139"/>
  <c r="S139"/>
  <c r="U139"/>
  <c r="W139"/>
  <c r="E140"/>
  <c r="G140"/>
  <c r="I140"/>
  <c r="K140"/>
  <c r="M140"/>
  <c r="O140"/>
  <c r="Q140"/>
  <c r="S140"/>
  <c r="U140"/>
  <c r="W140"/>
  <c r="E141"/>
  <c r="G141"/>
  <c r="I141"/>
  <c r="K141"/>
  <c r="M141"/>
  <c r="O141"/>
  <c r="Q141"/>
  <c r="S141"/>
  <c r="U141"/>
  <c r="W141"/>
  <c r="E142"/>
  <c r="G142"/>
  <c r="I142"/>
  <c r="K142"/>
  <c r="M142"/>
  <c r="O142"/>
  <c r="Q142"/>
  <c r="S142"/>
  <c r="U142"/>
  <c r="W142"/>
  <c r="E143"/>
  <c r="G143"/>
  <c r="I143"/>
  <c r="K143"/>
  <c r="M143"/>
  <c r="O143"/>
  <c r="Q143"/>
  <c r="S143"/>
  <c r="U143"/>
  <c r="W143"/>
  <c r="E144"/>
  <c r="G144"/>
  <c r="I144"/>
  <c r="K144"/>
  <c r="M144"/>
  <c r="O144"/>
  <c r="Q144"/>
  <c r="S144"/>
  <c r="U144"/>
  <c r="W144"/>
  <c r="G145"/>
  <c r="I145"/>
  <c r="K145"/>
  <c r="M145"/>
  <c r="O145"/>
  <c r="Q145"/>
  <c r="S145"/>
  <c r="U145"/>
  <c r="W145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G158"/>
  <c r="I158"/>
  <c r="K158"/>
  <c r="M158"/>
  <c r="O158"/>
  <c r="Q158"/>
  <c r="S158"/>
  <c r="U158"/>
  <c r="W158"/>
  <c r="L127"/>
  <c r="N127"/>
  <c r="P127"/>
  <c r="R127"/>
  <c r="T127"/>
  <c r="F128"/>
  <c r="H128"/>
  <c r="J128"/>
  <c r="L128"/>
  <c r="N128"/>
  <c r="P128"/>
  <c r="R128"/>
  <c r="T128"/>
  <c r="F129"/>
  <c r="H129"/>
  <c r="J129"/>
  <c r="L129"/>
  <c r="N129"/>
  <c r="P129"/>
  <c r="R129"/>
  <c r="T129"/>
  <c r="F130"/>
  <c r="H130"/>
  <c r="J130"/>
  <c r="L130"/>
  <c r="N130"/>
  <c r="P130"/>
  <c r="R130"/>
  <c r="T130"/>
  <c r="F131"/>
  <c r="H131"/>
  <c r="J131"/>
  <c r="L131"/>
  <c r="N131"/>
  <c r="P131"/>
  <c r="R131"/>
  <c r="T131"/>
  <c r="F132"/>
  <c r="H132"/>
  <c r="J132"/>
  <c r="L132"/>
  <c r="N132"/>
  <c r="P132"/>
  <c r="R132"/>
  <c r="T132"/>
  <c r="F133"/>
  <c r="H133"/>
  <c r="J133"/>
  <c r="L133"/>
  <c r="N133"/>
  <c r="P133"/>
  <c r="R133"/>
  <c r="T133"/>
  <c r="F134"/>
  <c r="H134"/>
  <c r="J134"/>
  <c r="L134"/>
  <c r="N134"/>
  <c r="P134"/>
  <c r="R134"/>
  <c r="T134"/>
  <c r="F135"/>
  <c r="H135"/>
  <c r="J135"/>
  <c r="L135"/>
  <c r="N135"/>
  <c r="P135"/>
  <c r="R135"/>
  <c r="T135"/>
  <c r="F136"/>
  <c r="H136"/>
  <c r="J136"/>
  <c r="L136"/>
  <c r="N136"/>
  <c r="P136"/>
  <c r="R136"/>
  <c r="T136"/>
  <c r="F137"/>
  <c r="H137"/>
  <c r="J137"/>
  <c r="L137"/>
  <c r="N137"/>
  <c r="P137"/>
  <c r="R137"/>
  <c r="T137"/>
  <c r="F138"/>
  <c r="H138"/>
  <c r="J138"/>
  <c r="L138"/>
  <c r="N138"/>
  <c r="P138"/>
  <c r="R138"/>
  <c r="T138"/>
  <c r="F139"/>
  <c r="H139"/>
  <c r="J139"/>
  <c r="L139"/>
  <c r="N139"/>
  <c r="P139"/>
  <c r="R139"/>
  <c r="T139"/>
  <c r="F140"/>
  <c r="H140"/>
  <c r="J140"/>
  <c r="L140"/>
  <c r="N140"/>
  <c r="P140"/>
  <c r="R140"/>
  <c r="T140"/>
  <c r="F141"/>
  <c r="H141"/>
  <c r="J141"/>
  <c r="L141"/>
  <c r="N141"/>
  <c r="P141"/>
  <c r="R141"/>
  <c r="T141"/>
  <c r="F142"/>
  <c r="H142"/>
  <c r="J142"/>
  <c r="L142"/>
  <c r="N142"/>
  <c r="P142"/>
  <c r="R142"/>
  <c r="T142"/>
  <c r="F143"/>
  <c r="H143"/>
  <c r="J143"/>
  <c r="L143"/>
  <c r="N143"/>
  <c r="P143"/>
  <c r="R143"/>
  <c r="T143"/>
  <c r="F144"/>
  <c r="H144"/>
  <c r="J144"/>
  <c r="L144"/>
  <c r="N144"/>
  <c r="P144"/>
  <c r="R144"/>
  <c r="T144"/>
  <c r="V144"/>
  <c r="D145"/>
  <c r="F145"/>
  <c r="H145"/>
  <c r="J145"/>
  <c r="L145"/>
  <c r="N145"/>
  <c r="P145"/>
  <c r="R145"/>
  <c r="T145"/>
  <c r="V145"/>
  <c r="D146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D157"/>
  <c r="F157"/>
  <c r="H157"/>
  <c r="J157"/>
  <c r="L157"/>
  <c r="N157"/>
  <c r="P157"/>
  <c r="R157"/>
  <c r="T157"/>
  <c r="V157"/>
  <c r="D158"/>
  <c r="F158"/>
  <c r="H158"/>
  <c r="J158"/>
  <c r="L158"/>
  <c r="N158"/>
  <c r="P158"/>
  <c r="R158"/>
  <c r="T158"/>
  <c r="V158"/>
  <c r="G111" i="15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G116"/>
  <c r="I116"/>
  <c r="K116"/>
  <c r="M116"/>
  <c r="O116"/>
  <c r="Q116"/>
  <c r="S116"/>
  <c r="U116"/>
  <c r="W116"/>
  <c r="G117"/>
  <c r="I117"/>
  <c r="K117"/>
  <c r="M117"/>
  <c r="O117"/>
  <c r="Q117"/>
  <c r="S117"/>
  <c r="U117"/>
  <c r="W117"/>
  <c r="G118"/>
  <c r="I118"/>
  <c r="K118"/>
  <c r="M118"/>
  <c r="O118"/>
  <c r="Q118"/>
  <c r="S118"/>
  <c r="U118"/>
  <c r="W118"/>
  <c r="G119"/>
  <c r="I119"/>
  <c r="K119"/>
  <c r="M119"/>
  <c r="O119"/>
  <c r="Q119"/>
  <c r="S119"/>
  <c r="U119"/>
  <c r="W119"/>
  <c r="G120"/>
  <c r="I120"/>
  <c r="K120"/>
  <c r="M120"/>
  <c r="O120"/>
  <c r="Q120"/>
  <c r="S120"/>
  <c r="U120"/>
  <c r="W120"/>
  <c r="G121"/>
  <c r="I121"/>
  <c r="K121"/>
  <c r="M121"/>
  <c r="O121"/>
  <c r="Q121"/>
  <c r="S121"/>
  <c r="U121"/>
  <c r="W121"/>
  <c r="G122"/>
  <c r="I122"/>
  <c r="K122"/>
  <c r="M122"/>
  <c r="O122"/>
  <c r="Q122"/>
  <c r="S122"/>
  <c r="U122"/>
  <c r="W122"/>
  <c r="G123"/>
  <c r="I123"/>
  <c r="K123"/>
  <c r="M123"/>
  <c r="O123"/>
  <c r="Q123"/>
  <c r="S123"/>
  <c r="U123"/>
  <c r="W123"/>
  <c r="G124"/>
  <c r="I124"/>
  <c r="K124"/>
  <c r="M124"/>
  <c r="O124"/>
  <c r="Q124"/>
  <c r="S124"/>
  <c r="U124"/>
  <c r="W124"/>
  <c r="G125"/>
  <c r="I125"/>
  <c r="K125"/>
  <c r="M125"/>
  <c r="O125"/>
  <c r="Q125"/>
  <c r="S125"/>
  <c r="U125"/>
  <c r="W125"/>
  <c r="G126"/>
  <c r="I126"/>
  <c r="K126"/>
  <c r="M126"/>
  <c r="O126"/>
  <c r="Q126"/>
  <c r="S126"/>
  <c r="U126"/>
  <c r="W126"/>
  <c r="G127"/>
  <c r="I127"/>
  <c r="K127"/>
  <c r="M127"/>
  <c r="O127"/>
  <c r="Q127"/>
  <c r="S127"/>
  <c r="U127"/>
  <c r="W127"/>
  <c r="G128"/>
  <c r="I128"/>
  <c r="K128"/>
  <c r="M128"/>
  <c r="O128"/>
  <c r="Q128"/>
  <c r="S128"/>
  <c r="U128"/>
  <c r="W128"/>
  <c r="G129"/>
  <c r="I129"/>
  <c r="K129"/>
  <c r="M129"/>
  <c r="O129"/>
  <c r="Q129"/>
  <c r="S129"/>
  <c r="U129"/>
  <c r="W129"/>
  <c r="G130"/>
  <c r="I130"/>
  <c r="K130"/>
  <c r="M130"/>
  <c r="O130"/>
  <c r="Q130"/>
  <c r="S130"/>
  <c r="U130"/>
  <c r="W130"/>
  <c r="G131"/>
  <c r="I131"/>
  <c r="K131"/>
  <c r="M131"/>
  <c r="O131"/>
  <c r="Q131"/>
  <c r="S131"/>
  <c r="U131"/>
  <c r="W131"/>
  <c r="G132"/>
  <c r="I132"/>
  <c r="K132"/>
  <c r="M132"/>
  <c r="O132"/>
  <c r="Q132"/>
  <c r="S132"/>
  <c r="U132"/>
  <c r="W132"/>
  <c r="G133"/>
  <c r="I133"/>
  <c r="K133"/>
  <c r="M133"/>
  <c r="O133"/>
  <c r="Q133"/>
  <c r="S133"/>
  <c r="U133"/>
  <c r="W133"/>
  <c r="G134"/>
  <c r="I134"/>
  <c r="K134"/>
  <c r="M134"/>
  <c r="O134"/>
  <c r="Q134"/>
  <c r="S134"/>
  <c r="U134"/>
  <c r="W134"/>
  <c r="G135"/>
  <c r="I135"/>
  <c r="K135"/>
  <c r="M135"/>
  <c r="O135"/>
  <c r="Q135"/>
  <c r="S135"/>
  <c r="U135"/>
  <c r="W135"/>
  <c r="G136"/>
  <c r="I136"/>
  <c r="K136"/>
  <c r="M136"/>
  <c r="O136"/>
  <c r="Q136"/>
  <c r="S136"/>
  <c r="U136"/>
  <c r="W136"/>
  <c r="G137"/>
  <c r="I137"/>
  <c r="K137"/>
  <c r="M137"/>
  <c r="O137"/>
  <c r="Q137"/>
  <c r="S137"/>
  <c r="U137"/>
  <c r="W137"/>
  <c r="G138"/>
  <c r="I138"/>
  <c r="K138"/>
  <c r="M138"/>
  <c r="O138"/>
  <c r="Q138"/>
  <c r="S138"/>
  <c r="U138"/>
  <c r="W138"/>
  <c r="G139"/>
  <c r="I139"/>
  <c r="K139"/>
  <c r="M139"/>
  <c r="O139"/>
  <c r="Q139"/>
  <c r="D160" i="17"/>
  <c r="D123" i="1"/>
  <c r="D121"/>
  <c r="D119"/>
  <c r="D117"/>
  <c r="D115"/>
  <c r="D113"/>
  <c r="D111" i="15"/>
  <c r="F111"/>
  <c r="H111"/>
  <c r="J111"/>
  <c r="L111"/>
  <c r="N111"/>
  <c r="P111"/>
  <c r="R111"/>
  <c r="T111"/>
  <c r="V111"/>
  <c r="D112"/>
  <c r="F112"/>
  <c r="H112"/>
  <c r="J112"/>
  <c r="L112"/>
  <c r="N112"/>
  <c r="P112"/>
  <c r="R112"/>
  <c r="T112"/>
  <c r="V112"/>
  <c r="D113"/>
  <c r="F113"/>
  <c r="H113"/>
  <c r="J113"/>
  <c r="L113"/>
  <c r="N113"/>
  <c r="P113"/>
  <c r="R113"/>
  <c r="T113"/>
  <c r="V113"/>
  <c r="D114"/>
  <c r="F114"/>
  <c r="H114"/>
  <c r="J114"/>
  <c r="L114"/>
  <c r="N114"/>
  <c r="P114"/>
  <c r="R114"/>
  <c r="T114"/>
  <c r="V114"/>
  <c r="D115"/>
  <c r="F115"/>
  <c r="H115"/>
  <c r="J115"/>
  <c r="L115"/>
  <c r="N115"/>
  <c r="P115"/>
  <c r="R115"/>
  <c r="T115"/>
  <c r="V115"/>
  <c r="D116"/>
  <c r="F116"/>
  <c r="H116"/>
  <c r="J116"/>
  <c r="L116"/>
  <c r="N116"/>
  <c r="P116"/>
  <c r="R116"/>
  <c r="T116"/>
  <c r="V116"/>
  <c r="D117"/>
  <c r="F117"/>
  <c r="H117"/>
  <c r="J117"/>
  <c r="L117"/>
  <c r="N117"/>
  <c r="P117"/>
  <c r="R117"/>
  <c r="T117"/>
  <c r="V117"/>
  <c r="D118"/>
  <c r="F118"/>
  <c r="H118"/>
  <c r="J118"/>
  <c r="L118"/>
  <c r="N118"/>
  <c r="P118"/>
  <c r="R118"/>
  <c r="T118"/>
  <c r="V118"/>
  <c r="D119"/>
  <c r="F119"/>
  <c r="H119"/>
  <c r="J119"/>
  <c r="L119"/>
  <c r="N119"/>
  <c r="P119"/>
  <c r="R119"/>
  <c r="T119"/>
  <c r="V119"/>
  <c r="D120"/>
  <c r="F120"/>
  <c r="H120"/>
  <c r="J120"/>
  <c r="L120"/>
  <c r="N120"/>
  <c r="P120"/>
  <c r="R120"/>
  <c r="T120"/>
  <c r="V120"/>
  <c r="D121"/>
  <c r="F121"/>
  <c r="H121"/>
  <c r="J121"/>
  <c r="L121"/>
  <c r="N121"/>
  <c r="P121"/>
  <c r="R121"/>
  <c r="T121"/>
  <c r="V121"/>
  <c r="D122"/>
  <c r="F122"/>
  <c r="H122"/>
  <c r="J122"/>
  <c r="L122"/>
  <c r="N122"/>
  <c r="P122"/>
  <c r="R122"/>
  <c r="T122"/>
  <c r="V122"/>
  <c r="D123"/>
  <c r="F123"/>
  <c r="H123"/>
  <c r="J123"/>
  <c r="L123"/>
  <c r="N123"/>
  <c r="P123"/>
  <c r="R123"/>
  <c r="T123"/>
  <c r="V123"/>
  <c r="D124"/>
  <c r="F124"/>
  <c r="H124"/>
  <c r="J124"/>
  <c r="L124"/>
  <c r="N124"/>
  <c r="P124"/>
  <c r="R124"/>
  <c r="T124"/>
  <c r="V124"/>
  <c r="D125"/>
  <c r="F125"/>
  <c r="H125"/>
  <c r="J125"/>
  <c r="L125"/>
  <c r="N125"/>
  <c r="P125"/>
  <c r="R125"/>
  <c r="T125"/>
  <c r="V125"/>
  <c r="D126"/>
  <c r="F126"/>
  <c r="H126"/>
  <c r="J126"/>
  <c r="L126"/>
  <c r="N126"/>
  <c r="P126"/>
  <c r="R126"/>
  <c r="T126"/>
  <c r="V126"/>
  <c r="D127"/>
  <c r="F127"/>
  <c r="H127"/>
  <c r="J127"/>
  <c r="L127"/>
  <c r="N127"/>
  <c r="P127"/>
  <c r="R127"/>
  <c r="T127"/>
  <c r="V127"/>
  <c r="D128"/>
  <c r="F128"/>
  <c r="H128"/>
  <c r="J128"/>
  <c r="L128"/>
  <c r="N128"/>
  <c r="P128"/>
  <c r="R128"/>
  <c r="T128"/>
  <c r="V128"/>
  <c r="D129"/>
  <c r="F129"/>
  <c r="H129"/>
  <c r="J129"/>
  <c r="L129"/>
  <c r="N129"/>
  <c r="P129"/>
  <c r="R129"/>
  <c r="T129"/>
  <c r="V129"/>
  <c r="D130"/>
  <c r="F130"/>
  <c r="H130"/>
  <c r="J130"/>
  <c r="L130"/>
  <c r="N130"/>
  <c r="P130"/>
  <c r="R130"/>
  <c r="T130"/>
  <c r="V130"/>
  <c r="D131"/>
  <c r="F131"/>
  <c r="H131"/>
  <c r="J131"/>
  <c r="L131"/>
  <c r="N131"/>
  <c r="P131"/>
  <c r="R131"/>
  <c r="T131"/>
  <c r="V131"/>
  <c r="D132"/>
  <c r="F132"/>
  <c r="H132"/>
  <c r="J132"/>
  <c r="L132"/>
  <c r="N132"/>
  <c r="P132"/>
  <c r="R132"/>
  <c r="T132"/>
  <c r="V132"/>
  <c r="D133"/>
  <c r="F133"/>
  <c r="H133"/>
  <c r="J133"/>
  <c r="L133"/>
  <c r="N133"/>
  <c r="P133"/>
  <c r="R133"/>
  <c r="T133"/>
  <c r="V133"/>
  <c r="D134"/>
  <c r="F134"/>
  <c r="H134"/>
  <c r="J134"/>
  <c r="L134"/>
  <c r="N134"/>
  <c r="P134"/>
  <c r="R134"/>
  <c r="T134"/>
  <c r="V134"/>
  <c r="D135"/>
  <c r="F135"/>
  <c r="H135"/>
  <c r="J135"/>
  <c r="L135"/>
  <c r="N135"/>
  <c r="P135"/>
  <c r="R135"/>
  <c r="T135"/>
  <c r="V135"/>
  <c r="D136"/>
  <c r="F136"/>
  <c r="H136"/>
  <c r="J136"/>
  <c r="L136"/>
  <c r="N136"/>
  <c r="P136"/>
  <c r="R136"/>
  <c r="T136"/>
  <c r="V136"/>
  <c r="D137"/>
  <c r="F137"/>
  <c r="H137"/>
  <c r="S139"/>
  <c r="U139"/>
  <c r="W139"/>
  <c r="G140"/>
  <c r="I140"/>
  <c r="K140"/>
  <c r="M140" i="17"/>
  <c r="O140"/>
  <c r="Q140"/>
  <c r="S140"/>
  <c r="U140"/>
  <c r="W140"/>
  <c r="G141"/>
  <c r="I141"/>
  <c r="K141"/>
  <c r="M141"/>
  <c r="O141"/>
  <c r="Q141"/>
  <c r="S141"/>
  <c r="U141"/>
  <c r="W141"/>
  <c r="G142"/>
  <c r="I142"/>
  <c r="K142"/>
  <c r="M142"/>
  <c r="O142"/>
  <c r="Q142"/>
  <c r="S142"/>
  <c r="U142"/>
  <c r="W142"/>
  <c r="G143"/>
  <c r="I143"/>
  <c r="K143"/>
  <c r="M143"/>
  <c r="O143"/>
  <c r="Q143"/>
  <c r="S143"/>
  <c r="U143"/>
  <c r="W143"/>
  <c r="G144"/>
  <c r="I144"/>
  <c r="K144"/>
  <c r="M144"/>
  <c r="O144"/>
  <c r="Q144"/>
  <c r="S144"/>
  <c r="U144"/>
  <c r="W144"/>
  <c r="G145"/>
  <c r="I145"/>
  <c r="K145"/>
  <c r="M145"/>
  <c r="O145"/>
  <c r="Q145"/>
  <c r="S145"/>
  <c r="U145"/>
  <c r="W145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G158"/>
  <c r="I158"/>
  <c r="K158"/>
  <c r="M158"/>
  <c r="O158"/>
  <c r="Q158"/>
  <c r="S158"/>
  <c r="U158"/>
  <c r="W158"/>
  <c r="J137" i="15"/>
  <c r="L137"/>
  <c r="N137"/>
  <c r="P137"/>
  <c r="R137"/>
  <c r="T137"/>
  <c r="V137"/>
  <c r="D138"/>
  <c r="F138"/>
  <c r="H138"/>
  <c r="J138"/>
  <c r="L138"/>
  <c r="N138"/>
  <c r="P138"/>
  <c r="R138"/>
  <c r="T138"/>
  <c r="V138"/>
  <c r="D139"/>
  <c r="F139"/>
  <c r="H139"/>
  <c r="J139"/>
  <c r="L139"/>
  <c r="N139"/>
  <c r="P139"/>
  <c r="R139"/>
  <c r="T139"/>
  <c r="V139"/>
  <c r="D140"/>
  <c r="F140"/>
  <c r="H140"/>
  <c r="J140"/>
  <c r="D156"/>
  <c r="L140" i="17"/>
  <c r="N140"/>
  <c r="P140"/>
  <c r="R140"/>
  <c r="T140"/>
  <c r="V140"/>
  <c r="D141"/>
  <c r="F141"/>
  <c r="H141"/>
  <c r="J141"/>
  <c r="L141"/>
  <c r="N141"/>
  <c r="P141"/>
  <c r="R141"/>
  <c r="T141"/>
  <c r="V141"/>
  <c r="D142"/>
  <c r="F142"/>
  <c r="H142"/>
  <c r="J142"/>
  <c r="L142"/>
  <c r="N142"/>
  <c r="P142"/>
  <c r="R142"/>
  <c r="T142"/>
  <c r="V142"/>
  <c r="D143"/>
  <c r="F143"/>
  <c r="H143"/>
  <c r="J143"/>
  <c r="L143"/>
  <c r="N143"/>
  <c r="P143"/>
  <c r="R143"/>
  <c r="T143"/>
  <c r="V143"/>
  <c r="D144"/>
  <c r="F144"/>
  <c r="H144"/>
  <c r="J144"/>
  <c r="L144"/>
  <c r="N144"/>
  <c r="P144"/>
  <c r="R144"/>
  <c r="T144"/>
  <c r="V144"/>
  <c r="D145"/>
  <c r="F145"/>
  <c r="H145"/>
  <c r="J145"/>
  <c r="L145"/>
  <c r="N145"/>
  <c r="P145"/>
  <c r="R145"/>
  <c r="T145"/>
  <c r="V145"/>
  <c r="D146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D157"/>
  <c r="F157"/>
  <c r="H157"/>
  <c r="J157"/>
  <c r="L157"/>
  <c r="N157"/>
  <c r="P157"/>
  <c r="R157"/>
  <c r="T157"/>
  <c r="V157"/>
  <c r="D158"/>
  <c r="F158"/>
  <c r="H158"/>
  <c r="J158"/>
  <c r="L158"/>
  <c r="N158"/>
  <c r="P158"/>
  <c r="R158"/>
  <c r="T158"/>
  <c r="V158"/>
  <c r="G111" i="14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G116"/>
  <c r="I116"/>
  <c r="K116"/>
  <c r="M116"/>
  <c r="O116"/>
  <c r="Q116"/>
  <c r="S116"/>
  <c r="U116"/>
  <c r="W116"/>
  <c r="G117"/>
  <c r="I117"/>
  <c r="K117"/>
  <c r="M117"/>
  <c r="O117"/>
  <c r="Q117"/>
  <c r="S117"/>
  <c r="U117"/>
  <c r="W117"/>
  <c r="G118"/>
  <c r="I118"/>
  <c r="K118"/>
  <c r="M118"/>
  <c r="O118"/>
  <c r="Q118"/>
  <c r="S118"/>
  <c r="U118"/>
  <c r="W118"/>
  <c r="G119"/>
  <c r="I119"/>
  <c r="K119"/>
  <c r="M119"/>
  <c r="O119"/>
  <c r="Q119"/>
  <c r="S119"/>
  <c r="U119"/>
  <c r="W119"/>
  <c r="G120"/>
  <c r="I120"/>
  <c r="K120"/>
  <c r="M120"/>
  <c r="O120"/>
  <c r="Q120"/>
  <c r="S120"/>
  <c r="U120"/>
  <c r="W120"/>
  <c r="G121"/>
  <c r="I121"/>
  <c r="K121"/>
  <c r="M121"/>
  <c r="O121"/>
  <c r="Q121"/>
  <c r="S121"/>
  <c r="U121"/>
  <c r="W121"/>
  <c r="G122"/>
  <c r="I122"/>
  <c r="K122"/>
  <c r="M122"/>
  <c r="O122"/>
  <c r="Q122"/>
  <c r="S122"/>
  <c r="U122"/>
  <c r="W122"/>
  <c r="G123"/>
  <c r="I123"/>
  <c r="K123"/>
  <c r="M123"/>
  <c r="O123"/>
  <c r="Q123"/>
  <c r="S123"/>
  <c r="U123"/>
  <c r="W123"/>
  <c r="G124"/>
  <c r="I124"/>
  <c r="K124"/>
  <c r="M124"/>
  <c r="O124"/>
  <c r="Q124"/>
  <c r="S124"/>
  <c r="U124"/>
  <c r="W124"/>
  <c r="G125"/>
  <c r="I125"/>
  <c r="K125"/>
  <c r="M125"/>
  <c r="O125"/>
  <c r="Q125"/>
  <c r="S125"/>
  <c r="U125"/>
  <c r="W125"/>
  <c r="G126"/>
  <c r="I126"/>
  <c r="K126"/>
  <c r="M126"/>
  <c r="O126"/>
  <c r="Q126"/>
  <c r="S126"/>
  <c r="U126"/>
  <c r="W126"/>
  <c r="G127"/>
  <c r="I127"/>
  <c r="K127"/>
  <c r="M127"/>
  <c r="O127"/>
  <c r="Q127"/>
  <c r="S127"/>
  <c r="U127"/>
  <c r="W127"/>
  <c r="G128"/>
  <c r="I128"/>
  <c r="K128"/>
  <c r="M128"/>
  <c r="O128"/>
  <c r="Q128"/>
  <c r="S128"/>
  <c r="U128"/>
  <c r="W128"/>
  <c r="G129"/>
  <c r="I129"/>
  <c r="K129"/>
  <c r="M129"/>
  <c r="O129"/>
  <c r="Q129"/>
  <c r="S129"/>
  <c r="U129"/>
  <c r="W129"/>
  <c r="G130"/>
  <c r="I130"/>
  <c r="K130"/>
  <c r="M130"/>
  <c r="O130"/>
  <c r="Q130"/>
  <c r="S130"/>
  <c r="U130"/>
  <c r="W130"/>
  <c r="G131"/>
  <c r="I131"/>
  <c r="K131"/>
  <c r="M131"/>
  <c r="O131"/>
  <c r="Q131"/>
  <c r="S131"/>
  <c r="U131"/>
  <c r="W131"/>
  <c r="G132"/>
  <c r="I132"/>
  <c r="K132"/>
  <c r="M132"/>
  <c r="O132"/>
  <c r="Q132"/>
  <c r="S132"/>
  <c r="U132"/>
  <c r="W132"/>
  <c r="G133"/>
  <c r="I133"/>
  <c r="K133"/>
  <c r="M133"/>
  <c r="O133"/>
  <c r="Q133"/>
  <c r="S133"/>
  <c r="U133"/>
  <c r="W133"/>
  <c r="G134"/>
  <c r="I134"/>
  <c r="K134"/>
  <c r="M134"/>
  <c r="O134"/>
  <c r="Q134"/>
  <c r="S134"/>
  <c r="U134"/>
  <c r="W134"/>
  <c r="G135"/>
  <c r="I135"/>
  <c r="K135"/>
  <c r="M135"/>
  <c r="O135"/>
  <c r="Q135"/>
  <c r="S135"/>
  <c r="U135"/>
  <c r="W135"/>
  <c r="G136"/>
  <c r="I136"/>
  <c r="K136"/>
  <c r="M136"/>
  <c r="O136"/>
  <c r="Q136"/>
  <c r="S136"/>
  <c r="U136"/>
  <c r="W136"/>
  <c r="G137"/>
  <c r="I137"/>
  <c r="K137"/>
  <c r="M137"/>
  <c r="O137"/>
  <c r="Q137"/>
  <c r="S137"/>
  <c r="U137"/>
  <c r="W137"/>
  <c r="G138"/>
  <c r="I138"/>
  <c r="K138"/>
  <c r="M138"/>
  <c r="O138"/>
  <c r="Q138"/>
  <c r="S138"/>
  <c r="U138"/>
  <c r="W138"/>
  <c r="G139"/>
  <c r="I139"/>
  <c r="K139"/>
  <c r="M139"/>
  <c r="O139"/>
  <c r="Q139"/>
  <c r="S139"/>
  <c r="U139"/>
  <c r="W139"/>
  <c r="G140"/>
  <c r="I140"/>
  <c r="K140"/>
  <c r="F163" i="15"/>
  <c r="D111" i="14"/>
  <c r="F111"/>
  <c r="H111"/>
  <c r="J111"/>
  <c r="L111"/>
  <c r="N111"/>
  <c r="P111"/>
  <c r="R111"/>
  <c r="T111"/>
  <c r="V111"/>
  <c r="D112"/>
  <c r="F112"/>
  <c r="H112"/>
  <c r="J112"/>
  <c r="L112"/>
  <c r="N112"/>
  <c r="P112"/>
  <c r="R112"/>
  <c r="T112"/>
  <c r="V112"/>
  <c r="D113"/>
  <c r="F113"/>
  <c r="H113"/>
  <c r="J113"/>
  <c r="L113"/>
  <c r="N113"/>
  <c r="P113"/>
  <c r="R113"/>
  <c r="T113"/>
  <c r="V113"/>
  <c r="D114"/>
  <c r="F114"/>
  <c r="H114"/>
  <c r="J114"/>
  <c r="L114"/>
  <c r="N114"/>
  <c r="P114"/>
  <c r="R114"/>
  <c r="T114"/>
  <c r="V114"/>
  <c r="D115"/>
  <c r="F115"/>
  <c r="H115"/>
  <c r="J115"/>
  <c r="L115"/>
  <c r="N115"/>
  <c r="P115"/>
  <c r="R115"/>
  <c r="T115"/>
  <c r="V115"/>
  <c r="D116"/>
  <c r="F116"/>
  <c r="H116"/>
  <c r="J116"/>
  <c r="L116"/>
  <c r="N116"/>
  <c r="P116"/>
  <c r="R116"/>
  <c r="T116"/>
  <c r="V116"/>
  <c r="D117"/>
  <c r="F117"/>
  <c r="H117"/>
  <c r="J117"/>
  <c r="L117"/>
  <c r="N117"/>
  <c r="P117"/>
  <c r="R117"/>
  <c r="T117"/>
  <c r="V117"/>
  <c r="D118"/>
  <c r="F118"/>
  <c r="H118"/>
  <c r="J118"/>
  <c r="L118"/>
  <c r="N118"/>
  <c r="P118"/>
  <c r="R118"/>
  <c r="T118"/>
  <c r="V118"/>
  <c r="D119"/>
  <c r="F119"/>
  <c r="H119"/>
  <c r="J119"/>
  <c r="L119"/>
  <c r="N119"/>
  <c r="P119"/>
  <c r="R119"/>
  <c r="T119"/>
  <c r="V119"/>
  <c r="D120"/>
  <c r="F120"/>
  <c r="H120"/>
  <c r="J120"/>
  <c r="L120"/>
  <c r="N120"/>
  <c r="P120"/>
  <c r="R120"/>
  <c r="T120"/>
  <c r="V120"/>
  <c r="D121"/>
  <c r="F121"/>
  <c r="H121"/>
  <c r="J121"/>
  <c r="L121"/>
  <c r="N121"/>
  <c r="P121"/>
  <c r="R121"/>
  <c r="T121"/>
  <c r="V121"/>
  <c r="D122"/>
  <c r="F122"/>
  <c r="H122"/>
  <c r="J122"/>
  <c r="L122"/>
  <c r="N122"/>
  <c r="P122"/>
  <c r="R122"/>
  <c r="T122"/>
  <c r="V122"/>
  <c r="D123"/>
  <c r="F123"/>
  <c r="H123"/>
  <c r="J123"/>
  <c r="L123"/>
  <c r="N123"/>
  <c r="P123"/>
  <c r="R123"/>
  <c r="T123"/>
  <c r="V123"/>
  <c r="D124"/>
  <c r="F124"/>
  <c r="H124"/>
  <c r="J124"/>
  <c r="L124"/>
  <c r="N124"/>
  <c r="P124"/>
  <c r="R124"/>
  <c r="T124"/>
  <c r="V124"/>
  <c r="D125"/>
  <c r="F125"/>
  <c r="H125"/>
  <c r="J125"/>
  <c r="L125"/>
  <c r="N125"/>
  <c r="P125"/>
  <c r="R125"/>
  <c r="T125"/>
  <c r="V125"/>
  <c r="D126"/>
  <c r="F126"/>
  <c r="H126"/>
  <c r="J126"/>
  <c r="L126"/>
  <c r="N126"/>
  <c r="P126"/>
  <c r="R126"/>
  <c r="T126"/>
  <c r="V126"/>
  <c r="D127"/>
  <c r="F127"/>
  <c r="H127"/>
  <c r="J127"/>
  <c r="L127"/>
  <c r="N127"/>
  <c r="P127"/>
  <c r="R127"/>
  <c r="T127"/>
  <c r="V127"/>
  <c r="D128"/>
  <c r="F128"/>
  <c r="H128"/>
  <c r="J128"/>
  <c r="L128"/>
  <c r="N128"/>
  <c r="P128"/>
  <c r="R128"/>
  <c r="T128"/>
  <c r="V128"/>
  <c r="D129"/>
  <c r="F129"/>
  <c r="H129"/>
  <c r="J129"/>
  <c r="L129"/>
  <c r="N129"/>
  <c r="P129"/>
  <c r="R129"/>
  <c r="T129"/>
  <c r="V129"/>
  <c r="D130"/>
  <c r="F130"/>
  <c r="H130"/>
  <c r="J130"/>
  <c r="L130"/>
  <c r="N130"/>
  <c r="P130"/>
  <c r="R130"/>
  <c r="T130"/>
  <c r="V130"/>
  <c r="D131"/>
  <c r="F131"/>
  <c r="H131"/>
  <c r="J131"/>
  <c r="L131"/>
  <c r="N131"/>
  <c r="P131"/>
  <c r="R131"/>
  <c r="T131"/>
  <c r="V131"/>
  <c r="D132"/>
  <c r="F132"/>
  <c r="H132"/>
  <c r="J132"/>
  <c r="L132"/>
  <c r="N132"/>
  <c r="P132"/>
  <c r="R132"/>
  <c r="T132"/>
  <c r="V132"/>
  <c r="D133"/>
  <c r="F133"/>
  <c r="H133"/>
  <c r="J133"/>
  <c r="L133"/>
  <c r="N133"/>
  <c r="P133"/>
  <c r="R133"/>
  <c r="T133"/>
  <c r="V133"/>
  <c r="D134"/>
  <c r="F134"/>
  <c r="H134"/>
  <c r="J134"/>
  <c r="L134"/>
  <c r="N134"/>
  <c r="P134"/>
  <c r="R134"/>
  <c r="T134"/>
  <c r="V134"/>
  <c r="D135"/>
  <c r="F135"/>
  <c r="H135"/>
  <c r="J135"/>
  <c r="L135"/>
  <c r="N135"/>
  <c r="P135"/>
  <c r="R135"/>
  <c r="T135"/>
  <c r="V135"/>
  <c r="D136"/>
  <c r="F136"/>
  <c r="H136"/>
  <c r="J136"/>
  <c r="L136"/>
  <c r="N136"/>
  <c r="P136"/>
  <c r="R136"/>
  <c r="T136"/>
  <c r="V136"/>
  <c r="D137"/>
  <c r="F137"/>
  <c r="H137"/>
  <c r="J137"/>
  <c r="L137"/>
  <c r="N137"/>
  <c r="P137"/>
  <c r="R137"/>
  <c r="T137"/>
  <c r="V137"/>
  <c r="D138"/>
  <c r="F138"/>
  <c r="H138"/>
  <c r="J138"/>
  <c r="L138"/>
  <c r="N138"/>
  <c r="P138"/>
  <c r="R138"/>
  <c r="T138"/>
  <c r="V138"/>
  <c r="D139"/>
  <c r="F139"/>
  <c r="H139"/>
  <c r="J139"/>
  <c r="L139"/>
  <c r="N139"/>
  <c r="P139"/>
  <c r="R139"/>
  <c r="T139"/>
  <c r="M140" i="15"/>
  <c r="O140"/>
  <c r="Q140"/>
  <c r="S140"/>
  <c r="U140"/>
  <c r="W140"/>
  <c r="G141"/>
  <c r="I141"/>
  <c r="K141"/>
  <c r="M141"/>
  <c r="O141"/>
  <c r="Q141"/>
  <c r="S141"/>
  <c r="U141"/>
  <c r="W141"/>
  <c r="G142"/>
  <c r="I142"/>
  <c r="K142"/>
  <c r="M142"/>
  <c r="O142"/>
  <c r="Q142"/>
  <c r="S142"/>
  <c r="U142"/>
  <c r="W142"/>
  <c r="G143"/>
  <c r="I143"/>
  <c r="K143"/>
  <c r="M143"/>
  <c r="O143"/>
  <c r="Q143"/>
  <c r="S143"/>
  <c r="U143"/>
  <c r="W143"/>
  <c r="G144"/>
  <c r="I144"/>
  <c r="K144"/>
  <c r="M144"/>
  <c r="O144"/>
  <c r="Q144"/>
  <c r="S144"/>
  <c r="U144"/>
  <c r="W144"/>
  <c r="G145"/>
  <c r="I145"/>
  <c r="K145"/>
  <c r="M145"/>
  <c r="O145"/>
  <c r="Q145"/>
  <c r="S145"/>
  <c r="U145"/>
  <c r="W145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E156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G158"/>
  <c r="I158"/>
  <c r="K158"/>
  <c r="M158"/>
  <c r="O158"/>
  <c r="Q158"/>
  <c r="S158"/>
  <c r="U158"/>
  <c r="W158"/>
  <c r="V139" i="14"/>
  <c r="D140"/>
  <c r="F140"/>
  <c r="H140"/>
  <c r="J140"/>
  <c r="D141"/>
  <c r="V141"/>
  <c r="D142"/>
  <c r="D143"/>
  <c r="V143"/>
  <c r="D144"/>
  <c r="D145"/>
  <c r="D146"/>
  <c r="V146"/>
  <c r="D147"/>
  <c r="D148"/>
  <c r="D149"/>
  <c r="D150"/>
  <c r="D151"/>
  <c r="V151"/>
  <c r="D152"/>
  <c r="V152"/>
  <c r="D153"/>
  <c r="V153"/>
  <c r="D154"/>
  <c r="V154"/>
  <c r="D155"/>
  <c r="V155"/>
  <c r="D156"/>
  <c r="V156"/>
  <c r="D157"/>
  <c r="V157"/>
  <c r="D158"/>
  <c r="L140" i="15"/>
  <c r="N140"/>
  <c r="P140"/>
  <c r="R140"/>
  <c r="T140"/>
  <c r="V140"/>
  <c r="D141"/>
  <c r="F141"/>
  <c r="H141"/>
  <c r="J141"/>
  <c r="L141"/>
  <c r="N141"/>
  <c r="P141"/>
  <c r="R141"/>
  <c r="T141"/>
  <c r="V141"/>
  <c r="D142"/>
  <c r="F142"/>
  <c r="H142"/>
  <c r="J142"/>
  <c r="L142"/>
  <c r="N142"/>
  <c r="P142"/>
  <c r="R142"/>
  <c r="T142"/>
  <c r="V142"/>
  <c r="D143"/>
  <c r="F143"/>
  <c r="H143"/>
  <c r="J143"/>
  <c r="L143"/>
  <c r="N143"/>
  <c r="P143"/>
  <c r="R143"/>
  <c r="T143"/>
  <c r="V143"/>
  <c r="D144"/>
  <c r="F144"/>
  <c r="H144"/>
  <c r="J144"/>
  <c r="L144"/>
  <c r="N144"/>
  <c r="P144"/>
  <c r="R144"/>
  <c r="T144"/>
  <c r="V144"/>
  <c r="D145"/>
  <c r="F145"/>
  <c r="H145"/>
  <c r="J145"/>
  <c r="L145"/>
  <c r="N145"/>
  <c r="P145"/>
  <c r="R145"/>
  <c r="T145"/>
  <c r="V145"/>
  <c r="D146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F156"/>
  <c r="H156"/>
  <c r="J156"/>
  <c r="L156"/>
  <c r="N156"/>
  <c r="P156"/>
  <c r="R156"/>
  <c r="T156"/>
  <c r="V156"/>
  <c r="D157"/>
  <c r="F157"/>
  <c r="H157"/>
  <c r="J157"/>
  <c r="L157"/>
  <c r="N157"/>
  <c r="P157"/>
  <c r="R157"/>
  <c r="T157"/>
  <c r="V157"/>
  <c r="D158"/>
  <c r="F158"/>
  <c r="H158"/>
  <c r="J158"/>
  <c r="L158"/>
  <c r="N158"/>
  <c r="P158"/>
  <c r="R158"/>
  <c r="T158"/>
  <c r="V158"/>
  <c r="E125" i="8"/>
  <c r="E126"/>
  <c r="E147"/>
  <c r="E148"/>
  <c r="E149"/>
  <c r="E121" i="2"/>
  <c r="E122"/>
  <c r="G111" i="13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G116"/>
  <c r="I116"/>
  <c r="K116"/>
  <c r="M116"/>
  <c r="O116"/>
  <c r="Q116"/>
  <c r="S116"/>
  <c r="U116"/>
  <c r="W116"/>
  <c r="G117"/>
  <c r="I117"/>
  <c r="K117"/>
  <c r="M117"/>
  <c r="O117"/>
  <c r="Q117"/>
  <c r="S117"/>
  <c r="U117"/>
  <c r="W117"/>
  <c r="G118"/>
  <c r="I118"/>
  <c r="K118"/>
  <c r="M118"/>
  <c r="O118"/>
  <c r="Q118"/>
  <c r="S118"/>
  <c r="U118"/>
  <c r="W118"/>
  <c r="G119"/>
  <c r="I119"/>
  <c r="K119"/>
  <c r="M119"/>
  <c r="O119"/>
  <c r="Q119"/>
  <c r="S119"/>
  <c r="U119"/>
  <c r="W119"/>
  <c r="G120"/>
  <c r="I120"/>
  <c r="K120"/>
  <c r="M120"/>
  <c r="O120"/>
  <c r="Q120"/>
  <c r="S120"/>
  <c r="U120"/>
  <c r="W120"/>
  <c r="G121"/>
  <c r="I121"/>
  <c r="K121"/>
  <c r="M121"/>
  <c r="O121"/>
  <c r="Q121"/>
  <c r="S121"/>
  <c r="U121"/>
  <c r="W121"/>
  <c r="G122"/>
  <c r="I122"/>
  <c r="K122"/>
  <c r="M122"/>
  <c r="O122"/>
  <c r="Q122"/>
  <c r="S122"/>
  <c r="U122"/>
  <c r="W122"/>
  <c r="G123"/>
  <c r="I123"/>
  <c r="K123"/>
  <c r="M123"/>
  <c r="O123"/>
  <c r="Q123"/>
  <c r="S123"/>
  <c r="U123"/>
  <c r="W123"/>
  <c r="G124"/>
  <c r="I124"/>
  <c r="K124"/>
  <c r="M124"/>
  <c r="O124"/>
  <c r="Q124"/>
  <c r="S124"/>
  <c r="U124"/>
  <c r="W124"/>
  <c r="G125"/>
  <c r="I125"/>
  <c r="K125"/>
  <c r="M125"/>
  <c r="O125"/>
  <c r="Q125"/>
  <c r="S125"/>
  <c r="U125"/>
  <c r="W125"/>
  <c r="G126"/>
  <c r="I126"/>
  <c r="K126"/>
  <c r="M126"/>
  <c r="O126"/>
  <c r="Q126"/>
  <c r="S126"/>
  <c r="U126"/>
  <c r="W126"/>
  <c r="G127"/>
  <c r="I127"/>
  <c r="K127"/>
  <c r="M127"/>
  <c r="O127"/>
  <c r="Q127"/>
  <c r="S127"/>
  <c r="U127"/>
  <c r="W127"/>
  <c r="G128"/>
  <c r="I128"/>
  <c r="K128"/>
  <c r="M128"/>
  <c r="O128"/>
  <c r="Q128"/>
  <c r="S128"/>
  <c r="U128"/>
  <c r="W128"/>
  <c r="G129"/>
  <c r="I129"/>
  <c r="K129"/>
  <c r="M129"/>
  <c r="O129"/>
  <c r="Q129"/>
  <c r="S129"/>
  <c r="U129"/>
  <c r="W129"/>
  <c r="G130"/>
  <c r="I130"/>
  <c r="K130"/>
  <c r="M130"/>
  <c r="O130"/>
  <c r="Q130"/>
  <c r="S130"/>
  <c r="U130"/>
  <c r="W130"/>
  <c r="G131"/>
  <c r="I131"/>
  <c r="K131"/>
  <c r="M131"/>
  <c r="O131"/>
  <c r="Q131"/>
  <c r="S131"/>
  <c r="U131"/>
  <c r="W131"/>
  <c r="G132"/>
  <c r="I132"/>
  <c r="K132"/>
  <c r="M132"/>
  <c r="O132"/>
  <c r="Q132"/>
  <c r="S132"/>
  <c r="U132"/>
  <c r="W132"/>
  <c r="G133"/>
  <c r="I133"/>
  <c r="K133"/>
  <c r="M133"/>
  <c r="O133"/>
  <c r="Q133"/>
  <c r="S133"/>
  <c r="U133"/>
  <c r="W133"/>
  <c r="G134"/>
  <c r="I134"/>
  <c r="K134"/>
  <c r="M134"/>
  <c r="O134"/>
  <c r="Q134"/>
  <c r="S134"/>
  <c r="U134"/>
  <c r="W134"/>
  <c r="G135"/>
  <c r="I135"/>
  <c r="K135"/>
  <c r="M135"/>
  <c r="O135"/>
  <c r="Q135"/>
  <c r="S135"/>
  <c r="U135"/>
  <c r="W135"/>
  <c r="G136"/>
  <c r="I136"/>
  <c r="K136"/>
  <c r="M136"/>
  <c r="O136"/>
  <c r="Q136"/>
  <c r="S136"/>
  <c r="U136"/>
  <c r="W136"/>
  <c r="G137"/>
  <c r="I137"/>
  <c r="K137"/>
  <c r="M137"/>
  <c r="O137"/>
  <c r="Q137"/>
  <c r="S137"/>
  <c r="U137"/>
  <c r="W137"/>
  <c r="G138"/>
  <c r="I138"/>
  <c r="K138"/>
  <c r="M138"/>
  <c r="O138"/>
  <c r="Q138"/>
  <c r="S138"/>
  <c r="U138"/>
  <c r="W138"/>
  <c r="G139"/>
  <c r="I139"/>
  <c r="K139"/>
  <c r="M139"/>
  <c r="O139"/>
  <c r="Q139"/>
  <c r="S139"/>
  <c r="U139"/>
  <c r="W139"/>
  <c r="G140"/>
  <c r="I140"/>
  <c r="K140"/>
  <c r="D111"/>
  <c r="F111"/>
  <c r="H111"/>
  <c r="J111"/>
  <c r="L111"/>
  <c r="N111"/>
  <c r="P111"/>
  <c r="R111"/>
  <c r="T111"/>
  <c r="V111"/>
  <c r="D112"/>
  <c r="F112"/>
  <c r="H112"/>
  <c r="J112"/>
  <c r="L112"/>
  <c r="N112"/>
  <c r="P112"/>
  <c r="R112"/>
  <c r="T112"/>
  <c r="V112"/>
  <c r="D113"/>
  <c r="F113"/>
  <c r="H113"/>
  <c r="J113"/>
  <c r="L113"/>
  <c r="N113"/>
  <c r="P113"/>
  <c r="R113"/>
  <c r="T113"/>
  <c r="V113"/>
  <c r="D114"/>
  <c r="F114"/>
  <c r="H114"/>
  <c r="J114"/>
  <c r="L114"/>
  <c r="N114"/>
  <c r="P114"/>
  <c r="R114"/>
  <c r="T114"/>
  <c r="V114"/>
  <c r="D115"/>
  <c r="F115"/>
  <c r="H115"/>
  <c r="J115"/>
  <c r="L115"/>
  <c r="N115"/>
  <c r="P115"/>
  <c r="R115"/>
  <c r="T115"/>
  <c r="V115"/>
  <c r="D116"/>
  <c r="F116"/>
  <c r="H116"/>
  <c r="J116"/>
  <c r="L116"/>
  <c r="N116"/>
  <c r="P116"/>
  <c r="R116"/>
  <c r="T116"/>
  <c r="V116"/>
  <c r="D117"/>
  <c r="F117"/>
  <c r="H117"/>
  <c r="J117"/>
  <c r="L117"/>
  <c r="N117"/>
  <c r="P117"/>
  <c r="R117"/>
  <c r="T117"/>
  <c r="V117"/>
  <c r="D118"/>
  <c r="F118"/>
  <c r="H118"/>
  <c r="J118"/>
  <c r="L118"/>
  <c r="N118"/>
  <c r="P118"/>
  <c r="R118"/>
  <c r="T118"/>
  <c r="V118"/>
  <c r="D119"/>
  <c r="F119"/>
  <c r="H119"/>
  <c r="J119"/>
  <c r="L119"/>
  <c r="N119"/>
  <c r="P119"/>
  <c r="R119"/>
  <c r="T119"/>
  <c r="V119"/>
  <c r="D120"/>
  <c r="F120"/>
  <c r="H120"/>
  <c r="J120"/>
  <c r="L120"/>
  <c r="N120"/>
  <c r="P120"/>
  <c r="R120"/>
  <c r="T120"/>
  <c r="V120"/>
  <c r="D121"/>
  <c r="F121"/>
  <c r="H121"/>
  <c r="J121"/>
  <c r="L121"/>
  <c r="N121"/>
  <c r="P121"/>
  <c r="R121"/>
  <c r="T121"/>
  <c r="V121"/>
  <c r="D122"/>
  <c r="F122"/>
  <c r="H122"/>
  <c r="J122"/>
  <c r="L122"/>
  <c r="N122"/>
  <c r="P122"/>
  <c r="R122"/>
  <c r="T122"/>
  <c r="V122"/>
  <c r="D123"/>
  <c r="F123"/>
  <c r="H123"/>
  <c r="J123"/>
  <c r="L123"/>
  <c r="N123"/>
  <c r="P123"/>
  <c r="R123"/>
  <c r="T123"/>
  <c r="V123"/>
  <c r="D124"/>
  <c r="F124"/>
  <c r="H124"/>
  <c r="J124"/>
  <c r="L124"/>
  <c r="N124"/>
  <c r="P124"/>
  <c r="R124"/>
  <c r="T124"/>
  <c r="V124"/>
  <c r="D125"/>
  <c r="F125"/>
  <c r="H125"/>
  <c r="J125"/>
  <c r="L125"/>
  <c r="N125"/>
  <c r="P125"/>
  <c r="R125"/>
  <c r="T125"/>
  <c r="V125"/>
  <c r="D126"/>
  <c r="F126"/>
  <c r="H126"/>
  <c r="J126"/>
  <c r="L126"/>
  <c r="N126"/>
  <c r="P126"/>
  <c r="R126"/>
  <c r="T126"/>
  <c r="V126"/>
  <c r="D127"/>
  <c r="F127"/>
  <c r="H127"/>
  <c r="J127"/>
  <c r="L127"/>
  <c r="N127"/>
  <c r="P127"/>
  <c r="R127"/>
  <c r="T127"/>
  <c r="V127"/>
  <c r="D128"/>
  <c r="F128"/>
  <c r="H128"/>
  <c r="J128"/>
  <c r="L128"/>
  <c r="N128"/>
  <c r="P128"/>
  <c r="R128"/>
  <c r="T128"/>
  <c r="V128"/>
  <c r="D129"/>
  <c r="F129"/>
  <c r="H129"/>
  <c r="J129"/>
  <c r="L129"/>
  <c r="N129"/>
  <c r="P129"/>
  <c r="R129"/>
  <c r="T129"/>
  <c r="V129"/>
  <c r="D130"/>
  <c r="F130"/>
  <c r="H130"/>
  <c r="J130"/>
  <c r="L130"/>
  <c r="N130"/>
  <c r="P130"/>
  <c r="R130"/>
  <c r="T130"/>
  <c r="V130"/>
  <c r="D131"/>
  <c r="F131"/>
  <c r="H131"/>
  <c r="J131"/>
  <c r="L131"/>
  <c r="N131"/>
  <c r="P131"/>
  <c r="R131"/>
  <c r="T131"/>
  <c r="V131"/>
  <c r="D132"/>
  <c r="F132"/>
  <c r="H132"/>
  <c r="J132"/>
  <c r="L132"/>
  <c r="N132"/>
  <c r="P132"/>
  <c r="R132"/>
  <c r="T132"/>
  <c r="V132"/>
  <c r="D133"/>
  <c r="F133"/>
  <c r="H133"/>
  <c r="J133"/>
  <c r="L133"/>
  <c r="N133"/>
  <c r="P133"/>
  <c r="R133"/>
  <c r="T133"/>
  <c r="V133"/>
  <c r="D134"/>
  <c r="F134"/>
  <c r="H134"/>
  <c r="J134"/>
  <c r="L134"/>
  <c r="N134"/>
  <c r="P134"/>
  <c r="R134"/>
  <c r="T134"/>
  <c r="V134"/>
  <c r="D135"/>
  <c r="F135"/>
  <c r="H135"/>
  <c r="J135"/>
  <c r="L135"/>
  <c r="N135"/>
  <c r="P135"/>
  <c r="R135"/>
  <c r="T135"/>
  <c r="V135"/>
  <c r="D136"/>
  <c r="F136"/>
  <c r="H136"/>
  <c r="J136"/>
  <c r="L136"/>
  <c r="N136"/>
  <c r="P136"/>
  <c r="R136"/>
  <c r="T136"/>
  <c r="V136"/>
  <c r="D137"/>
  <c r="F137"/>
  <c r="M140" i="14"/>
  <c r="O140"/>
  <c r="Q140"/>
  <c r="S140"/>
  <c r="U140"/>
  <c r="W140"/>
  <c r="E141"/>
  <c r="G141"/>
  <c r="I141"/>
  <c r="K141"/>
  <c r="M141"/>
  <c r="O141"/>
  <c r="Q141"/>
  <c r="S141"/>
  <c r="U141"/>
  <c r="W141"/>
  <c r="E142"/>
  <c r="G142"/>
  <c r="I142"/>
  <c r="K142"/>
  <c r="M142"/>
  <c r="O142"/>
  <c r="Q142"/>
  <c r="S142"/>
  <c r="U142"/>
  <c r="W142"/>
  <c r="E143"/>
  <c r="G143"/>
  <c r="I143"/>
  <c r="K143"/>
  <c r="M143"/>
  <c r="O143"/>
  <c r="Q143"/>
  <c r="S143"/>
  <c r="U143"/>
  <c r="W143"/>
  <c r="E144"/>
  <c r="G144"/>
  <c r="I144"/>
  <c r="K144"/>
  <c r="M144"/>
  <c r="O144"/>
  <c r="Q144"/>
  <c r="S144"/>
  <c r="U144"/>
  <c r="W144"/>
  <c r="E145"/>
  <c r="G145"/>
  <c r="I145"/>
  <c r="K145"/>
  <c r="M145"/>
  <c r="O145"/>
  <c r="Q145"/>
  <c r="S145"/>
  <c r="U145"/>
  <c r="W145"/>
  <c r="E146"/>
  <c r="G146"/>
  <c r="I146"/>
  <c r="K146"/>
  <c r="M146"/>
  <c r="O146"/>
  <c r="Q146"/>
  <c r="S146"/>
  <c r="U146"/>
  <c r="W146"/>
  <c r="E147"/>
  <c r="G147"/>
  <c r="I147"/>
  <c r="K147"/>
  <c r="M147"/>
  <c r="O147"/>
  <c r="Q147"/>
  <c r="S147"/>
  <c r="U147"/>
  <c r="W147"/>
  <c r="E148"/>
  <c r="G148"/>
  <c r="I148"/>
  <c r="K148"/>
  <c r="M148"/>
  <c r="O148"/>
  <c r="Q148"/>
  <c r="S148"/>
  <c r="U148"/>
  <c r="W148"/>
  <c r="E149"/>
  <c r="G149"/>
  <c r="I149"/>
  <c r="K149"/>
  <c r="M149"/>
  <c r="O149"/>
  <c r="Q149"/>
  <c r="S149"/>
  <c r="U149"/>
  <c r="W149"/>
  <c r="E150"/>
  <c r="G150"/>
  <c r="I150"/>
  <c r="K150"/>
  <c r="M150"/>
  <c r="O150"/>
  <c r="Q150"/>
  <c r="S150"/>
  <c r="U150"/>
  <c r="W150"/>
  <c r="E151"/>
  <c r="G151"/>
  <c r="I151"/>
  <c r="K151"/>
  <c r="M151"/>
  <c r="O151"/>
  <c r="Q151"/>
  <c r="S151"/>
  <c r="U151"/>
  <c r="W151"/>
  <c r="E152"/>
  <c r="G152"/>
  <c r="I152"/>
  <c r="K152"/>
  <c r="M152"/>
  <c r="O152"/>
  <c r="Q152"/>
  <c r="S152"/>
  <c r="U152"/>
  <c r="W152"/>
  <c r="E153"/>
  <c r="G153"/>
  <c r="I153"/>
  <c r="K153"/>
  <c r="M153"/>
  <c r="O153"/>
  <c r="Q153"/>
  <c r="S153"/>
  <c r="U153"/>
  <c r="W153"/>
  <c r="E154"/>
  <c r="G154"/>
  <c r="I154"/>
  <c r="K154"/>
  <c r="M154"/>
  <c r="O154"/>
  <c r="Q154"/>
  <c r="S154"/>
  <c r="U154"/>
  <c r="W154"/>
  <c r="E155"/>
  <c r="G155"/>
  <c r="I155"/>
  <c r="K155"/>
  <c r="M155"/>
  <c r="O155"/>
  <c r="Q155"/>
  <c r="S155"/>
  <c r="U155"/>
  <c r="W155"/>
  <c r="E156"/>
  <c r="G156"/>
  <c r="I156"/>
  <c r="K156"/>
  <c r="M156"/>
  <c r="O156"/>
  <c r="Q156"/>
  <c r="S156"/>
  <c r="U156"/>
  <c r="W156"/>
  <c r="E157"/>
  <c r="G157"/>
  <c r="I157"/>
  <c r="K157"/>
  <c r="M157"/>
  <c r="O157"/>
  <c r="Q157"/>
  <c r="S157"/>
  <c r="U157"/>
  <c r="W157"/>
  <c r="E158"/>
  <c r="G158"/>
  <c r="I158"/>
  <c r="K158"/>
  <c r="M158"/>
  <c r="O158"/>
  <c r="Q158"/>
  <c r="S158"/>
  <c r="U158"/>
  <c r="W158"/>
  <c r="H137" i="13"/>
  <c r="J137"/>
  <c r="L137"/>
  <c r="N137"/>
  <c r="P137"/>
  <c r="R137"/>
  <c r="T137"/>
  <c r="V137"/>
  <c r="D138"/>
  <c r="F138"/>
  <c r="H138"/>
  <c r="J138"/>
  <c r="L138"/>
  <c r="N138"/>
  <c r="P138"/>
  <c r="R138"/>
  <c r="T138"/>
  <c r="V138"/>
  <c r="D139"/>
  <c r="F139"/>
  <c r="H139"/>
  <c r="J139"/>
  <c r="L139"/>
  <c r="N139"/>
  <c r="P139"/>
  <c r="R139"/>
  <c r="T139"/>
  <c r="V139"/>
  <c r="D140"/>
  <c r="F140"/>
  <c r="H140"/>
  <c r="J140"/>
  <c r="V140"/>
  <c r="D141"/>
  <c r="V141"/>
  <c r="D142"/>
  <c r="V142"/>
  <c r="D143"/>
  <c r="V143"/>
  <c r="D144"/>
  <c r="V144"/>
  <c r="D145"/>
  <c r="V145"/>
  <c r="D146"/>
  <c r="V146"/>
  <c r="D147"/>
  <c r="V147"/>
  <c r="D148"/>
  <c r="V148"/>
  <c r="D149"/>
  <c r="V149"/>
  <c r="D150"/>
  <c r="V150"/>
  <c r="D151"/>
  <c r="V151"/>
  <c r="D152"/>
  <c r="V152"/>
  <c r="D153"/>
  <c r="V153"/>
  <c r="D154"/>
  <c r="L140" i="14"/>
  <c r="N140"/>
  <c r="P140"/>
  <c r="R140"/>
  <c r="T140"/>
  <c r="V140"/>
  <c r="F141"/>
  <c r="H141"/>
  <c r="J141"/>
  <c r="L141"/>
  <c r="N141"/>
  <c r="P141"/>
  <c r="R141"/>
  <c r="T141"/>
  <c r="F142"/>
  <c r="H142"/>
  <c r="J142"/>
  <c r="L142"/>
  <c r="N142"/>
  <c r="P142"/>
  <c r="R142"/>
  <c r="T142"/>
  <c r="V142"/>
  <c r="F143"/>
  <c r="H143"/>
  <c r="J143"/>
  <c r="L143"/>
  <c r="N143"/>
  <c r="P143"/>
  <c r="R143"/>
  <c r="T143"/>
  <c r="F144"/>
  <c r="H144"/>
  <c r="J144"/>
  <c r="L144"/>
  <c r="N144"/>
  <c r="P144"/>
  <c r="R144"/>
  <c r="T144"/>
  <c r="V144"/>
  <c r="F145"/>
  <c r="H145"/>
  <c r="J145"/>
  <c r="L145"/>
  <c r="N145"/>
  <c r="P145"/>
  <c r="R145"/>
  <c r="T145"/>
  <c r="V145"/>
  <c r="F146"/>
  <c r="H146"/>
  <c r="J146"/>
  <c r="L146"/>
  <c r="N146"/>
  <c r="P146"/>
  <c r="R146"/>
  <c r="T146"/>
  <c r="F147"/>
  <c r="H147"/>
  <c r="J147"/>
  <c r="L147"/>
  <c r="N147"/>
  <c r="P147"/>
  <c r="R147"/>
  <c r="T147"/>
  <c r="V147"/>
  <c r="F148"/>
  <c r="H148"/>
  <c r="J148"/>
  <c r="L148"/>
  <c r="N148"/>
  <c r="P148"/>
  <c r="R148"/>
  <c r="T148"/>
  <c r="V148"/>
  <c r="F149"/>
  <c r="H149"/>
  <c r="J149"/>
  <c r="L149"/>
  <c r="N149"/>
  <c r="P149"/>
  <c r="R149"/>
  <c r="T149"/>
  <c r="V149"/>
  <c r="F150"/>
  <c r="H150"/>
  <c r="J150"/>
  <c r="L150"/>
  <c r="N150"/>
  <c r="P150"/>
  <c r="R150"/>
  <c r="T150"/>
  <c r="V150"/>
  <c r="F151"/>
  <c r="H151"/>
  <c r="J151"/>
  <c r="L151"/>
  <c r="N151"/>
  <c r="P151"/>
  <c r="R151"/>
  <c r="T151"/>
  <c r="F152"/>
  <c r="H152"/>
  <c r="J152"/>
  <c r="L152"/>
  <c r="N152"/>
  <c r="P152"/>
  <c r="R152"/>
  <c r="T152"/>
  <c r="F153"/>
  <c r="H153"/>
  <c r="J153"/>
  <c r="L153"/>
  <c r="N153"/>
  <c r="P153"/>
  <c r="R153"/>
  <c r="T153"/>
  <c r="F154"/>
  <c r="H154"/>
  <c r="J154"/>
  <c r="L154"/>
  <c r="N154"/>
  <c r="P154"/>
  <c r="R154"/>
  <c r="T154"/>
  <c r="F155"/>
  <c r="H155"/>
  <c r="J155"/>
  <c r="L155"/>
  <c r="N155"/>
  <c r="P155"/>
  <c r="R155"/>
  <c r="T155"/>
  <c r="F156"/>
  <c r="H156"/>
  <c r="J156"/>
  <c r="L156"/>
  <c r="N156"/>
  <c r="P156"/>
  <c r="R156"/>
  <c r="T156"/>
  <c r="F157"/>
  <c r="H157"/>
  <c r="J157"/>
  <c r="L157"/>
  <c r="N157"/>
  <c r="P157"/>
  <c r="R157"/>
  <c r="T157"/>
  <c r="F158"/>
  <c r="H158"/>
  <c r="J158"/>
  <c r="L158"/>
  <c r="N158"/>
  <c r="P158"/>
  <c r="R158"/>
  <c r="T158"/>
  <c r="V158"/>
  <c r="E111" i="8"/>
  <c r="E112"/>
  <c r="E146"/>
  <c r="E150"/>
  <c r="E151"/>
  <c r="E152"/>
  <c r="E153"/>
  <c r="E156"/>
  <c r="E111" i="9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48" i="2"/>
  <c r="E149"/>
  <c r="E150"/>
  <c r="E151"/>
  <c r="E152"/>
  <c r="E153"/>
  <c r="E154"/>
  <c r="M140" i="13"/>
  <c r="O140"/>
  <c r="Q140"/>
  <c r="S140"/>
  <c r="U140"/>
  <c r="W140"/>
  <c r="E141"/>
  <c r="G141"/>
  <c r="I141"/>
  <c r="K141"/>
  <c r="M141"/>
  <c r="O141"/>
  <c r="Q141"/>
  <c r="S141"/>
  <c r="U141"/>
  <c r="W141"/>
  <c r="E142"/>
  <c r="G142"/>
  <c r="I142"/>
  <c r="K142"/>
  <c r="M142"/>
  <c r="O142"/>
  <c r="Q142"/>
  <c r="S142"/>
  <c r="U142"/>
  <c r="W142"/>
  <c r="E143"/>
  <c r="G143"/>
  <c r="I143"/>
  <c r="K143"/>
  <c r="M143"/>
  <c r="O143"/>
  <c r="Q143"/>
  <c r="S143"/>
  <c r="U143"/>
  <c r="W143"/>
  <c r="E144"/>
  <c r="G144"/>
  <c r="I144"/>
  <c r="K144"/>
  <c r="M144"/>
  <c r="O144"/>
  <c r="Q144"/>
  <c r="S144"/>
  <c r="U144"/>
  <c r="W144"/>
  <c r="E145"/>
  <c r="G145"/>
  <c r="I145"/>
  <c r="K145"/>
  <c r="M145"/>
  <c r="O145"/>
  <c r="Q145"/>
  <c r="S145"/>
  <c r="U145"/>
  <c r="W145"/>
  <c r="E146"/>
  <c r="G146"/>
  <c r="I146"/>
  <c r="K146"/>
  <c r="M146"/>
  <c r="O146"/>
  <c r="Q146"/>
  <c r="S146"/>
  <c r="U146"/>
  <c r="W146"/>
  <c r="E147"/>
  <c r="G147"/>
  <c r="I147"/>
  <c r="K147"/>
  <c r="M147"/>
  <c r="O147"/>
  <c r="Q147"/>
  <c r="S147"/>
  <c r="U147"/>
  <c r="W147"/>
  <c r="E148"/>
  <c r="G148"/>
  <c r="I148"/>
  <c r="K148"/>
  <c r="M148"/>
  <c r="O148"/>
  <c r="Q148"/>
  <c r="S148"/>
  <c r="U148"/>
  <c r="W148"/>
  <c r="E149"/>
  <c r="G149"/>
  <c r="I149"/>
  <c r="K149"/>
  <c r="M149"/>
  <c r="O149"/>
  <c r="Q149"/>
  <c r="S149"/>
  <c r="U149"/>
  <c r="W149"/>
  <c r="E150"/>
  <c r="G150"/>
  <c r="I150"/>
  <c r="K150"/>
  <c r="M150"/>
  <c r="O150"/>
  <c r="Q150"/>
  <c r="S150"/>
  <c r="U150"/>
  <c r="W150"/>
  <c r="E151"/>
  <c r="G151"/>
  <c r="I151"/>
  <c r="K151"/>
  <c r="M151"/>
  <c r="O151"/>
  <c r="Q151"/>
  <c r="S151"/>
  <c r="U151"/>
  <c r="W151"/>
  <c r="E152"/>
  <c r="G152"/>
  <c r="I152"/>
  <c r="K152"/>
  <c r="M152"/>
  <c r="O152"/>
  <c r="Q152"/>
  <c r="S152"/>
  <c r="U152"/>
  <c r="W152"/>
  <c r="E153"/>
  <c r="G153"/>
  <c r="I153"/>
  <c r="K153"/>
  <c r="M153"/>
  <c r="O153"/>
  <c r="Q153"/>
  <c r="S153"/>
  <c r="U153"/>
  <c r="W153"/>
  <c r="E154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G158"/>
  <c r="I158"/>
  <c r="K158"/>
  <c r="M158"/>
  <c r="O158"/>
  <c r="Q158"/>
  <c r="S158"/>
  <c r="U158"/>
  <c r="W158"/>
  <c r="L140"/>
  <c r="N140"/>
  <c r="P140"/>
  <c r="R140"/>
  <c r="T140"/>
  <c r="F141"/>
  <c r="H141"/>
  <c r="J141"/>
  <c r="L141"/>
  <c r="N141"/>
  <c r="P141"/>
  <c r="R141"/>
  <c r="T141"/>
  <c r="F142"/>
  <c r="H142"/>
  <c r="J142"/>
  <c r="L142"/>
  <c r="N142"/>
  <c r="P142"/>
  <c r="R142"/>
  <c r="T142"/>
  <c r="F143"/>
  <c r="H143"/>
  <c r="J143"/>
  <c r="L143"/>
  <c r="N143"/>
  <c r="P143"/>
  <c r="R143"/>
  <c r="T143"/>
  <c r="F144"/>
  <c r="H144"/>
  <c r="J144"/>
  <c r="L144"/>
  <c r="N144"/>
  <c r="P144"/>
  <c r="R144"/>
  <c r="T144"/>
  <c r="F145"/>
  <c r="H145"/>
  <c r="J145"/>
  <c r="L145"/>
  <c r="N145"/>
  <c r="P145"/>
  <c r="R145"/>
  <c r="T145"/>
  <c r="F146"/>
  <c r="H146"/>
  <c r="J146"/>
  <c r="L146"/>
  <c r="N146"/>
  <c r="P146"/>
  <c r="R146"/>
  <c r="T146"/>
  <c r="F147"/>
  <c r="H147"/>
  <c r="J147"/>
  <c r="L147"/>
  <c r="N147"/>
  <c r="P147"/>
  <c r="R147"/>
  <c r="T147"/>
  <c r="F148"/>
  <c r="H148"/>
  <c r="J148"/>
  <c r="L148"/>
  <c r="N148"/>
  <c r="P148"/>
  <c r="R148"/>
  <c r="T148"/>
  <c r="F149"/>
  <c r="H149"/>
  <c r="J149"/>
  <c r="L149"/>
  <c r="N149"/>
  <c r="P149"/>
  <c r="R149"/>
  <c r="T149"/>
  <c r="F150"/>
  <c r="H150"/>
  <c r="J150"/>
  <c r="L150"/>
  <c r="N150"/>
  <c r="P150"/>
  <c r="R150"/>
  <c r="T150"/>
  <c r="F151"/>
  <c r="H151"/>
  <c r="J151"/>
  <c r="L151"/>
  <c r="N151"/>
  <c r="P151"/>
  <c r="R151"/>
  <c r="T151"/>
  <c r="F152"/>
  <c r="H152"/>
  <c r="J152"/>
  <c r="L152"/>
  <c r="N152"/>
  <c r="P152"/>
  <c r="R152"/>
  <c r="T152"/>
  <c r="F153"/>
  <c r="H153"/>
  <c r="J153"/>
  <c r="L153"/>
  <c r="N153"/>
  <c r="P153"/>
  <c r="R153"/>
  <c r="T153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D157"/>
  <c r="F157"/>
  <c r="H157"/>
  <c r="J157"/>
  <c r="L157"/>
  <c r="N157"/>
  <c r="P157"/>
  <c r="R157"/>
  <c r="T157"/>
  <c r="V157"/>
  <c r="D158"/>
  <c r="F158"/>
  <c r="H158"/>
  <c r="J158"/>
  <c r="L158"/>
  <c r="N158"/>
  <c r="P158"/>
  <c r="R158"/>
  <c r="T158"/>
  <c r="V158"/>
  <c r="D138" i="1"/>
  <c r="D130"/>
  <c r="G111" i="2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G116"/>
  <c r="I116"/>
  <c r="K116"/>
  <c r="M116"/>
  <c r="O116"/>
  <c r="Q116"/>
  <c r="S116"/>
  <c r="U116"/>
  <c r="W116"/>
  <c r="G117"/>
  <c r="I117"/>
  <c r="K117"/>
  <c r="M117"/>
  <c r="O117"/>
  <c r="Q117"/>
  <c r="S117"/>
  <c r="U117"/>
  <c r="W117"/>
  <c r="G118"/>
  <c r="I118"/>
  <c r="K118"/>
  <c r="M118"/>
  <c r="O118"/>
  <c r="Q118"/>
  <c r="S118"/>
  <c r="D111"/>
  <c r="F111"/>
  <c r="H111"/>
  <c r="J111"/>
  <c r="L111"/>
  <c r="N111"/>
  <c r="P111"/>
  <c r="R111"/>
  <c r="T111"/>
  <c r="V111"/>
  <c r="D112"/>
  <c r="F112"/>
  <c r="H112"/>
  <c r="J112"/>
  <c r="L112"/>
  <c r="N112"/>
  <c r="P112"/>
  <c r="R112"/>
  <c r="T112"/>
  <c r="V112"/>
  <c r="D113"/>
  <c r="F113"/>
  <c r="H113"/>
  <c r="J113"/>
  <c r="L113"/>
  <c r="N113"/>
  <c r="P113"/>
  <c r="R113"/>
  <c r="T113"/>
  <c r="V113"/>
  <c r="D114"/>
  <c r="F114"/>
  <c r="H114"/>
  <c r="J114"/>
  <c r="L114"/>
  <c r="N114"/>
  <c r="P114"/>
  <c r="R114"/>
  <c r="T114"/>
  <c r="V114"/>
  <c r="D115"/>
  <c r="F115"/>
  <c r="U118"/>
  <c r="W118"/>
  <c r="G119"/>
  <c r="I119"/>
  <c r="K119"/>
  <c r="M119"/>
  <c r="O119"/>
  <c r="Q119"/>
  <c r="S119"/>
  <c r="U119"/>
  <c r="W119"/>
  <c r="G120"/>
  <c r="I120"/>
  <c r="K120"/>
  <c r="M120"/>
  <c r="O120"/>
  <c r="Q120"/>
  <c r="S120"/>
  <c r="U120"/>
  <c r="W120"/>
  <c r="G121"/>
  <c r="I121"/>
  <c r="K121"/>
  <c r="M121"/>
  <c r="O121"/>
  <c r="Q121"/>
  <c r="S121"/>
  <c r="U121"/>
  <c r="W121"/>
  <c r="G122"/>
  <c r="I122"/>
  <c r="K122"/>
  <c r="M122"/>
  <c r="O122"/>
  <c r="Q122"/>
  <c r="S122"/>
  <c r="U122"/>
  <c r="W122"/>
  <c r="G123"/>
  <c r="I123"/>
  <c r="K123"/>
  <c r="M123"/>
  <c r="O123"/>
  <c r="Q123"/>
  <c r="S123"/>
  <c r="U123"/>
  <c r="W123"/>
  <c r="G124"/>
  <c r="I124"/>
  <c r="K124"/>
  <c r="M124"/>
  <c r="O124"/>
  <c r="Q124"/>
  <c r="S124"/>
  <c r="U124"/>
  <c r="W124"/>
  <c r="G125"/>
  <c r="I125"/>
  <c r="K125"/>
  <c r="M125"/>
  <c r="O125"/>
  <c r="Q125"/>
  <c r="S125"/>
  <c r="U125"/>
  <c r="W125"/>
  <c r="G126"/>
  <c r="I126"/>
  <c r="K126"/>
  <c r="M126"/>
  <c r="O126"/>
  <c r="Q126"/>
  <c r="S126"/>
  <c r="U126"/>
  <c r="W126"/>
  <c r="G127"/>
  <c r="I127"/>
  <c r="K127"/>
  <c r="M127"/>
  <c r="O127"/>
  <c r="Q127"/>
  <c r="S127"/>
  <c r="U127"/>
  <c r="W127"/>
  <c r="G128"/>
  <c r="I128"/>
  <c r="K128"/>
  <c r="M128"/>
  <c r="O128"/>
  <c r="Q128"/>
  <c r="S128"/>
  <c r="U128"/>
  <c r="W128"/>
  <c r="G129"/>
  <c r="I129"/>
  <c r="K129"/>
  <c r="M129"/>
  <c r="O129"/>
  <c r="Q129"/>
  <c r="S129"/>
  <c r="U129"/>
  <c r="W129"/>
  <c r="G130"/>
  <c r="I130"/>
  <c r="K130"/>
  <c r="M130"/>
  <c r="O130"/>
  <c r="Q130"/>
  <c r="S130"/>
  <c r="U130"/>
  <c r="W130"/>
  <c r="G131"/>
  <c r="I131"/>
  <c r="K131"/>
  <c r="M131"/>
  <c r="O131"/>
  <c r="Q131"/>
  <c r="S131"/>
  <c r="U131"/>
  <c r="W131"/>
  <c r="G132"/>
  <c r="I132"/>
  <c r="K132"/>
  <c r="M132"/>
  <c r="O132"/>
  <c r="Q132"/>
  <c r="S132"/>
  <c r="U132"/>
  <c r="W132"/>
  <c r="G133"/>
  <c r="I133"/>
  <c r="K133"/>
  <c r="M133"/>
  <c r="O133"/>
  <c r="Q133"/>
  <c r="S133"/>
  <c r="U133"/>
  <c r="W133"/>
  <c r="G134"/>
  <c r="I134"/>
  <c r="K134"/>
  <c r="M134"/>
  <c r="O134"/>
  <c r="Q134"/>
  <c r="S134"/>
  <c r="U134"/>
  <c r="W134"/>
  <c r="G135"/>
  <c r="I135"/>
  <c r="K135"/>
  <c r="M135"/>
  <c r="O135"/>
  <c r="Q135"/>
  <c r="S135"/>
  <c r="U135"/>
  <c r="W135"/>
  <c r="G136"/>
  <c r="I136"/>
  <c r="K136"/>
  <c r="M136"/>
  <c r="O136"/>
  <c r="Q136"/>
  <c r="S136"/>
  <c r="U136"/>
  <c r="W136"/>
  <c r="G137"/>
  <c r="I137"/>
  <c r="K137"/>
  <c r="M137"/>
  <c r="O137"/>
  <c r="Q137"/>
  <c r="S137"/>
  <c r="U137"/>
  <c r="W137"/>
  <c r="G138"/>
  <c r="I138"/>
  <c r="K138"/>
  <c r="M138"/>
  <c r="O138"/>
  <c r="Q138"/>
  <c r="S138"/>
  <c r="U138"/>
  <c r="W138"/>
  <c r="G139"/>
  <c r="I139"/>
  <c r="K139"/>
  <c r="M139"/>
  <c r="O139"/>
  <c r="Q139"/>
  <c r="S139"/>
  <c r="U139"/>
  <c r="W139"/>
  <c r="G140"/>
  <c r="I140"/>
  <c r="K140"/>
  <c r="H115"/>
  <c r="J115"/>
  <c r="L115"/>
  <c r="N115"/>
  <c r="P115"/>
  <c r="R115"/>
  <c r="T115"/>
  <c r="V115"/>
  <c r="D116"/>
  <c r="F116"/>
  <c r="H116"/>
  <c r="J116"/>
  <c r="L116"/>
  <c r="N116"/>
  <c r="P116"/>
  <c r="R116"/>
  <c r="T116"/>
  <c r="V116"/>
  <c r="D117"/>
  <c r="F117"/>
  <c r="H117"/>
  <c r="J117"/>
  <c r="L117"/>
  <c r="N117"/>
  <c r="P117"/>
  <c r="R117"/>
  <c r="T117"/>
  <c r="V117"/>
  <c r="D118"/>
  <c r="F118"/>
  <c r="H118"/>
  <c r="J118"/>
  <c r="L118"/>
  <c r="N118"/>
  <c r="P118"/>
  <c r="R118"/>
  <c r="T118"/>
  <c r="V118"/>
  <c r="D119"/>
  <c r="F119"/>
  <c r="H119"/>
  <c r="J119"/>
  <c r="L119"/>
  <c r="N119"/>
  <c r="P119"/>
  <c r="R119"/>
  <c r="T119"/>
  <c r="V119"/>
  <c r="D120"/>
  <c r="F120"/>
  <c r="H120"/>
  <c r="J120"/>
  <c r="L120"/>
  <c r="N120"/>
  <c r="P120"/>
  <c r="R120"/>
  <c r="T120"/>
  <c r="V120"/>
  <c r="D121"/>
  <c r="F121"/>
  <c r="H121"/>
  <c r="J121"/>
  <c r="L121"/>
  <c r="N121"/>
  <c r="P121"/>
  <c r="R121"/>
  <c r="T121"/>
  <c r="V121"/>
  <c r="D122"/>
  <c r="F122"/>
  <c r="H122"/>
  <c r="J122"/>
  <c r="L122"/>
  <c r="N122"/>
  <c r="P122"/>
  <c r="R122"/>
  <c r="T122"/>
  <c r="V122"/>
  <c r="D123"/>
  <c r="F123"/>
  <c r="H123"/>
  <c r="J123"/>
  <c r="L123"/>
  <c r="N123"/>
  <c r="P123"/>
  <c r="R123"/>
  <c r="T123"/>
  <c r="V123"/>
  <c r="D124"/>
  <c r="F124"/>
  <c r="H124"/>
  <c r="J124"/>
  <c r="L124"/>
  <c r="N124"/>
  <c r="P124"/>
  <c r="R124"/>
  <c r="T124"/>
  <c r="V124"/>
  <c r="D125"/>
  <c r="F125"/>
  <c r="H125"/>
  <c r="J125"/>
  <c r="L125"/>
  <c r="N125"/>
  <c r="P125"/>
  <c r="R125"/>
  <c r="T125"/>
  <c r="V125"/>
  <c r="D126"/>
  <c r="F126"/>
  <c r="H126"/>
  <c r="J126"/>
  <c r="L126"/>
  <c r="N126"/>
  <c r="P126"/>
  <c r="R126"/>
  <c r="T126"/>
  <c r="V126"/>
  <c r="D127"/>
  <c r="F127"/>
  <c r="H127"/>
  <c r="J127"/>
  <c r="L127"/>
  <c r="N127"/>
  <c r="P127"/>
  <c r="R127"/>
  <c r="T127"/>
  <c r="V127"/>
  <c r="D128"/>
  <c r="F128"/>
  <c r="H128"/>
  <c r="J128"/>
  <c r="L128"/>
  <c r="N128"/>
  <c r="P128"/>
  <c r="R128"/>
  <c r="T128"/>
  <c r="V128"/>
  <c r="D129"/>
  <c r="F129"/>
  <c r="H129"/>
  <c r="J129"/>
  <c r="L129"/>
  <c r="N129"/>
  <c r="P129"/>
  <c r="R129"/>
  <c r="T129"/>
  <c r="V129"/>
  <c r="D130"/>
  <c r="F130"/>
  <c r="H130"/>
  <c r="J130"/>
  <c r="L130"/>
  <c r="N130"/>
  <c r="P130"/>
  <c r="R130"/>
  <c r="T130"/>
  <c r="V130"/>
  <c r="D131"/>
  <c r="F131"/>
  <c r="H131"/>
  <c r="J131"/>
  <c r="L131"/>
  <c r="N131"/>
  <c r="P131"/>
  <c r="R131"/>
  <c r="T131"/>
  <c r="V131"/>
  <c r="D132"/>
  <c r="F132"/>
  <c r="H132"/>
  <c r="J132"/>
  <c r="L132"/>
  <c r="N132"/>
  <c r="P132"/>
  <c r="R132"/>
  <c r="T132"/>
  <c r="V132"/>
  <c r="D133"/>
  <c r="F133"/>
  <c r="H133"/>
  <c r="J133"/>
  <c r="L133"/>
  <c r="N133"/>
  <c r="P133"/>
  <c r="R133"/>
  <c r="T133"/>
  <c r="V133"/>
  <c r="D134"/>
  <c r="F134"/>
  <c r="H134"/>
  <c r="J134"/>
  <c r="L134"/>
  <c r="N134"/>
  <c r="P134"/>
  <c r="R134"/>
  <c r="T134"/>
  <c r="T163" s="1"/>
  <c r="V134"/>
  <c r="D135"/>
  <c r="F135"/>
  <c r="H135"/>
  <c r="J135"/>
  <c r="L135"/>
  <c r="N135"/>
  <c r="P135"/>
  <c r="R135"/>
  <c r="T135"/>
  <c r="V135"/>
  <c r="D136"/>
  <c r="F136"/>
  <c r="H136"/>
  <c r="J136"/>
  <c r="L136"/>
  <c r="N136"/>
  <c r="P136"/>
  <c r="R136"/>
  <c r="T136"/>
  <c r="V136"/>
  <c r="D137"/>
  <c r="F137"/>
  <c r="H137"/>
  <c r="J137"/>
  <c r="L137"/>
  <c r="N137"/>
  <c r="P137"/>
  <c r="R137"/>
  <c r="T137"/>
  <c r="V137"/>
  <c r="D138"/>
  <c r="F138"/>
  <c r="H138"/>
  <c r="J138"/>
  <c r="L138"/>
  <c r="N138"/>
  <c r="P138"/>
  <c r="R138"/>
  <c r="T138"/>
  <c r="V138"/>
  <c r="D139"/>
  <c r="F139"/>
  <c r="H139"/>
  <c r="J139"/>
  <c r="L139"/>
  <c r="N139"/>
  <c r="P139"/>
  <c r="R139"/>
  <c r="T139"/>
  <c r="V139"/>
  <c r="D140"/>
  <c r="F140"/>
  <c r="H140"/>
  <c r="J140"/>
  <c r="D155"/>
  <c r="D156"/>
  <c r="V156"/>
  <c r="D157"/>
  <c r="V135" i="1"/>
  <c r="G111" i="9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G116"/>
  <c r="I116"/>
  <c r="K116"/>
  <c r="M116"/>
  <c r="O116"/>
  <c r="Q116"/>
  <c r="S116"/>
  <c r="U116"/>
  <c r="W116"/>
  <c r="G117"/>
  <c r="I117"/>
  <c r="K117"/>
  <c r="M117"/>
  <c r="O117"/>
  <c r="Q117"/>
  <c r="S117"/>
  <c r="U117"/>
  <c r="W117"/>
  <c r="G118"/>
  <c r="I118"/>
  <c r="K118"/>
  <c r="M118"/>
  <c r="O118"/>
  <c r="Q118"/>
  <c r="S118"/>
  <c r="U118"/>
  <c r="W118"/>
  <c r="G119"/>
  <c r="I119"/>
  <c r="K119"/>
  <c r="M119"/>
  <c r="O119"/>
  <c r="Q119"/>
  <c r="S119"/>
  <c r="U119"/>
  <c r="W119"/>
  <c r="G120"/>
  <c r="I120"/>
  <c r="K120"/>
  <c r="M120"/>
  <c r="O120"/>
  <c r="Q120"/>
  <c r="S120"/>
  <c r="U120"/>
  <c r="W120"/>
  <c r="G121"/>
  <c r="I121"/>
  <c r="K121"/>
  <c r="M121"/>
  <c r="O121"/>
  <c r="Q121"/>
  <c r="S121"/>
  <c r="U121"/>
  <c r="W121"/>
  <c r="G122"/>
  <c r="I122"/>
  <c r="K122"/>
  <c r="M122"/>
  <c r="O122"/>
  <c r="Q122"/>
  <c r="S122"/>
  <c r="U122"/>
  <c r="W122"/>
  <c r="G123"/>
  <c r="I123"/>
  <c r="K123"/>
  <c r="M123"/>
  <c r="O123"/>
  <c r="Q123"/>
  <c r="S123"/>
  <c r="U123"/>
  <c r="W123"/>
  <c r="G124"/>
  <c r="I124"/>
  <c r="K124"/>
  <c r="M124"/>
  <c r="O124"/>
  <c r="Q124"/>
  <c r="S124"/>
  <c r="U124"/>
  <c r="W124"/>
  <c r="G125"/>
  <c r="I125"/>
  <c r="K125"/>
  <c r="M125"/>
  <c r="O125"/>
  <c r="Q125"/>
  <c r="S125"/>
  <c r="U125"/>
  <c r="W125"/>
  <c r="G126"/>
  <c r="I126"/>
  <c r="K126"/>
  <c r="M126"/>
  <c r="O126"/>
  <c r="Q126"/>
  <c r="S126"/>
  <c r="U126"/>
  <c r="W126"/>
  <c r="G127"/>
  <c r="I127"/>
  <c r="K127"/>
  <c r="M127"/>
  <c r="O127"/>
  <c r="D163" i="2"/>
  <c r="D111" i="9"/>
  <c r="F111"/>
  <c r="H111"/>
  <c r="J111"/>
  <c r="L111"/>
  <c r="N111"/>
  <c r="P111"/>
  <c r="R111"/>
  <c r="T111"/>
  <c r="V111"/>
  <c r="D112"/>
  <c r="F112"/>
  <c r="H112"/>
  <c r="J112"/>
  <c r="L112"/>
  <c r="N112"/>
  <c r="P112"/>
  <c r="R112"/>
  <c r="T112"/>
  <c r="V112"/>
  <c r="D113"/>
  <c r="F113"/>
  <c r="H113"/>
  <c r="J113"/>
  <c r="L113"/>
  <c r="N113"/>
  <c r="P113"/>
  <c r="R113"/>
  <c r="T113"/>
  <c r="V113"/>
  <c r="D114"/>
  <c r="F114"/>
  <c r="H114"/>
  <c r="J114"/>
  <c r="L114"/>
  <c r="N114"/>
  <c r="P114"/>
  <c r="R114"/>
  <c r="T114"/>
  <c r="V114"/>
  <c r="D115"/>
  <c r="F115"/>
  <c r="H115"/>
  <c r="J115"/>
  <c r="L115"/>
  <c r="N115"/>
  <c r="P115"/>
  <c r="R115"/>
  <c r="T115"/>
  <c r="V115"/>
  <c r="D116"/>
  <c r="F116"/>
  <c r="H116"/>
  <c r="J116"/>
  <c r="L116"/>
  <c r="N116"/>
  <c r="P116"/>
  <c r="R116"/>
  <c r="T116"/>
  <c r="V116"/>
  <c r="D117"/>
  <c r="F117"/>
  <c r="H117"/>
  <c r="J117"/>
  <c r="L117"/>
  <c r="N117"/>
  <c r="P117"/>
  <c r="R117"/>
  <c r="T117"/>
  <c r="V117"/>
  <c r="D118"/>
  <c r="F118"/>
  <c r="H118"/>
  <c r="J118"/>
  <c r="L118"/>
  <c r="N118"/>
  <c r="P118"/>
  <c r="R118"/>
  <c r="T118"/>
  <c r="V118"/>
  <c r="D119"/>
  <c r="F119"/>
  <c r="H119"/>
  <c r="J119"/>
  <c r="L119"/>
  <c r="N119"/>
  <c r="P119"/>
  <c r="R119"/>
  <c r="T119"/>
  <c r="V119"/>
  <c r="D120"/>
  <c r="F120"/>
  <c r="H120"/>
  <c r="J120"/>
  <c r="L120"/>
  <c r="N120"/>
  <c r="P120"/>
  <c r="R120"/>
  <c r="T120"/>
  <c r="V120"/>
  <c r="D121"/>
  <c r="F121"/>
  <c r="H121"/>
  <c r="J121"/>
  <c r="L121"/>
  <c r="N121"/>
  <c r="P121"/>
  <c r="R121"/>
  <c r="T121"/>
  <c r="V121"/>
  <c r="D122"/>
  <c r="F122"/>
  <c r="H122"/>
  <c r="J122"/>
  <c r="L122"/>
  <c r="N122"/>
  <c r="P122"/>
  <c r="R122"/>
  <c r="T122"/>
  <c r="V122"/>
  <c r="D123"/>
  <c r="F123"/>
  <c r="H123"/>
  <c r="J123"/>
  <c r="L123"/>
  <c r="N123"/>
  <c r="P123"/>
  <c r="R123"/>
  <c r="T123"/>
  <c r="V123"/>
  <c r="M140" i="2"/>
  <c r="O140"/>
  <c r="Q140"/>
  <c r="S140"/>
  <c r="U140"/>
  <c r="W140"/>
  <c r="G141"/>
  <c r="I141"/>
  <c r="K141"/>
  <c r="M141"/>
  <c r="O141"/>
  <c r="Q141"/>
  <c r="S141"/>
  <c r="U141"/>
  <c r="W141"/>
  <c r="G142"/>
  <c r="I142"/>
  <c r="K142"/>
  <c r="M142"/>
  <c r="O142"/>
  <c r="Q142"/>
  <c r="S142"/>
  <c r="U142"/>
  <c r="W142"/>
  <c r="G143"/>
  <c r="I143"/>
  <c r="K143"/>
  <c r="M143"/>
  <c r="O143"/>
  <c r="Q143"/>
  <c r="S143"/>
  <c r="U143"/>
  <c r="W143"/>
  <c r="G144"/>
  <c r="I144"/>
  <c r="K144"/>
  <c r="M144"/>
  <c r="O144"/>
  <c r="Q144"/>
  <c r="S144"/>
  <c r="U144"/>
  <c r="W144"/>
  <c r="G145"/>
  <c r="I145"/>
  <c r="K145"/>
  <c r="M145"/>
  <c r="O145"/>
  <c r="Q145"/>
  <c r="S145"/>
  <c r="U145"/>
  <c r="W145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E155"/>
  <c r="G155"/>
  <c r="I155"/>
  <c r="K155"/>
  <c r="M155"/>
  <c r="O155"/>
  <c r="Q155"/>
  <c r="S155"/>
  <c r="U155"/>
  <c r="W155"/>
  <c r="E156"/>
  <c r="G156"/>
  <c r="I156"/>
  <c r="K156"/>
  <c r="M156"/>
  <c r="O156"/>
  <c r="Q156"/>
  <c r="S156"/>
  <c r="U156"/>
  <c r="W156"/>
  <c r="E157"/>
  <c r="G157"/>
  <c r="I157"/>
  <c r="K157"/>
  <c r="M157"/>
  <c r="O157"/>
  <c r="Q157"/>
  <c r="S157"/>
  <c r="U157"/>
  <c r="W157"/>
  <c r="G158"/>
  <c r="I158"/>
  <c r="K158"/>
  <c r="M158"/>
  <c r="O158"/>
  <c r="Q158"/>
  <c r="S158"/>
  <c r="U158"/>
  <c r="W158"/>
  <c r="D124" i="9"/>
  <c r="F124"/>
  <c r="H124"/>
  <c r="J124"/>
  <c r="L124"/>
  <c r="N124"/>
  <c r="P124"/>
  <c r="R124"/>
  <c r="T124"/>
  <c r="V124"/>
  <c r="D125"/>
  <c r="F125"/>
  <c r="H125"/>
  <c r="J125"/>
  <c r="L125"/>
  <c r="N125"/>
  <c r="P125"/>
  <c r="R125"/>
  <c r="T125"/>
  <c r="V125"/>
  <c r="D126"/>
  <c r="F126"/>
  <c r="H126"/>
  <c r="J126"/>
  <c r="L126"/>
  <c r="N126"/>
  <c r="P126"/>
  <c r="R126"/>
  <c r="T126"/>
  <c r="V126"/>
  <c r="D127"/>
  <c r="F127"/>
  <c r="H127"/>
  <c r="J127"/>
  <c r="L127"/>
  <c r="N127"/>
  <c r="L140" i="2"/>
  <c r="N140"/>
  <c r="P140"/>
  <c r="R140"/>
  <c r="T140"/>
  <c r="V140"/>
  <c r="D141"/>
  <c r="F141"/>
  <c r="H141"/>
  <c r="J141"/>
  <c r="L141"/>
  <c r="N141"/>
  <c r="P141"/>
  <c r="R141"/>
  <c r="T141"/>
  <c r="V141"/>
  <c r="D142"/>
  <c r="F142"/>
  <c r="H142"/>
  <c r="J142"/>
  <c r="L142"/>
  <c r="N142"/>
  <c r="P142"/>
  <c r="R142"/>
  <c r="T142"/>
  <c r="V142"/>
  <c r="D143"/>
  <c r="F143"/>
  <c r="H143"/>
  <c r="J143"/>
  <c r="L143"/>
  <c r="N143"/>
  <c r="P143"/>
  <c r="R143"/>
  <c r="T143"/>
  <c r="V143"/>
  <c r="D144"/>
  <c r="F144"/>
  <c r="H144"/>
  <c r="J144"/>
  <c r="L144"/>
  <c r="N144"/>
  <c r="P144"/>
  <c r="R144"/>
  <c r="T144"/>
  <c r="V144"/>
  <c r="D145"/>
  <c r="F145"/>
  <c r="H145"/>
  <c r="J145"/>
  <c r="L145"/>
  <c r="N145"/>
  <c r="P145"/>
  <c r="R145"/>
  <c r="T145"/>
  <c r="V145"/>
  <c r="D146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F155"/>
  <c r="H155"/>
  <c r="J155"/>
  <c r="L155"/>
  <c r="N155"/>
  <c r="P155"/>
  <c r="R155"/>
  <c r="T155"/>
  <c r="V155"/>
  <c r="F156"/>
  <c r="H156"/>
  <c r="J156"/>
  <c r="L156"/>
  <c r="N156"/>
  <c r="P156"/>
  <c r="R156"/>
  <c r="T156"/>
  <c r="F157"/>
  <c r="H157"/>
  <c r="J157"/>
  <c r="L157"/>
  <c r="N157"/>
  <c r="P157"/>
  <c r="R157"/>
  <c r="T157"/>
  <c r="V157"/>
  <c r="D158"/>
  <c r="F158"/>
  <c r="H158"/>
  <c r="J158"/>
  <c r="L158"/>
  <c r="N158"/>
  <c r="P158"/>
  <c r="R158"/>
  <c r="T158"/>
  <c r="V158"/>
  <c r="G111" i="8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G116"/>
  <c r="I116"/>
  <c r="K116"/>
  <c r="M116"/>
  <c r="O116"/>
  <c r="Q116"/>
  <c r="S116"/>
  <c r="U116"/>
  <c r="W116"/>
  <c r="G117"/>
  <c r="I117"/>
  <c r="K117"/>
  <c r="M117"/>
  <c r="O117"/>
  <c r="Q117"/>
  <c r="S117"/>
  <c r="U117"/>
  <c r="W117"/>
  <c r="G118"/>
  <c r="I118"/>
  <c r="K118"/>
  <c r="M118"/>
  <c r="O118"/>
  <c r="Q118"/>
  <c r="S118"/>
  <c r="U118"/>
  <c r="W118"/>
  <c r="G119"/>
  <c r="I119"/>
  <c r="K119"/>
  <c r="M119"/>
  <c r="O119"/>
  <c r="Q119"/>
  <c r="S119"/>
  <c r="U119"/>
  <c r="W119"/>
  <c r="G120"/>
  <c r="I120"/>
  <c r="K120"/>
  <c r="M120"/>
  <c r="O120"/>
  <c r="Q120"/>
  <c r="S120"/>
  <c r="U120"/>
  <c r="W120"/>
  <c r="G121"/>
  <c r="I121"/>
  <c r="K121"/>
  <c r="M121"/>
  <c r="O121"/>
  <c r="Q121"/>
  <c r="S121"/>
  <c r="U121"/>
  <c r="W121"/>
  <c r="G122"/>
  <c r="I122"/>
  <c r="K122"/>
  <c r="M122"/>
  <c r="O122"/>
  <c r="Q122"/>
  <c r="S122"/>
  <c r="U122"/>
  <c r="W122"/>
  <c r="G123"/>
  <c r="I123"/>
  <c r="K123"/>
  <c r="M123"/>
  <c r="O123"/>
  <c r="Q123"/>
  <c r="S123"/>
  <c r="U123"/>
  <c r="W123"/>
  <c r="G124"/>
  <c r="I124"/>
  <c r="K124"/>
  <c r="M124"/>
  <c r="O124"/>
  <c r="Q124"/>
  <c r="S124"/>
  <c r="U124"/>
  <c r="W124"/>
  <c r="G125"/>
  <c r="I125"/>
  <c r="K125"/>
  <c r="M125"/>
  <c r="O125"/>
  <c r="Q125"/>
  <c r="S125"/>
  <c r="U125"/>
  <c r="W125"/>
  <c r="G126"/>
  <c r="I126"/>
  <c r="K126"/>
  <c r="M126"/>
  <c r="O126"/>
  <c r="Q126"/>
  <c r="S126"/>
  <c r="U126"/>
  <c r="W126"/>
  <c r="D111"/>
  <c r="F111"/>
  <c r="H111"/>
  <c r="J111"/>
  <c r="L111"/>
  <c r="N111"/>
  <c r="P111"/>
  <c r="R111"/>
  <c r="T111"/>
  <c r="V111"/>
  <c r="D112"/>
  <c r="F112"/>
  <c r="H112"/>
  <c r="J112"/>
  <c r="L112"/>
  <c r="N112"/>
  <c r="P112"/>
  <c r="R112"/>
  <c r="T112"/>
  <c r="V112"/>
  <c r="D113"/>
  <c r="F113"/>
  <c r="H113"/>
  <c r="J113"/>
  <c r="L113"/>
  <c r="N113"/>
  <c r="P113"/>
  <c r="R113"/>
  <c r="T113"/>
  <c r="V113"/>
  <c r="D114"/>
  <c r="F114"/>
  <c r="H114"/>
  <c r="J114"/>
  <c r="L114"/>
  <c r="N114"/>
  <c r="P114"/>
  <c r="R114"/>
  <c r="T114"/>
  <c r="V114"/>
  <c r="D115"/>
  <c r="F115"/>
  <c r="H115"/>
  <c r="J115"/>
  <c r="L115"/>
  <c r="N115"/>
  <c r="P115"/>
  <c r="R115"/>
  <c r="T115"/>
  <c r="V115"/>
  <c r="D116"/>
  <c r="F116"/>
  <c r="H116"/>
  <c r="J116"/>
  <c r="L116"/>
  <c r="N116"/>
  <c r="P116"/>
  <c r="R116"/>
  <c r="T116"/>
  <c r="V116"/>
  <c r="D117"/>
  <c r="F117"/>
  <c r="H117"/>
  <c r="J117"/>
  <c r="L117"/>
  <c r="N117"/>
  <c r="P117"/>
  <c r="R117"/>
  <c r="T117"/>
  <c r="V117"/>
  <c r="D118"/>
  <c r="F118"/>
  <c r="H118"/>
  <c r="J118"/>
  <c r="L118"/>
  <c r="N118"/>
  <c r="P118"/>
  <c r="R118"/>
  <c r="T118"/>
  <c r="V118"/>
  <c r="D119"/>
  <c r="F119"/>
  <c r="H119"/>
  <c r="J119"/>
  <c r="L119"/>
  <c r="N119"/>
  <c r="P119"/>
  <c r="R119"/>
  <c r="T119"/>
  <c r="V119"/>
  <c r="D120"/>
  <c r="F120"/>
  <c r="H120"/>
  <c r="J120"/>
  <c r="L120"/>
  <c r="N120"/>
  <c r="P120"/>
  <c r="R120"/>
  <c r="T120"/>
  <c r="V120"/>
  <c r="D121"/>
  <c r="F121"/>
  <c r="H121"/>
  <c r="J121"/>
  <c r="L121"/>
  <c r="N121"/>
  <c r="P121"/>
  <c r="R121"/>
  <c r="T121"/>
  <c r="V121"/>
  <c r="D122"/>
  <c r="F122"/>
  <c r="H122"/>
  <c r="J122"/>
  <c r="L122"/>
  <c r="N122"/>
  <c r="P122"/>
  <c r="R122"/>
  <c r="T122"/>
  <c r="V122"/>
  <c r="D123"/>
  <c r="F123"/>
  <c r="H123"/>
  <c r="J123"/>
  <c r="L123"/>
  <c r="N123"/>
  <c r="P123"/>
  <c r="R123"/>
  <c r="T123"/>
  <c r="V123"/>
  <c r="D124"/>
  <c r="F124"/>
  <c r="H124"/>
  <c r="J124"/>
  <c r="L124"/>
  <c r="N124"/>
  <c r="P124"/>
  <c r="R124"/>
  <c r="T124"/>
  <c r="V124"/>
  <c r="D125"/>
  <c r="F125"/>
  <c r="H125"/>
  <c r="J125"/>
  <c r="L125"/>
  <c r="N125"/>
  <c r="P125"/>
  <c r="R125"/>
  <c r="T125"/>
  <c r="V125"/>
  <c r="D126"/>
  <c r="F126"/>
  <c r="H126"/>
  <c r="J126"/>
  <c r="L126"/>
  <c r="N126"/>
  <c r="P126"/>
  <c r="R126"/>
  <c r="T126"/>
  <c r="V126"/>
  <c r="D127"/>
  <c r="V127"/>
  <c r="D128"/>
  <c r="V128"/>
  <c r="D129"/>
  <c r="V129"/>
  <c r="D130"/>
  <c r="V130"/>
  <c r="Q127" i="9"/>
  <c r="S127"/>
  <c r="U127"/>
  <c r="W127"/>
  <c r="G128"/>
  <c r="I128"/>
  <c r="K128"/>
  <c r="M128"/>
  <c r="O128"/>
  <c r="Q128"/>
  <c r="S128"/>
  <c r="U128"/>
  <c r="W128"/>
  <c r="G129"/>
  <c r="I129"/>
  <c r="K129"/>
  <c r="M129"/>
  <c r="O129"/>
  <c r="Q129"/>
  <c r="S129"/>
  <c r="U129"/>
  <c r="W129"/>
  <c r="G130"/>
  <c r="I130"/>
  <c r="K130"/>
  <c r="M130"/>
  <c r="O130"/>
  <c r="Q130"/>
  <c r="S130"/>
  <c r="U130"/>
  <c r="W130"/>
  <c r="G131"/>
  <c r="I131"/>
  <c r="K131"/>
  <c r="M131"/>
  <c r="O131"/>
  <c r="Q131"/>
  <c r="S131"/>
  <c r="U131"/>
  <c r="W131"/>
  <c r="G132"/>
  <c r="I132"/>
  <c r="K132"/>
  <c r="M132"/>
  <c r="O132"/>
  <c r="Q132"/>
  <c r="S132"/>
  <c r="U132"/>
  <c r="W132"/>
  <c r="G133"/>
  <c r="I133"/>
  <c r="K133"/>
  <c r="M133"/>
  <c r="O133"/>
  <c r="Q133"/>
  <c r="S133"/>
  <c r="U133"/>
  <c r="W133"/>
  <c r="G134"/>
  <c r="I134"/>
  <c r="K134"/>
  <c r="M134"/>
  <c r="O134"/>
  <c r="Q134"/>
  <c r="S134"/>
  <c r="U134"/>
  <c r="W134"/>
  <c r="G135"/>
  <c r="I135"/>
  <c r="K135"/>
  <c r="M135"/>
  <c r="O135"/>
  <c r="Q135"/>
  <c r="S135"/>
  <c r="U135"/>
  <c r="W135"/>
  <c r="G136"/>
  <c r="I136"/>
  <c r="K136"/>
  <c r="M136"/>
  <c r="O136"/>
  <c r="Q136"/>
  <c r="S136"/>
  <c r="U136"/>
  <c r="W136"/>
  <c r="G137"/>
  <c r="I137"/>
  <c r="K137"/>
  <c r="M137"/>
  <c r="O137"/>
  <c r="Q137"/>
  <c r="S137"/>
  <c r="U137"/>
  <c r="W137"/>
  <c r="G138"/>
  <c r="I138"/>
  <c r="K138"/>
  <c r="M138"/>
  <c r="O138"/>
  <c r="Q138"/>
  <c r="S138"/>
  <c r="U138"/>
  <c r="W138"/>
  <c r="G139"/>
  <c r="I139"/>
  <c r="K139"/>
  <c r="M139"/>
  <c r="O139"/>
  <c r="Q139"/>
  <c r="S139"/>
  <c r="U139"/>
  <c r="W139"/>
  <c r="G140"/>
  <c r="I140"/>
  <c r="K140"/>
  <c r="M140"/>
  <c r="O140"/>
  <c r="Q140"/>
  <c r="S140"/>
  <c r="U140"/>
  <c r="W140"/>
  <c r="G141"/>
  <c r="I141"/>
  <c r="K141"/>
  <c r="M141"/>
  <c r="O141"/>
  <c r="Q141"/>
  <c r="S141"/>
  <c r="U141"/>
  <c r="W141"/>
  <c r="G142"/>
  <c r="I142"/>
  <c r="K142"/>
  <c r="M142"/>
  <c r="O142"/>
  <c r="Q142"/>
  <c r="S142"/>
  <c r="U142"/>
  <c r="W142"/>
  <c r="G143"/>
  <c r="I143"/>
  <c r="K143"/>
  <c r="M143"/>
  <c r="O143"/>
  <c r="Q143"/>
  <c r="S143"/>
  <c r="U143"/>
  <c r="W143"/>
  <c r="G144"/>
  <c r="I144"/>
  <c r="K144"/>
  <c r="M144"/>
  <c r="O144"/>
  <c r="Q144"/>
  <c r="S144"/>
  <c r="U144"/>
  <c r="W144"/>
  <c r="G145"/>
  <c r="I145"/>
  <c r="K145"/>
  <c r="M145"/>
  <c r="O145"/>
  <c r="Q145"/>
  <c r="S145"/>
  <c r="U145"/>
  <c r="W145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G158"/>
  <c r="I158"/>
  <c r="K158"/>
  <c r="M158"/>
  <c r="O158"/>
  <c r="Q158"/>
  <c r="S158"/>
  <c r="U158"/>
  <c r="W158"/>
  <c r="D131" i="8"/>
  <c r="V131"/>
  <c r="D132"/>
  <c r="V132"/>
  <c r="D133"/>
  <c r="V133"/>
  <c r="D134"/>
  <c r="V134"/>
  <c r="D135"/>
  <c r="V135"/>
  <c r="D136"/>
  <c r="V136"/>
  <c r="D137"/>
  <c r="V137"/>
  <c r="D138"/>
  <c r="V138"/>
  <c r="D139"/>
  <c r="V139"/>
  <c r="D140"/>
  <c r="V140"/>
  <c r="D141"/>
  <c r="V141"/>
  <c r="D142"/>
  <c r="V142"/>
  <c r="D143"/>
  <c r="V143"/>
  <c r="D144"/>
  <c r="D145"/>
  <c r="D154"/>
  <c r="D155"/>
  <c r="D157"/>
  <c r="D158"/>
  <c r="P127" i="9"/>
  <c r="R127"/>
  <c r="T127"/>
  <c r="V127"/>
  <c r="D128"/>
  <c r="F128"/>
  <c r="H128"/>
  <c r="J128"/>
  <c r="L128"/>
  <c r="N128"/>
  <c r="P128"/>
  <c r="R128"/>
  <c r="T128"/>
  <c r="V128"/>
  <c r="D129"/>
  <c r="F129"/>
  <c r="H129"/>
  <c r="J129"/>
  <c r="L129"/>
  <c r="N129"/>
  <c r="P129"/>
  <c r="R129"/>
  <c r="T129"/>
  <c r="V129"/>
  <c r="D130"/>
  <c r="F130"/>
  <c r="H130"/>
  <c r="J130"/>
  <c r="L130"/>
  <c r="N130"/>
  <c r="P130"/>
  <c r="R130"/>
  <c r="T130"/>
  <c r="V130"/>
  <c r="D131"/>
  <c r="F131"/>
  <c r="H131"/>
  <c r="J131"/>
  <c r="L131"/>
  <c r="N131"/>
  <c r="P131"/>
  <c r="R131"/>
  <c r="T131"/>
  <c r="V131"/>
  <c r="D132"/>
  <c r="F132"/>
  <c r="H132"/>
  <c r="J132"/>
  <c r="L132"/>
  <c r="N132"/>
  <c r="P132"/>
  <c r="R132"/>
  <c r="T132"/>
  <c r="V132"/>
  <c r="D133"/>
  <c r="F133"/>
  <c r="H133"/>
  <c r="J133"/>
  <c r="L133"/>
  <c r="N133"/>
  <c r="P133"/>
  <c r="R133"/>
  <c r="T133"/>
  <c r="V133"/>
  <c r="D134"/>
  <c r="F134"/>
  <c r="H134"/>
  <c r="J134"/>
  <c r="L134"/>
  <c r="N134"/>
  <c r="P134"/>
  <c r="R134"/>
  <c r="T134"/>
  <c r="V134"/>
  <c r="D135"/>
  <c r="F135"/>
  <c r="H135"/>
  <c r="J135"/>
  <c r="L135"/>
  <c r="N135"/>
  <c r="P135"/>
  <c r="R135"/>
  <c r="T135"/>
  <c r="V135"/>
  <c r="D136"/>
  <c r="F136"/>
  <c r="H136"/>
  <c r="J136"/>
  <c r="L136"/>
  <c r="N136"/>
  <c r="P136"/>
  <c r="R136"/>
  <c r="T136"/>
  <c r="V136"/>
  <c r="D137"/>
  <c r="F137"/>
  <c r="H137"/>
  <c r="J137"/>
  <c r="L137"/>
  <c r="N137"/>
  <c r="P137"/>
  <c r="R137"/>
  <c r="T137"/>
  <c r="V137"/>
  <c r="D138"/>
  <c r="F138"/>
  <c r="H138"/>
  <c r="J138"/>
  <c r="L138"/>
  <c r="N138"/>
  <c r="P138"/>
  <c r="R138"/>
  <c r="T138"/>
  <c r="V138"/>
  <c r="D139"/>
  <c r="F139"/>
  <c r="H139"/>
  <c r="J139"/>
  <c r="L139"/>
  <c r="N139"/>
  <c r="P139"/>
  <c r="R139"/>
  <c r="T139"/>
  <c r="V139"/>
  <c r="D140"/>
  <c r="F140"/>
  <c r="H140"/>
  <c r="J140"/>
  <c r="L140"/>
  <c r="N140"/>
  <c r="P140"/>
  <c r="R140"/>
  <c r="T140"/>
  <c r="V140"/>
  <c r="D141"/>
  <c r="F141"/>
  <c r="H141"/>
  <c r="J141"/>
  <c r="L141"/>
  <c r="N141"/>
  <c r="P141"/>
  <c r="R141"/>
  <c r="T141"/>
  <c r="V141"/>
  <c r="D142"/>
  <c r="F142"/>
  <c r="H142"/>
  <c r="J142"/>
  <c r="L142"/>
  <c r="N142"/>
  <c r="P142"/>
  <c r="R142"/>
  <c r="T142"/>
  <c r="V142"/>
  <c r="D143"/>
  <c r="F143"/>
  <c r="H143"/>
  <c r="J143"/>
  <c r="L143"/>
  <c r="N143"/>
  <c r="P143"/>
  <c r="R143"/>
  <c r="T143"/>
  <c r="V143"/>
  <c r="D144"/>
  <c r="F144"/>
  <c r="H144"/>
  <c r="J144"/>
  <c r="L144"/>
  <c r="N144"/>
  <c r="P144"/>
  <c r="R144"/>
  <c r="T144"/>
  <c r="V144"/>
  <c r="D145"/>
  <c r="F145"/>
  <c r="H145"/>
  <c r="J145"/>
  <c r="L145"/>
  <c r="N145"/>
  <c r="P145"/>
  <c r="R145"/>
  <c r="T145"/>
  <c r="V145"/>
  <c r="D146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D157"/>
  <c r="F157"/>
  <c r="H157"/>
  <c r="J157"/>
  <c r="L157"/>
  <c r="N157"/>
  <c r="P157"/>
  <c r="R157"/>
  <c r="T157"/>
  <c r="V157"/>
  <c r="D158"/>
  <c r="F158"/>
  <c r="H158"/>
  <c r="J158"/>
  <c r="L158"/>
  <c r="N158"/>
  <c r="P158"/>
  <c r="R158"/>
  <c r="T158"/>
  <c r="V158"/>
  <c r="D139" i="1"/>
  <c r="D137"/>
  <c r="D135"/>
  <c r="D133"/>
  <c r="D131"/>
  <c r="D129"/>
  <c r="D127"/>
  <c r="D125"/>
  <c r="V139"/>
  <c r="V138"/>
  <c r="V137"/>
  <c r="V136"/>
  <c r="V134"/>
  <c r="D134"/>
  <c r="V133"/>
  <c r="V131"/>
  <c r="V130"/>
  <c r="V129"/>
  <c r="F127" i="8"/>
  <c r="H127"/>
  <c r="J127"/>
  <c r="L127"/>
  <c r="N127"/>
  <c r="P127"/>
  <c r="R127"/>
  <c r="T127"/>
  <c r="F128"/>
  <c r="H128"/>
  <c r="J128"/>
  <c r="L128"/>
  <c r="N128"/>
  <c r="P128"/>
  <c r="R128"/>
  <c r="T128"/>
  <c r="F129"/>
  <c r="H129"/>
  <c r="J129"/>
  <c r="L129"/>
  <c r="N129"/>
  <c r="P129"/>
  <c r="R129"/>
  <c r="T129"/>
  <c r="F130"/>
  <c r="H130"/>
  <c r="J130"/>
  <c r="L130"/>
  <c r="N130"/>
  <c r="P130"/>
  <c r="R130"/>
  <c r="T130"/>
  <c r="F131"/>
  <c r="H131"/>
  <c r="J131"/>
  <c r="L131"/>
  <c r="N131"/>
  <c r="P131"/>
  <c r="R131"/>
  <c r="T131"/>
  <c r="F132"/>
  <c r="H132"/>
  <c r="J132"/>
  <c r="L132"/>
  <c r="N132"/>
  <c r="P132"/>
  <c r="R132"/>
  <c r="T132"/>
  <c r="F133"/>
  <c r="H133"/>
  <c r="J133"/>
  <c r="L133"/>
  <c r="N133"/>
  <c r="P133"/>
  <c r="R133"/>
  <c r="T133"/>
  <c r="F134"/>
  <c r="H134"/>
  <c r="J134"/>
  <c r="L134"/>
  <c r="N134"/>
  <c r="P134"/>
  <c r="R134"/>
  <c r="T134"/>
  <c r="F135"/>
  <c r="H135"/>
  <c r="J135"/>
  <c r="L135"/>
  <c r="N135"/>
  <c r="P135"/>
  <c r="R135"/>
  <c r="T135"/>
  <c r="F136"/>
  <c r="H136"/>
  <c r="J136"/>
  <c r="L136"/>
  <c r="N136"/>
  <c r="P136"/>
  <c r="R136"/>
  <c r="T136"/>
  <c r="F137"/>
  <c r="H137"/>
  <c r="J137"/>
  <c r="L137"/>
  <c r="N137"/>
  <c r="P137"/>
  <c r="R137"/>
  <c r="T137"/>
  <c r="F138"/>
  <c r="H138"/>
  <c r="J138"/>
  <c r="L138"/>
  <c r="N138"/>
  <c r="P138"/>
  <c r="R138"/>
  <c r="T138"/>
  <c r="F139"/>
  <c r="H139"/>
  <c r="J139"/>
  <c r="L139"/>
  <c r="N139"/>
  <c r="P139"/>
  <c r="R139"/>
  <c r="T139"/>
  <c r="F140"/>
  <c r="H140"/>
  <c r="J140"/>
  <c r="L140"/>
  <c r="N140"/>
  <c r="P140"/>
  <c r="R140"/>
  <c r="T140"/>
  <c r="F141"/>
  <c r="H141"/>
  <c r="J141"/>
  <c r="L141"/>
  <c r="N141"/>
  <c r="P141"/>
  <c r="R141"/>
  <c r="T141"/>
  <c r="F142"/>
  <c r="H142"/>
  <c r="J142"/>
  <c r="L142"/>
  <c r="N142"/>
  <c r="P142"/>
  <c r="R142"/>
  <c r="T142"/>
  <c r="F143"/>
  <c r="H143"/>
  <c r="J143"/>
  <c r="L143"/>
  <c r="N143"/>
  <c r="P143"/>
  <c r="R143"/>
  <c r="T143"/>
  <c r="F144"/>
  <c r="H144"/>
  <c r="J144"/>
  <c r="L144"/>
  <c r="N144"/>
  <c r="P144"/>
  <c r="R144"/>
  <c r="T144"/>
  <c r="V144"/>
  <c r="F145"/>
  <c r="H145"/>
  <c r="J145"/>
  <c r="L145"/>
  <c r="N145"/>
  <c r="P145"/>
  <c r="R145"/>
  <c r="T145"/>
  <c r="V145"/>
  <c r="D146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F154"/>
  <c r="H154"/>
  <c r="J154"/>
  <c r="L154"/>
  <c r="N154"/>
  <c r="P154"/>
  <c r="R154"/>
  <c r="T154"/>
  <c r="V154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F157"/>
  <c r="H157"/>
  <c r="J157"/>
  <c r="L157"/>
  <c r="N157"/>
  <c r="P157"/>
  <c r="R157"/>
  <c r="T157"/>
  <c r="V157"/>
  <c r="F158"/>
  <c r="H158"/>
  <c r="J158"/>
  <c r="L158"/>
  <c r="N158"/>
  <c r="P158"/>
  <c r="R158"/>
  <c r="T158"/>
  <c r="V158"/>
  <c r="E119" i="5"/>
  <c r="E120"/>
  <c r="E111" i="7"/>
  <c r="E112"/>
  <c r="E113"/>
  <c r="E114"/>
  <c r="E115"/>
  <c r="E116"/>
  <c r="E130"/>
  <c r="E131"/>
  <c r="E132"/>
  <c r="E133"/>
  <c r="E134"/>
  <c r="E135"/>
  <c r="E136"/>
  <c r="E137"/>
  <c r="E138"/>
  <c r="E139"/>
  <c r="E140"/>
  <c r="E141"/>
  <c r="E142"/>
  <c r="E143"/>
  <c r="E144"/>
  <c r="E145"/>
  <c r="E147"/>
  <c r="E148"/>
  <c r="E150"/>
  <c r="E151"/>
  <c r="E152"/>
  <c r="E153"/>
  <c r="E154"/>
  <c r="E155"/>
  <c r="E156"/>
  <c r="E157"/>
  <c r="E158"/>
  <c r="E127" i="8"/>
  <c r="G127"/>
  <c r="I127"/>
  <c r="K127"/>
  <c r="M127"/>
  <c r="O127"/>
  <c r="Q127"/>
  <c r="S127"/>
  <c r="U127"/>
  <c r="W127"/>
  <c r="E128"/>
  <c r="G128"/>
  <c r="I128"/>
  <c r="K128"/>
  <c r="M128"/>
  <c r="O128"/>
  <c r="Q128"/>
  <c r="S128"/>
  <c r="U128"/>
  <c r="W128"/>
  <c r="E129"/>
  <c r="G129"/>
  <c r="I129"/>
  <c r="K129"/>
  <c r="M129"/>
  <c r="O129"/>
  <c r="Q129"/>
  <c r="S129"/>
  <c r="U129"/>
  <c r="W129"/>
  <c r="E130"/>
  <c r="G130"/>
  <c r="I130"/>
  <c r="K130"/>
  <c r="M130"/>
  <c r="O130"/>
  <c r="Q130"/>
  <c r="S130"/>
  <c r="U130"/>
  <c r="W130"/>
  <c r="E131"/>
  <c r="G131"/>
  <c r="I131"/>
  <c r="K131"/>
  <c r="M131"/>
  <c r="O131"/>
  <c r="Q131"/>
  <c r="S131"/>
  <c r="U131"/>
  <c r="W131"/>
  <c r="E132"/>
  <c r="G132"/>
  <c r="I132"/>
  <c r="K132"/>
  <c r="M132"/>
  <c r="O132"/>
  <c r="Q132"/>
  <c r="S132"/>
  <c r="U132"/>
  <c r="W132"/>
  <c r="E133"/>
  <c r="G133"/>
  <c r="I133"/>
  <c r="K133"/>
  <c r="M133"/>
  <c r="O133"/>
  <c r="Q133"/>
  <c r="S133"/>
  <c r="U133"/>
  <c r="W133"/>
  <c r="E134"/>
  <c r="G134"/>
  <c r="I134"/>
  <c r="K134"/>
  <c r="M134"/>
  <c r="O134"/>
  <c r="Q134"/>
  <c r="S134"/>
  <c r="U134"/>
  <c r="W134"/>
  <c r="E135"/>
  <c r="G135"/>
  <c r="I135"/>
  <c r="K135"/>
  <c r="M135"/>
  <c r="O135"/>
  <c r="Q135"/>
  <c r="S135"/>
  <c r="U135"/>
  <c r="W135"/>
  <c r="E136"/>
  <c r="G136"/>
  <c r="I136"/>
  <c r="K136"/>
  <c r="M136"/>
  <c r="O136"/>
  <c r="Q136"/>
  <c r="S136"/>
  <c r="U136"/>
  <c r="W136"/>
  <c r="E137"/>
  <c r="G137"/>
  <c r="I137"/>
  <c r="K137"/>
  <c r="M137"/>
  <c r="O137"/>
  <c r="Q137"/>
  <c r="S137"/>
  <c r="U137"/>
  <c r="W137"/>
  <c r="E138"/>
  <c r="G138"/>
  <c r="I138"/>
  <c r="K138"/>
  <c r="M138"/>
  <c r="O138"/>
  <c r="Q138"/>
  <c r="S138"/>
  <c r="U138"/>
  <c r="W138"/>
  <c r="E139"/>
  <c r="G139"/>
  <c r="I139"/>
  <c r="K139"/>
  <c r="M139"/>
  <c r="O139"/>
  <c r="Q139"/>
  <c r="S139"/>
  <c r="U139"/>
  <c r="W139"/>
  <c r="E140"/>
  <c r="G140"/>
  <c r="I140"/>
  <c r="K140"/>
  <c r="M140"/>
  <c r="O140"/>
  <c r="Q140"/>
  <c r="S140"/>
  <c r="U140"/>
  <c r="W140"/>
  <c r="E141"/>
  <c r="G141"/>
  <c r="I141"/>
  <c r="K141"/>
  <c r="M141"/>
  <c r="O141"/>
  <c r="Q141"/>
  <c r="S141"/>
  <c r="U141"/>
  <c r="W141"/>
  <c r="E142"/>
  <c r="G142"/>
  <c r="I142"/>
  <c r="K142"/>
  <c r="M142"/>
  <c r="O142"/>
  <c r="Q142"/>
  <c r="S142"/>
  <c r="U142"/>
  <c r="W142"/>
  <c r="E143"/>
  <c r="G143"/>
  <c r="I143"/>
  <c r="K143"/>
  <c r="M143"/>
  <c r="O143"/>
  <c r="Q143"/>
  <c r="S143"/>
  <c r="U143"/>
  <c r="W143"/>
  <c r="E144"/>
  <c r="G144"/>
  <c r="I144"/>
  <c r="K144"/>
  <c r="M144"/>
  <c r="O144"/>
  <c r="Q144"/>
  <c r="S144"/>
  <c r="U144"/>
  <c r="W144"/>
  <c r="E145"/>
  <c r="G145"/>
  <c r="I145"/>
  <c r="K145"/>
  <c r="M145"/>
  <c r="O145"/>
  <c r="Q145"/>
  <c r="S145"/>
  <c r="U145"/>
  <c r="W145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E154"/>
  <c r="G154"/>
  <c r="I154"/>
  <c r="K154"/>
  <c r="M154"/>
  <c r="O154"/>
  <c r="Q154"/>
  <c r="S154"/>
  <c r="U154"/>
  <c r="W154"/>
  <c r="E155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E157"/>
  <c r="G157"/>
  <c r="I157"/>
  <c r="K157"/>
  <c r="M157"/>
  <c r="O157"/>
  <c r="Q157"/>
  <c r="S157"/>
  <c r="U157"/>
  <c r="W157"/>
  <c r="E158"/>
  <c r="G158"/>
  <c r="I158"/>
  <c r="K158"/>
  <c r="M158"/>
  <c r="O158"/>
  <c r="Q158"/>
  <c r="S158"/>
  <c r="U158"/>
  <c r="W158"/>
  <c r="E146" i="7"/>
  <c r="E111" i="5"/>
  <c r="E112"/>
  <c r="E113"/>
  <c r="E114"/>
  <c r="E115"/>
  <c r="E116"/>
  <c r="E117"/>
  <c r="E118"/>
  <c r="D140" i="1"/>
  <c r="D136"/>
  <c r="D132"/>
  <c r="D128"/>
  <c r="D126"/>
  <c r="D124"/>
  <c r="D122"/>
  <c r="D120"/>
  <c r="D118"/>
  <c r="D116"/>
  <c r="D114"/>
  <c r="D112"/>
  <c r="G111" i="7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E149"/>
  <c r="D111" i="6"/>
  <c r="V111"/>
  <c r="D112"/>
  <c r="V112"/>
  <c r="D113"/>
  <c r="V113"/>
  <c r="D114"/>
  <c r="V114"/>
  <c r="D115"/>
  <c r="V115"/>
  <c r="D116"/>
  <c r="V116"/>
  <c r="D117"/>
  <c r="V117"/>
  <c r="D118"/>
  <c r="V118"/>
  <c r="D119"/>
  <c r="V119"/>
  <c r="D120"/>
  <c r="V120"/>
  <c r="D121"/>
  <c r="V121"/>
  <c r="D122"/>
  <c r="V122"/>
  <c r="D123"/>
  <c r="V123"/>
  <c r="D124"/>
  <c r="V124"/>
  <c r="D125"/>
  <c r="V125"/>
  <c r="D126"/>
  <c r="V126"/>
  <c r="D127"/>
  <c r="V127"/>
  <c r="D128"/>
  <c r="V128"/>
  <c r="D129"/>
  <c r="V129"/>
  <c r="D130"/>
  <c r="V130"/>
  <c r="D131"/>
  <c r="V131"/>
  <c r="D132"/>
  <c r="V132"/>
  <c r="D133"/>
  <c r="V133"/>
  <c r="D134"/>
  <c r="V134"/>
  <c r="D135"/>
  <c r="V135"/>
  <c r="D136"/>
  <c r="V136"/>
  <c r="D137"/>
  <c r="V137"/>
  <c r="D138"/>
  <c r="V138"/>
  <c r="D139"/>
  <c r="V139"/>
  <c r="D140"/>
  <c r="D145"/>
  <c r="V145"/>
  <c r="D146"/>
  <c r="D147"/>
  <c r="V147"/>
  <c r="D148"/>
  <c r="V148"/>
  <c r="D149"/>
  <c r="D150"/>
  <c r="D151"/>
  <c r="D152"/>
  <c r="D153"/>
  <c r="D154"/>
  <c r="D158"/>
  <c r="D111" i="7"/>
  <c r="V111"/>
  <c r="D112"/>
  <c r="V112"/>
  <c r="D113"/>
  <c r="V113"/>
  <c r="D114"/>
  <c r="V114"/>
  <c r="D115"/>
  <c r="V115"/>
  <c r="D116"/>
  <c r="V116"/>
  <c r="D117"/>
  <c r="V117"/>
  <c r="D118"/>
  <c r="V118"/>
  <c r="D119"/>
  <c r="V119"/>
  <c r="D120"/>
  <c r="V120"/>
  <c r="D121"/>
  <c r="V121"/>
  <c r="D122"/>
  <c r="V122"/>
  <c r="D123"/>
  <c r="V123"/>
  <c r="D124"/>
  <c r="V124"/>
  <c r="D125"/>
  <c r="D126"/>
  <c r="D127"/>
  <c r="D128"/>
  <c r="D129"/>
  <c r="E158" i="5"/>
  <c r="E111" i="6"/>
  <c r="G111"/>
  <c r="I111"/>
  <c r="K111"/>
  <c r="M111"/>
  <c r="O111"/>
  <c r="Q111"/>
  <c r="S111"/>
  <c r="U111"/>
  <c r="W111"/>
  <c r="E112"/>
  <c r="G112"/>
  <c r="I112"/>
  <c r="K112"/>
  <c r="M112"/>
  <c r="O112"/>
  <c r="Q112"/>
  <c r="S112"/>
  <c r="U112"/>
  <c r="W112"/>
  <c r="E113"/>
  <c r="G113"/>
  <c r="I113"/>
  <c r="K113"/>
  <c r="M113"/>
  <c r="O113"/>
  <c r="Q113"/>
  <c r="S113"/>
  <c r="U113"/>
  <c r="W113"/>
  <c r="E114"/>
  <c r="G114"/>
  <c r="I114"/>
  <c r="K114"/>
  <c r="M114"/>
  <c r="O114"/>
  <c r="Q114"/>
  <c r="S114"/>
  <c r="U114"/>
  <c r="W114"/>
  <c r="E115"/>
  <c r="G115"/>
  <c r="I115"/>
  <c r="K115"/>
  <c r="M115"/>
  <c r="O115"/>
  <c r="Q115"/>
  <c r="S115"/>
  <c r="U115"/>
  <c r="W115"/>
  <c r="E116"/>
  <c r="G116"/>
  <c r="I116"/>
  <c r="K116"/>
  <c r="M116"/>
  <c r="O116"/>
  <c r="Q116"/>
  <c r="S116"/>
  <c r="U116"/>
  <c r="W116"/>
  <c r="E117"/>
  <c r="G117"/>
  <c r="I117"/>
  <c r="K117"/>
  <c r="M117"/>
  <c r="O117"/>
  <c r="Q117"/>
  <c r="S117"/>
  <c r="U117"/>
  <c r="W117"/>
  <c r="E118"/>
  <c r="G118"/>
  <c r="I118"/>
  <c r="K118"/>
  <c r="M118"/>
  <c r="O118"/>
  <c r="Q118"/>
  <c r="S118"/>
  <c r="U118"/>
  <c r="W118"/>
  <c r="E119"/>
  <c r="G119"/>
  <c r="I119"/>
  <c r="K119"/>
  <c r="M119"/>
  <c r="O119"/>
  <c r="Q119"/>
  <c r="S119"/>
  <c r="U119"/>
  <c r="W119"/>
  <c r="E120"/>
  <c r="G120"/>
  <c r="I120"/>
  <c r="K120"/>
  <c r="M120"/>
  <c r="O120"/>
  <c r="Q120"/>
  <c r="S120"/>
  <c r="U120"/>
  <c r="W120"/>
  <c r="E121"/>
  <c r="G121"/>
  <c r="I121"/>
  <c r="K121"/>
  <c r="M121"/>
  <c r="O121"/>
  <c r="Q121"/>
  <c r="S121"/>
  <c r="U121"/>
  <c r="W121"/>
  <c r="E122"/>
  <c r="G122"/>
  <c r="I122"/>
  <c r="K122"/>
  <c r="M122"/>
  <c r="O122"/>
  <c r="Q122"/>
  <c r="S122"/>
  <c r="U122"/>
  <c r="W122"/>
  <c r="E123"/>
  <c r="G123"/>
  <c r="I123"/>
  <c r="K123"/>
  <c r="M123"/>
  <c r="O123"/>
  <c r="Q123"/>
  <c r="S123"/>
  <c r="U123"/>
  <c r="W123"/>
  <c r="E124"/>
  <c r="G124"/>
  <c r="I124"/>
  <c r="K124"/>
  <c r="M124"/>
  <c r="O124"/>
  <c r="Q124"/>
  <c r="S124"/>
  <c r="U124"/>
  <c r="W124"/>
  <c r="E125"/>
  <c r="G125"/>
  <c r="I125"/>
  <c r="K125"/>
  <c r="M125"/>
  <c r="O125"/>
  <c r="Q125"/>
  <c r="S125"/>
  <c r="U125"/>
  <c r="W125"/>
  <c r="E126"/>
  <c r="G126"/>
  <c r="I126"/>
  <c r="K126"/>
  <c r="M126"/>
  <c r="O126"/>
  <c r="Q126"/>
  <c r="S126"/>
  <c r="U126"/>
  <c r="W126"/>
  <c r="E127"/>
  <c r="G127"/>
  <c r="I127"/>
  <c r="K127"/>
  <c r="M127"/>
  <c r="O127"/>
  <c r="Q127"/>
  <c r="S127"/>
  <c r="U127"/>
  <c r="W127"/>
  <c r="E128"/>
  <c r="G128"/>
  <c r="I128"/>
  <c r="K128"/>
  <c r="M128"/>
  <c r="O128"/>
  <c r="Q128"/>
  <c r="S128"/>
  <c r="U128"/>
  <c r="W128"/>
  <c r="E129"/>
  <c r="G129"/>
  <c r="I129"/>
  <c r="K129"/>
  <c r="M129"/>
  <c r="O129"/>
  <c r="Q129"/>
  <c r="S129"/>
  <c r="U129"/>
  <c r="W129"/>
  <c r="E130"/>
  <c r="G130"/>
  <c r="I130"/>
  <c r="K130"/>
  <c r="M130"/>
  <c r="O130"/>
  <c r="Q130"/>
  <c r="S130"/>
  <c r="U130"/>
  <c r="W130"/>
  <c r="E131"/>
  <c r="G131"/>
  <c r="I131"/>
  <c r="K131"/>
  <c r="M131"/>
  <c r="O131"/>
  <c r="Q131"/>
  <c r="S131"/>
  <c r="U131"/>
  <c r="W131"/>
  <c r="E132"/>
  <c r="G132"/>
  <c r="I132"/>
  <c r="K132"/>
  <c r="F111"/>
  <c r="H111"/>
  <c r="J111"/>
  <c r="L111"/>
  <c r="N111"/>
  <c r="P111"/>
  <c r="R111"/>
  <c r="T111"/>
  <c r="F112"/>
  <c r="H112"/>
  <c r="J112"/>
  <c r="L112"/>
  <c r="N112"/>
  <c r="P112"/>
  <c r="R112"/>
  <c r="T112"/>
  <c r="F113"/>
  <c r="H113"/>
  <c r="J113"/>
  <c r="L113"/>
  <c r="N113"/>
  <c r="P113"/>
  <c r="R113"/>
  <c r="T113"/>
  <c r="F114"/>
  <c r="H114"/>
  <c r="J114"/>
  <c r="L114"/>
  <c r="N114"/>
  <c r="P114"/>
  <c r="R114"/>
  <c r="T114"/>
  <c r="F115"/>
  <c r="H115"/>
  <c r="J115"/>
  <c r="L115"/>
  <c r="N115"/>
  <c r="P115"/>
  <c r="R115"/>
  <c r="T115"/>
  <c r="F116"/>
  <c r="H116"/>
  <c r="J116"/>
  <c r="L116"/>
  <c r="N116"/>
  <c r="P116"/>
  <c r="R116"/>
  <c r="T116"/>
  <c r="F117"/>
  <c r="H117"/>
  <c r="J117"/>
  <c r="L117"/>
  <c r="N117"/>
  <c r="P117"/>
  <c r="R117"/>
  <c r="T117"/>
  <c r="F118"/>
  <c r="H118"/>
  <c r="J118"/>
  <c r="L118"/>
  <c r="N118"/>
  <c r="P118"/>
  <c r="R118"/>
  <c r="T118"/>
  <c r="F119"/>
  <c r="H119"/>
  <c r="J119"/>
  <c r="L119"/>
  <c r="N119"/>
  <c r="P119"/>
  <c r="R119"/>
  <c r="T119"/>
  <c r="F120"/>
  <c r="H120"/>
  <c r="J120"/>
  <c r="L120"/>
  <c r="N120"/>
  <c r="P120"/>
  <c r="R120"/>
  <c r="T120"/>
  <c r="F121"/>
  <c r="H121"/>
  <c r="J121"/>
  <c r="L121"/>
  <c r="N121"/>
  <c r="P121"/>
  <c r="R121"/>
  <c r="T121"/>
  <c r="F122"/>
  <c r="H122"/>
  <c r="J122"/>
  <c r="L122"/>
  <c r="N122"/>
  <c r="P122"/>
  <c r="R122"/>
  <c r="T122"/>
  <c r="F123"/>
  <c r="H123"/>
  <c r="J123"/>
  <c r="L123"/>
  <c r="N123"/>
  <c r="P123"/>
  <c r="R123"/>
  <c r="T123"/>
  <c r="F124"/>
  <c r="H124"/>
  <c r="J124"/>
  <c r="L124"/>
  <c r="N124"/>
  <c r="P124"/>
  <c r="R124"/>
  <c r="T124"/>
  <c r="F125"/>
  <c r="H125"/>
  <c r="J125"/>
  <c r="L125"/>
  <c r="N125"/>
  <c r="P125"/>
  <c r="R125"/>
  <c r="T125"/>
  <c r="F126"/>
  <c r="H126"/>
  <c r="J126"/>
  <c r="L126"/>
  <c r="N126"/>
  <c r="P126"/>
  <c r="R126"/>
  <c r="T126"/>
  <c r="F127"/>
  <c r="H127"/>
  <c r="J127"/>
  <c r="L127"/>
  <c r="N127"/>
  <c r="P127"/>
  <c r="R127"/>
  <c r="T127"/>
  <c r="F128"/>
  <c r="H128"/>
  <c r="J128"/>
  <c r="L128"/>
  <c r="N128"/>
  <c r="P128"/>
  <c r="R128"/>
  <c r="T128"/>
  <c r="F129"/>
  <c r="H129"/>
  <c r="J129"/>
  <c r="L129"/>
  <c r="N129"/>
  <c r="P129"/>
  <c r="R129"/>
  <c r="T129"/>
  <c r="F130"/>
  <c r="H130"/>
  <c r="J130"/>
  <c r="L130"/>
  <c r="N130"/>
  <c r="P130"/>
  <c r="R130"/>
  <c r="T130"/>
  <c r="F131"/>
  <c r="H131"/>
  <c r="J131"/>
  <c r="L131"/>
  <c r="N131"/>
  <c r="P131"/>
  <c r="R131"/>
  <c r="T131"/>
  <c r="F132"/>
  <c r="H132"/>
  <c r="J132"/>
  <c r="L132"/>
  <c r="N132"/>
  <c r="P132"/>
  <c r="R132"/>
  <c r="T132"/>
  <c r="F133"/>
  <c r="H133"/>
  <c r="J133"/>
  <c r="L133"/>
  <c r="N133"/>
  <c r="P133"/>
  <c r="R133"/>
  <c r="T133"/>
  <c r="F134"/>
  <c r="H134"/>
  <c r="J134"/>
  <c r="L134"/>
  <c r="N134"/>
  <c r="P134"/>
  <c r="R134"/>
  <c r="T134"/>
  <c r="F135"/>
  <c r="H135"/>
  <c r="J135"/>
  <c r="L135"/>
  <c r="N135"/>
  <c r="P135"/>
  <c r="R135"/>
  <c r="T135"/>
  <c r="F136"/>
  <c r="H136"/>
  <c r="J136"/>
  <c r="L136"/>
  <c r="N136"/>
  <c r="P136"/>
  <c r="R136"/>
  <c r="T136"/>
  <c r="F137"/>
  <c r="H137"/>
  <c r="J137"/>
  <c r="L137"/>
  <c r="N137"/>
  <c r="P137"/>
  <c r="R137"/>
  <c r="T137"/>
  <c r="F138"/>
  <c r="H138"/>
  <c r="J138"/>
  <c r="L138"/>
  <c r="N138"/>
  <c r="P138"/>
  <c r="R138"/>
  <c r="T138"/>
  <c r="F139"/>
  <c r="H139"/>
  <c r="J139"/>
  <c r="L139"/>
  <c r="N139"/>
  <c r="P139"/>
  <c r="R139"/>
  <c r="T139"/>
  <c r="F140"/>
  <c r="H140"/>
  <c r="J140"/>
  <c r="F111" i="7"/>
  <c r="H111"/>
  <c r="J111"/>
  <c r="L111"/>
  <c r="N111"/>
  <c r="P111"/>
  <c r="R111"/>
  <c r="T111"/>
  <c r="F112"/>
  <c r="H112"/>
  <c r="J112"/>
  <c r="L112"/>
  <c r="N112"/>
  <c r="P112"/>
  <c r="R112"/>
  <c r="T112"/>
  <c r="F113"/>
  <c r="H113"/>
  <c r="J113"/>
  <c r="L113"/>
  <c r="N113"/>
  <c r="P113"/>
  <c r="R113"/>
  <c r="T113"/>
  <c r="F114"/>
  <c r="H114"/>
  <c r="J114"/>
  <c r="L114"/>
  <c r="N114"/>
  <c r="P114"/>
  <c r="R114"/>
  <c r="T114"/>
  <c r="F115"/>
  <c r="H115"/>
  <c r="J115"/>
  <c r="L115"/>
  <c r="N115"/>
  <c r="P115"/>
  <c r="R115"/>
  <c r="T115"/>
  <c r="F116"/>
  <c r="H116"/>
  <c r="J116"/>
  <c r="L116"/>
  <c r="N116"/>
  <c r="P116"/>
  <c r="R116"/>
  <c r="T116"/>
  <c r="F117"/>
  <c r="H117"/>
  <c r="J117"/>
  <c r="L117"/>
  <c r="N117"/>
  <c r="P117"/>
  <c r="R117"/>
  <c r="T117"/>
  <c r="F118"/>
  <c r="H118"/>
  <c r="J118"/>
  <c r="L118"/>
  <c r="N118"/>
  <c r="P118"/>
  <c r="R118"/>
  <c r="T118"/>
  <c r="F119"/>
  <c r="H119"/>
  <c r="J119"/>
  <c r="L119"/>
  <c r="N119"/>
  <c r="P119"/>
  <c r="R119"/>
  <c r="T119"/>
  <c r="F120"/>
  <c r="H120"/>
  <c r="J120"/>
  <c r="L120"/>
  <c r="N120"/>
  <c r="P120"/>
  <c r="R120"/>
  <c r="T120"/>
  <c r="F121"/>
  <c r="H121"/>
  <c r="J121"/>
  <c r="L121"/>
  <c r="N121"/>
  <c r="P121"/>
  <c r="R121"/>
  <c r="T121"/>
  <c r="F122"/>
  <c r="H122"/>
  <c r="J122"/>
  <c r="L122"/>
  <c r="N122"/>
  <c r="P122"/>
  <c r="R122"/>
  <c r="T122"/>
  <c r="F123"/>
  <c r="H123"/>
  <c r="J123"/>
  <c r="L123"/>
  <c r="N123"/>
  <c r="P123"/>
  <c r="R123"/>
  <c r="T123"/>
  <c r="F124"/>
  <c r="H124"/>
  <c r="J124"/>
  <c r="L124"/>
  <c r="N124"/>
  <c r="P124"/>
  <c r="R124"/>
  <c r="T124"/>
  <c r="F125"/>
  <c r="H125"/>
  <c r="J125"/>
  <c r="L125"/>
  <c r="N125"/>
  <c r="P125"/>
  <c r="R125"/>
  <c r="T125"/>
  <c r="V125"/>
  <c r="F126"/>
  <c r="H126"/>
  <c r="J126"/>
  <c r="L126"/>
  <c r="N126"/>
  <c r="P126"/>
  <c r="R126"/>
  <c r="T126"/>
  <c r="V126"/>
  <c r="F127"/>
  <c r="H127"/>
  <c r="J127"/>
  <c r="L127"/>
  <c r="N127"/>
  <c r="P127"/>
  <c r="R127"/>
  <c r="T127"/>
  <c r="V127"/>
  <c r="F128"/>
  <c r="H128"/>
  <c r="J128"/>
  <c r="L128"/>
  <c r="N128"/>
  <c r="P128"/>
  <c r="R128"/>
  <c r="T128"/>
  <c r="V128"/>
  <c r="F129"/>
  <c r="H129"/>
  <c r="J129"/>
  <c r="L129"/>
  <c r="N129"/>
  <c r="P129"/>
  <c r="R129"/>
  <c r="T129"/>
  <c r="V129"/>
  <c r="D130"/>
  <c r="F130"/>
  <c r="H130"/>
  <c r="J130"/>
  <c r="L130"/>
  <c r="N130"/>
  <c r="P130"/>
  <c r="R130"/>
  <c r="T130"/>
  <c r="V130"/>
  <c r="D131"/>
  <c r="F131"/>
  <c r="H131"/>
  <c r="J131"/>
  <c r="L131"/>
  <c r="N131"/>
  <c r="P131"/>
  <c r="R131"/>
  <c r="T131"/>
  <c r="V131"/>
  <c r="D132"/>
  <c r="F132"/>
  <c r="H132"/>
  <c r="J132"/>
  <c r="L132"/>
  <c r="N132"/>
  <c r="P132"/>
  <c r="R132"/>
  <c r="T132"/>
  <c r="V132"/>
  <c r="D133"/>
  <c r="F133"/>
  <c r="H133"/>
  <c r="J133"/>
  <c r="L133"/>
  <c r="N133"/>
  <c r="P133"/>
  <c r="R133"/>
  <c r="T133"/>
  <c r="V133"/>
  <c r="D134"/>
  <c r="F134"/>
  <c r="H134"/>
  <c r="J134"/>
  <c r="L134"/>
  <c r="N134"/>
  <c r="P134"/>
  <c r="R134"/>
  <c r="T134"/>
  <c r="V134"/>
  <c r="D135"/>
  <c r="F135"/>
  <c r="H135"/>
  <c r="J135"/>
  <c r="L135"/>
  <c r="N135"/>
  <c r="P135"/>
  <c r="R135"/>
  <c r="T135"/>
  <c r="V135"/>
  <c r="D136"/>
  <c r="F136"/>
  <c r="H136"/>
  <c r="J136"/>
  <c r="L136"/>
  <c r="N136"/>
  <c r="P136"/>
  <c r="R136"/>
  <c r="T136"/>
  <c r="V136"/>
  <c r="D137"/>
  <c r="F137"/>
  <c r="H137"/>
  <c r="J137"/>
  <c r="L137"/>
  <c r="N137"/>
  <c r="P137"/>
  <c r="R137"/>
  <c r="T137"/>
  <c r="V137"/>
  <c r="D138"/>
  <c r="F138"/>
  <c r="H138"/>
  <c r="J138"/>
  <c r="L138"/>
  <c r="N138"/>
  <c r="P138"/>
  <c r="R138"/>
  <c r="T138"/>
  <c r="V138"/>
  <c r="D139"/>
  <c r="F139"/>
  <c r="H139"/>
  <c r="J139"/>
  <c r="L139"/>
  <c r="N139"/>
  <c r="P139"/>
  <c r="R139"/>
  <c r="T139"/>
  <c r="V139"/>
  <c r="D140"/>
  <c r="F140"/>
  <c r="H140"/>
  <c r="J140"/>
  <c r="L140"/>
  <c r="N140"/>
  <c r="P140"/>
  <c r="R140"/>
  <c r="T140"/>
  <c r="V140"/>
  <c r="D141"/>
  <c r="F141"/>
  <c r="H141"/>
  <c r="J141"/>
  <c r="L141"/>
  <c r="N141"/>
  <c r="P141"/>
  <c r="R141"/>
  <c r="T141"/>
  <c r="V141"/>
  <c r="D142"/>
  <c r="F142"/>
  <c r="H142"/>
  <c r="J142"/>
  <c r="L142"/>
  <c r="N142"/>
  <c r="P142"/>
  <c r="R142"/>
  <c r="T142"/>
  <c r="V142"/>
  <c r="D143"/>
  <c r="F143"/>
  <c r="H143"/>
  <c r="J143"/>
  <c r="L143"/>
  <c r="N143"/>
  <c r="P143"/>
  <c r="R143"/>
  <c r="T143"/>
  <c r="V143"/>
  <c r="D144"/>
  <c r="F144"/>
  <c r="H144"/>
  <c r="J144"/>
  <c r="L144"/>
  <c r="N144"/>
  <c r="P144"/>
  <c r="R144"/>
  <c r="T144"/>
  <c r="V144"/>
  <c r="D145"/>
  <c r="F145"/>
  <c r="H145"/>
  <c r="J145"/>
  <c r="L145"/>
  <c r="N145"/>
  <c r="P145"/>
  <c r="R145"/>
  <c r="T145"/>
  <c r="V145"/>
  <c r="D146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D157"/>
  <c r="F157"/>
  <c r="H157"/>
  <c r="J157"/>
  <c r="L157"/>
  <c r="N157"/>
  <c r="M132" i="6"/>
  <c r="O132"/>
  <c r="Q132"/>
  <c r="S132"/>
  <c r="U132"/>
  <c r="W132"/>
  <c r="E133"/>
  <c r="G133"/>
  <c r="I133"/>
  <c r="K133"/>
  <c r="M133"/>
  <c r="O133"/>
  <c r="Q133"/>
  <c r="S133"/>
  <c r="U133"/>
  <c r="W133"/>
  <c r="E134"/>
  <c r="G134"/>
  <c r="I134"/>
  <c r="K134"/>
  <c r="M134"/>
  <c r="O134"/>
  <c r="Q134"/>
  <c r="S134"/>
  <c r="U134"/>
  <c r="W134"/>
  <c r="E135"/>
  <c r="G135"/>
  <c r="I135"/>
  <c r="K135"/>
  <c r="M135"/>
  <c r="O135"/>
  <c r="Q135"/>
  <c r="S135"/>
  <c r="U135"/>
  <c r="W135"/>
  <c r="E136"/>
  <c r="G136"/>
  <c r="I136"/>
  <c r="K136"/>
  <c r="M136"/>
  <c r="O136"/>
  <c r="Q136"/>
  <c r="S136"/>
  <c r="U136"/>
  <c r="W136"/>
  <c r="E137"/>
  <c r="G137"/>
  <c r="I137"/>
  <c r="K137"/>
  <c r="M137"/>
  <c r="O137"/>
  <c r="Q137"/>
  <c r="S137"/>
  <c r="U137"/>
  <c r="W137"/>
  <c r="E138"/>
  <c r="G138"/>
  <c r="I138"/>
  <c r="K138"/>
  <c r="M138"/>
  <c r="O138"/>
  <c r="Q138"/>
  <c r="S138"/>
  <c r="U138"/>
  <c r="W138"/>
  <c r="E139"/>
  <c r="G139"/>
  <c r="I139"/>
  <c r="K139"/>
  <c r="M139"/>
  <c r="O139"/>
  <c r="Q139"/>
  <c r="S139"/>
  <c r="U139"/>
  <c r="W139"/>
  <c r="E140"/>
  <c r="G140"/>
  <c r="I140"/>
  <c r="K140"/>
  <c r="E141"/>
  <c r="E142"/>
  <c r="E143"/>
  <c r="E144"/>
  <c r="E155"/>
  <c r="E156"/>
  <c r="E157"/>
  <c r="G116" i="7"/>
  <c r="I116"/>
  <c r="K116"/>
  <c r="M116"/>
  <c r="O116"/>
  <c r="Q116"/>
  <c r="S116"/>
  <c r="U116"/>
  <c r="W116"/>
  <c r="E117"/>
  <c r="G117"/>
  <c r="I117"/>
  <c r="K117"/>
  <c r="M117"/>
  <c r="O117"/>
  <c r="Q117"/>
  <c r="S117"/>
  <c r="U117"/>
  <c r="W117"/>
  <c r="E118"/>
  <c r="G118"/>
  <c r="I118"/>
  <c r="K118"/>
  <c r="M118"/>
  <c r="O118"/>
  <c r="Q118"/>
  <c r="S118"/>
  <c r="U118"/>
  <c r="W118"/>
  <c r="E119"/>
  <c r="G119"/>
  <c r="I119"/>
  <c r="K119"/>
  <c r="M119"/>
  <c r="O119"/>
  <c r="Q119"/>
  <c r="S119"/>
  <c r="U119"/>
  <c r="W119"/>
  <c r="E120"/>
  <c r="G120"/>
  <c r="I120"/>
  <c r="K120"/>
  <c r="M120"/>
  <c r="O120"/>
  <c r="Q120"/>
  <c r="S120"/>
  <c r="U120"/>
  <c r="W120"/>
  <c r="E121"/>
  <c r="G121"/>
  <c r="I121"/>
  <c r="K121"/>
  <c r="M121"/>
  <c r="O121"/>
  <c r="Q121"/>
  <c r="S121"/>
  <c r="U121"/>
  <c r="W121"/>
  <c r="E122"/>
  <c r="G122"/>
  <c r="I122"/>
  <c r="K122"/>
  <c r="M122"/>
  <c r="O122"/>
  <c r="Q122"/>
  <c r="S122"/>
  <c r="U122"/>
  <c r="W122"/>
  <c r="E123"/>
  <c r="G123"/>
  <c r="I123"/>
  <c r="K123"/>
  <c r="M123"/>
  <c r="O123"/>
  <c r="Q123"/>
  <c r="S123"/>
  <c r="U123"/>
  <c r="W123"/>
  <c r="E124"/>
  <c r="G124"/>
  <c r="I124"/>
  <c r="K124"/>
  <c r="M124"/>
  <c r="O124"/>
  <c r="Q124"/>
  <c r="S124"/>
  <c r="U124"/>
  <c r="W124"/>
  <c r="E125"/>
  <c r="G125"/>
  <c r="I125"/>
  <c r="K125"/>
  <c r="M125"/>
  <c r="O125"/>
  <c r="Q125"/>
  <c r="S125"/>
  <c r="U125"/>
  <c r="W125"/>
  <c r="E126"/>
  <c r="G126"/>
  <c r="I126"/>
  <c r="K126"/>
  <c r="M126"/>
  <c r="O126"/>
  <c r="Q126"/>
  <c r="S126"/>
  <c r="U126"/>
  <c r="W126"/>
  <c r="E127"/>
  <c r="G127"/>
  <c r="I127"/>
  <c r="K127"/>
  <c r="M127"/>
  <c r="O127"/>
  <c r="Q127"/>
  <c r="S127"/>
  <c r="U127"/>
  <c r="W127"/>
  <c r="E128"/>
  <c r="G128"/>
  <c r="I128"/>
  <c r="K128"/>
  <c r="M128"/>
  <c r="O128"/>
  <c r="Q128"/>
  <c r="S128"/>
  <c r="U128"/>
  <c r="W128"/>
  <c r="E129"/>
  <c r="G129"/>
  <c r="I129"/>
  <c r="K129"/>
  <c r="M129"/>
  <c r="O129"/>
  <c r="Q129"/>
  <c r="S129"/>
  <c r="U129"/>
  <c r="W129"/>
  <c r="G130"/>
  <c r="I130"/>
  <c r="K130"/>
  <c r="M130"/>
  <c r="O130"/>
  <c r="Q130"/>
  <c r="S130"/>
  <c r="U130"/>
  <c r="W130"/>
  <c r="G131"/>
  <c r="I131"/>
  <c r="K131"/>
  <c r="M131"/>
  <c r="O131"/>
  <c r="Q131"/>
  <c r="S131"/>
  <c r="U131"/>
  <c r="W131"/>
  <c r="G132"/>
  <c r="I132"/>
  <c r="K132"/>
  <c r="M132"/>
  <c r="O132"/>
  <c r="Q132"/>
  <c r="S132"/>
  <c r="U132"/>
  <c r="W132"/>
  <c r="G133"/>
  <c r="I133"/>
  <c r="K133"/>
  <c r="M133"/>
  <c r="O133"/>
  <c r="Q133"/>
  <c r="S133"/>
  <c r="U133"/>
  <c r="W133"/>
  <c r="G134"/>
  <c r="I134"/>
  <c r="K134"/>
  <c r="M134"/>
  <c r="O134"/>
  <c r="Q134"/>
  <c r="S134"/>
  <c r="U134"/>
  <c r="W134"/>
  <c r="G135"/>
  <c r="I135"/>
  <c r="K135"/>
  <c r="M135"/>
  <c r="O135"/>
  <c r="Q135"/>
  <c r="S135"/>
  <c r="U135"/>
  <c r="W135"/>
  <c r="G136"/>
  <c r="I136"/>
  <c r="K136"/>
  <c r="M136"/>
  <c r="O136"/>
  <c r="Q136"/>
  <c r="S136"/>
  <c r="U136"/>
  <c r="W136"/>
  <c r="G137"/>
  <c r="I137"/>
  <c r="K137"/>
  <c r="M137"/>
  <c r="O137"/>
  <c r="Q137"/>
  <c r="S137"/>
  <c r="U137"/>
  <c r="W137"/>
  <c r="G138"/>
  <c r="I138"/>
  <c r="K138"/>
  <c r="M138"/>
  <c r="O138"/>
  <c r="Q138"/>
  <c r="S138"/>
  <c r="U138"/>
  <c r="W138"/>
  <c r="G139"/>
  <c r="I139"/>
  <c r="K139"/>
  <c r="M139"/>
  <c r="O139"/>
  <c r="Q139"/>
  <c r="S139"/>
  <c r="U139"/>
  <c r="W139"/>
  <c r="G140"/>
  <c r="I140"/>
  <c r="K140"/>
  <c r="M140"/>
  <c r="O140"/>
  <c r="Q140"/>
  <c r="S140"/>
  <c r="U140"/>
  <c r="W140"/>
  <c r="G141"/>
  <c r="I141"/>
  <c r="K141"/>
  <c r="M141"/>
  <c r="O141"/>
  <c r="Q141"/>
  <c r="S141"/>
  <c r="U141"/>
  <c r="W141"/>
  <c r="G142"/>
  <c r="I142"/>
  <c r="K142"/>
  <c r="M142"/>
  <c r="O142"/>
  <c r="Q142"/>
  <c r="S142"/>
  <c r="U142"/>
  <c r="W142"/>
  <c r="G143"/>
  <c r="I143"/>
  <c r="K143"/>
  <c r="M143"/>
  <c r="O143"/>
  <c r="Q143"/>
  <c r="S143"/>
  <c r="U143"/>
  <c r="W143"/>
  <c r="G144"/>
  <c r="I144"/>
  <c r="K144"/>
  <c r="M144"/>
  <c r="O144"/>
  <c r="Q144"/>
  <c r="S144"/>
  <c r="U144"/>
  <c r="W144"/>
  <c r="G145"/>
  <c r="I145"/>
  <c r="K145"/>
  <c r="M145"/>
  <c r="O145"/>
  <c r="Q145"/>
  <c r="S145"/>
  <c r="U145"/>
  <c r="W145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G158"/>
  <c r="I158"/>
  <c r="K158"/>
  <c r="M158"/>
  <c r="O158"/>
  <c r="Q158"/>
  <c r="S158"/>
  <c r="U158"/>
  <c r="W158"/>
  <c r="P157"/>
  <c r="R157"/>
  <c r="T157"/>
  <c r="V157"/>
  <c r="D158"/>
  <c r="F158"/>
  <c r="H158"/>
  <c r="J158"/>
  <c r="L158"/>
  <c r="N158"/>
  <c r="P158"/>
  <c r="R158"/>
  <c r="T158"/>
  <c r="V158"/>
  <c r="G160" i="6"/>
  <c r="G111" i="5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G116"/>
  <c r="I116"/>
  <c r="K116"/>
  <c r="M116"/>
  <c r="O116"/>
  <c r="Q116"/>
  <c r="S116"/>
  <c r="U116"/>
  <c r="W116"/>
  <c r="G117"/>
  <c r="I117"/>
  <c r="K117"/>
  <c r="M117"/>
  <c r="O117"/>
  <c r="Q117"/>
  <c r="S117"/>
  <c r="U117"/>
  <c r="W117"/>
  <c r="G118"/>
  <c r="I118"/>
  <c r="K118"/>
  <c r="M118"/>
  <c r="O118"/>
  <c r="Q118"/>
  <c r="S118"/>
  <c r="U118"/>
  <c r="W118"/>
  <c r="G119"/>
  <c r="I119"/>
  <c r="K119"/>
  <c r="M119"/>
  <c r="O119"/>
  <c r="Q119"/>
  <c r="S119"/>
  <c r="U119"/>
  <c r="W119"/>
  <c r="G120"/>
  <c r="I120"/>
  <c r="K120"/>
  <c r="M120"/>
  <c r="O120"/>
  <c r="Q120"/>
  <c r="S120"/>
  <c r="U120"/>
  <c r="L163" i="6"/>
  <c r="V160"/>
  <c r="E147" i="1"/>
  <c r="D132" i="3"/>
  <c r="D111" i="10"/>
  <c r="V111"/>
  <c r="D112"/>
  <c r="V112"/>
  <c r="D113"/>
  <c r="V113"/>
  <c r="D114"/>
  <c r="V114"/>
  <c r="D115"/>
  <c r="V115"/>
  <c r="D116"/>
  <c r="V116"/>
  <c r="D117"/>
  <c r="V117"/>
  <c r="D118"/>
  <c r="V118"/>
  <c r="D119"/>
  <c r="V119"/>
  <c r="D120"/>
  <c r="V120"/>
  <c r="D121"/>
  <c r="V121"/>
  <c r="D122"/>
  <c r="V122"/>
  <c r="D123"/>
  <c r="V123"/>
  <c r="D124"/>
  <c r="V124"/>
  <c r="D125"/>
  <c r="V125"/>
  <c r="D126"/>
  <c r="V126"/>
  <c r="D127"/>
  <c r="V127"/>
  <c r="D128"/>
  <c r="V128"/>
  <c r="D129"/>
  <c r="V129"/>
  <c r="D130"/>
  <c r="V130"/>
  <c r="D131"/>
  <c r="V131"/>
  <c r="D132"/>
  <c r="V132"/>
  <c r="D133"/>
  <c r="V133"/>
  <c r="D134"/>
  <c r="V134"/>
  <c r="D135"/>
  <c r="V135"/>
  <c r="D136"/>
  <c r="V136"/>
  <c r="D137"/>
  <c r="V137"/>
  <c r="D138"/>
  <c r="V138"/>
  <c r="D139"/>
  <c r="V139"/>
  <c r="D140"/>
  <c r="V140"/>
  <c r="D141"/>
  <c r="V141"/>
  <c r="D142"/>
  <c r="V142"/>
  <c r="D143"/>
  <c r="V143"/>
  <c r="D144"/>
  <c r="V144"/>
  <c r="D145"/>
  <c r="V145"/>
  <c r="D146"/>
  <c r="V146"/>
  <c r="D147"/>
  <c r="V147"/>
  <c r="D157"/>
  <c r="D158"/>
  <c r="D111" i="4"/>
  <c r="V111"/>
  <c r="D112"/>
  <c r="V112"/>
  <c r="D113"/>
  <c r="V113"/>
  <c r="D114"/>
  <c r="V114"/>
  <c r="D115"/>
  <c r="V115"/>
  <c r="D116"/>
  <c r="V116"/>
  <c r="D117"/>
  <c r="V117"/>
  <c r="D118"/>
  <c r="V118"/>
  <c r="D119"/>
  <c r="V119"/>
  <c r="D120"/>
  <c r="V120"/>
  <c r="D121"/>
  <c r="V121"/>
  <c r="D122"/>
  <c r="V122"/>
  <c r="D123"/>
  <c r="V123"/>
  <c r="D124"/>
  <c r="V124"/>
  <c r="D125"/>
  <c r="V125"/>
  <c r="D126"/>
  <c r="V126"/>
  <c r="D127"/>
  <c r="V127"/>
  <c r="D128"/>
  <c r="V128"/>
  <c r="D129"/>
  <c r="V129"/>
  <c r="D130"/>
  <c r="V130"/>
  <c r="D131"/>
  <c r="V131"/>
  <c r="D132"/>
  <c r="V132"/>
  <c r="D133"/>
  <c r="V133"/>
  <c r="D134"/>
  <c r="V134"/>
  <c r="D135"/>
  <c r="V135"/>
  <c r="D136"/>
  <c r="V136"/>
  <c r="D137"/>
  <c r="V137"/>
  <c r="D138"/>
  <c r="V138"/>
  <c r="D139"/>
  <c r="V139"/>
  <c r="D140"/>
  <c r="V140"/>
  <c r="D141"/>
  <c r="V141"/>
  <c r="D142"/>
  <c r="V142"/>
  <c r="D143"/>
  <c r="V143"/>
  <c r="D144"/>
  <c r="V144"/>
  <c r="D145"/>
  <c r="V145"/>
  <c r="D146"/>
  <c r="D158"/>
  <c r="D111" i="5"/>
  <c r="F111"/>
  <c r="H111"/>
  <c r="J111"/>
  <c r="L111"/>
  <c r="N111"/>
  <c r="P111"/>
  <c r="R111"/>
  <c r="T111"/>
  <c r="V111"/>
  <c r="D112"/>
  <c r="F112"/>
  <c r="H112"/>
  <c r="J112"/>
  <c r="L112"/>
  <c r="N112"/>
  <c r="P112"/>
  <c r="R112"/>
  <c r="T112"/>
  <c r="V112"/>
  <c r="D113"/>
  <c r="F113"/>
  <c r="H113"/>
  <c r="J113"/>
  <c r="L113"/>
  <c r="N113"/>
  <c r="P113"/>
  <c r="R113"/>
  <c r="T113"/>
  <c r="V113"/>
  <c r="D114"/>
  <c r="F114"/>
  <c r="H114"/>
  <c r="J114"/>
  <c r="L114"/>
  <c r="N114"/>
  <c r="P114"/>
  <c r="R114"/>
  <c r="T114"/>
  <c r="V114"/>
  <c r="D115"/>
  <c r="F115"/>
  <c r="H115"/>
  <c r="J115"/>
  <c r="L115"/>
  <c r="N115"/>
  <c r="P115"/>
  <c r="R115"/>
  <c r="T115"/>
  <c r="V115"/>
  <c r="D116"/>
  <c r="F116"/>
  <c r="H116"/>
  <c r="J116"/>
  <c r="L116"/>
  <c r="N116"/>
  <c r="P116"/>
  <c r="R116"/>
  <c r="T116"/>
  <c r="V116"/>
  <c r="D117"/>
  <c r="F117"/>
  <c r="H117"/>
  <c r="J117"/>
  <c r="L117"/>
  <c r="N117"/>
  <c r="P117"/>
  <c r="R117"/>
  <c r="T117"/>
  <c r="V117"/>
  <c r="D118"/>
  <c r="F118"/>
  <c r="H118"/>
  <c r="J118"/>
  <c r="L118"/>
  <c r="N118"/>
  <c r="P118"/>
  <c r="R118"/>
  <c r="T118"/>
  <c r="V118"/>
  <c r="D119"/>
  <c r="F119"/>
  <c r="H119"/>
  <c r="J119"/>
  <c r="L119"/>
  <c r="N119"/>
  <c r="P119"/>
  <c r="R119"/>
  <c r="T119"/>
  <c r="V119"/>
  <c r="D120"/>
  <c r="F120"/>
  <c r="H120"/>
  <c r="J120"/>
  <c r="L120"/>
  <c r="N120"/>
  <c r="P120"/>
  <c r="R120"/>
  <c r="T120"/>
  <c r="V120"/>
  <c r="D121"/>
  <c r="V121"/>
  <c r="D122"/>
  <c r="V122"/>
  <c r="D123"/>
  <c r="V123"/>
  <c r="D124"/>
  <c r="V124"/>
  <c r="D125"/>
  <c r="V125"/>
  <c r="D126"/>
  <c r="V126"/>
  <c r="D127"/>
  <c r="V127"/>
  <c r="D128"/>
  <c r="V128"/>
  <c r="D129"/>
  <c r="V129"/>
  <c r="D130"/>
  <c r="V130"/>
  <c r="D131"/>
  <c r="V131"/>
  <c r="D132"/>
  <c r="V132"/>
  <c r="D133"/>
  <c r="V133"/>
  <c r="M140" i="6"/>
  <c r="O140"/>
  <c r="Q140"/>
  <c r="S140"/>
  <c r="U140"/>
  <c r="W140"/>
  <c r="G141"/>
  <c r="I141"/>
  <c r="K141"/>
  <c r="M141"/>
  <c r="O141"/>
  <c r="Q141"/>
  <c r="S141"/>
  <c r="U141"/>
  <c r="W141"/>
  <c r="G142"/>
  <c r="I142"/>
  <c r="K142"/>
  <c r="M142"/>
  <c r="O142"/>
  <c r="Q142"/>
  <c r="S142"/>
  <c r="U142"/>
  <c r="W142"/>
  <c r="G143"/>
  <c r="I143"/>
  <c r="K143"/>
  <c r="M143"/>
  <c r="O143"/>
  <c r="Q143"/>
  <c r="S143"/>
  <c r="U143"/>
  <c r="W143"/>
  <c r="G144"/>
  <c r="I144"/>
  <c r="K144"/>
  <c r="M144"/>
  <c r="O144"/>
  <c r="Q144"/>
  <c r="S144"/>
  <c r="U144"/>
  <c r="W144"/>
  <c r="E145"/>
  <c r="G145"/>
  <c r="I145"/>
  <c r="K145"/>
  <c r="M145"/>
  <c r="O145"/>
  <c r="Q145"/>
  <c r="S145"/>
  <c r="U145"/>
  <c r="W145"/>
  <c r="E146"/>
  <c r="G146"/>
  <c r="I146"/>
  <c r="K146"/>
  <c r="M146"/>
  <c r="O146"/>
  <c r="Q146"/>
  <c r="S146"/>
  <c r="U146"/>
  <c r="W146"/>
  <c r="E147"/>
  <c r="G147"/>
  <c r="I147"/>
  <c r="K147"/>
  <c r="M147"/>
  <c r="O147"/>
  <c r="Q147"/>
  <c r="S147"/>
  <c r="U147"/>
  <c r="W147"/>
  <c r="E148"/>
  <c r="G148"/>
  <c r="I148"/>
  <c r="K148"/>
  <c r="M148"/>
  <c r="O148"/>
  <c r="Q148"/>
  <c r="S148"/>
  <c r="U148"/>
  <c r="W148"/>
  <c r="E149"/>
  <c r="G149"/>
  <c r="I149"/>
  <c r="K149"/>
  <c r="M149"/>
  <c r="O149"/>
  <c r="Q149"/>
  <c r="S149"/>
  <c r="U149"/>
  <c r="W149"/>
  <c r="E150"/>
  <c r="G150"/>
  <c r="I150"/>
  <c r="K150"/>
  <c r="M150"/>
  <c r="O150"/>
  <c r="Q150"/>
  <c r="S150"/>
  <c r="U150"/>
  <c r="W150"/>
  <c r="E151"/>
  <c r="G151"/>
  <c r="I151"/>
  <c r="K151"/>
  <c r="M151"/>
  <c r="O151"/>
  <c r="Q151"/>
  <c r="S151"/>
  <c r="U151"/>
  <c r="W151"/>
  <c r="E152"/>
  <c r="G152"/>
  <c r="I152"/>
  <c r="K152"/>
  <c r="M152"/>
  <c r="O152"/>
  <c r="Q152"/>
  <c r="S152"/>
  <c r="U152"/>
  <c r="W152"/>
  <c r="E153"/>
  <c r="G153"/>
  <c r="I153"/>
  <c r="K153"/>
  <c r="M153"/>
  <c r="O153"/>
  <c r="Q153"/>
  <c r="S153"/>
  <c r="U153"/>
  <c r="W153"/>
  <c r="E154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E158"/>
  <c r="G158"/>
  <c r="I158"/>
  <c r="K158"/>
  <c r="M158"/>
  <c r="O158"/>
  <c r="Q158"/>
  <c r="S158"/>
  <c r="U158"/>
  <c r="W158"/>
  <c r="D134" i="5"/>
  <c r="V134"/>
  <c r="D135"/>
  <c r="V135"/>
  <c r="D136"/>
  <c r="V136"/>
  <c r="D137"/>
  <c r="V137"/>
  <c r="D138"/>
  <c r="V138"/>
  <c r="D139"/>
  <c r="V139"/>
  <c r="D140"/>
  <c r="V140"/>
  <c r="D141"/>
  <c r="V141"/>
  <c r="D142"/>
  <c r="V142"/>
  <c r="D143"/>
  <c r="V143"/>
  <c r="D144"/>
  <c r="V144"/>
  <c r="D145"/>
  <c r="V145"/>
  <c r="D146"/>
  <c r="V146"/>
  <c r="D147"/>
  <c r="V147"/>
  <c r="D148"/>
  <c r="V148"/>
  <c r="D149"/>
  <c r="V149"/>
  <c r="D150"/>
  <c r="V150"/>
  <c r="D151"/>
  <c r="V151"/>
  <c r="D152"/>
  <c r="V152"/>
  <c r="D153"/>
  <c r="V153"/>
  <c r="D154"/>
  <c r="V154"/>
  <c r="D155"/>
  <c r="V155"/>
  <c r="D156"/>
  <c r="D157"/>
  <c r="L140" i="6"/>
  <c r="N140"/>
  <c r="P140"/>
  <c r="R140"/>
  <c r="T140"/>
  <c r="V140"/>
  <c r="D141"/>
  <c r="F141"/>
  <c r="H141"/>
  <c r="J141"/>
  <c r="L141"/>
  <c r="N141"/>
  <c r="P141"/>
  <c r="R141"/>
  <c r="T141"/>
  <c r="V141"/>
  <c r="D142"/>
  <c r="F142"/>
  <c r="H142"/>
  <c r="J142"/>
  <c r="L142"/>
  <c r="N142"/>
  <c r="P142"/>
  <c r="R142"/>
  <c r="T142"/>
  <c r="V142"/>
  <c r="D143"/>
  <c r="F143"/>
  <c r="H143"/>
  <c r="J143"/>
  <c r="L143"/>
  <c r="N143"/>
  <c r="P143"/>
  <c r="R143"/>
  <c r="T143"/>
  <c r="V143"/>
  <c r="D144"/>
  <c r="F144"/>
  <c r="H144"/>
  <c r="J144"/>
  <c r="L144"/>
  <c r="N144"/>
  <c r="P144"/>
  <c r="R144"/>
  <c r="T144"/>
  <c r="V144"/>
  <c r="F145"/>
  <c r="H145"/>
  <c r="J145"/>
  <c r="L145"/>
  <c r="N145"/>
  <c r="P145"/>
  <c r="R145"/>
  <c r="T145"/>
  <c r="F146"/>
  <c r="H146"/>
  <c r="J146"/>
  <c r="L146"/>
  <c r="N146"/>
  <c r="P146"/>
  <c r="R146"/>
  <c r="T146"/>
  <c r="V146"/>
  <c r="F147"/>
  <c r="H147"/>
  <c r="J147"/>
  <c r="L147"/>
  <c r="N147"/>
  <c r="P147"/>
  <c r="R147"/>
  <c r="T147"/>
  <c r="F148"/>
  <c r="H148"/>
  <c r="J148"/>
  <c r="L148"/>
  <c r="N148"/>
  <c r="P148"/>
  <c r="R148"/>
  <c r="T148"/>
  <c r="F149"/>
  <c r="H149"/>
  <c r="J149"/>
  <c r="L149"/>
  <c r="N149"/>
  <c r="P149"/>
  <c r="R149"/>
  <c r="T149"/>
  <c r="V149"/>
  <c r="F150"/>
  <c r="H150"/>
  <c r="J150"/>
  <c r="L150"/>
  <c r="N150"/>
  <c r="P150"/>
  <c r="R150"/>
  <c r="T150"/>
  <c r="V150"/>
  <c r="F151"/>
  <c r="H151"/>
  <c r="J151"/>
  <c r="L151"/>
  <c r="N151"/>
  <c r="P151"/>
  <c r="R151"/>
  <c r="T151"/>
  <c r="V151"/>
  <c r="F152"/>
  <c r="H152"/>
  <c r="J152"/>
  <c r="L152"/>
  <c r="N152"/>
  <c r="P152"/>
  <c r="R152"/>
  <c r="T152"/>
  <c r="V152"/>
  <c r="F153"/>
  <c r="H153"/>
  <c r="J153"/>
  <c r="L153"/>
  <c r="N153"/>
  <c r="P153"/>
  <c r="R153"/>
  <c r="T153"/>
  <c r="V153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D157"/>
  <c r="F157"/>
  <c r="H157"/>
  <c r="J157"/>
  <c r="L157"/>
  <c r="N157"/>
  <c r="P157"/>
  <c r="R157"/>
  <c r="T157"/>
  <c r="V157"/>
  <c r="F158"/>
  <c r="H158"/>
  <c r="J158"/>
  <c r="L158"/>
  <c r="N158"/>
  <c r="P158"/>
  <c r="R158"/>
  <c r="T158"/>
  <c r="V158"/>
  <c r="E111" i="4"/>
  <c r="G111"/>
  <c r="I111"/>
  <c r="K111"/>
  <c r="M111"/>
  <c r="O111"/>
  <c r="Q111"/>
  <c r="S111"/>
  <c r="U111"/>
  <c r="W111"/>
  <c r="E112"/>
  <c r="G112"/>
  <c r="I112"/>
  <c r="K112"/>
  <c r="M112"/>
  <c r="O112"/>
  <c r="Q112"/>
  <c r="S112"/>
  <c r="U112"/>
  <c r="W112"/>
  <c r="E113"/>
  <c r="G113"/>
  <c r="I113"/>
  <c r="K113"/>
  <c r="M113"/>
  <c r="O113"/>
  <c r="Q113"/>
  <c r="S113"/>
  <c r="U113"/>
  <c r="W113"/>
  <c r="E114"/>
  <c r="G114"/>
  <c r="I114"/>
  <c r="K114"/>
  <c r="M114"/>
  <c r="O114"/>
  <c r="Q114"/>
  <c r="S114"/>
  <c r="U114"/>
  <c r="W114"/>
  <c r="E115"/>
  <c r="G115"/>
  <c r="I115"/>
  <c r="K115"/>
  <c r="M115"/>
  <c r="O115"/>
  <c r="Q115"/>
  <c r="S115"/>
  <c r="U115"/>
  <c r="W115"/>
  <c r="E116"/>
  <c r="G116"/>
  <c r="I116"/>
  <c r="K116"/>
  <c r="M116"/>
  <c r="O116"/>
  <c r="Q116"/>
  <c r="S116"/>
  <c r="U116"/>
  <c r="W116"/>
  <c r="E117"/>
  <c r="G117"/>
  <c r="I117"/>
  <c r="K117"/>
  <c r="M117"/>
  <c r="O117"/>
  <c r="Q117"/>
  <c r="S117"/>
  <c r="U117"/>
  <c r="W117"/>
  <c r="E118"/>
  <c r="G118"/>
  <c r="I118"/>
  <c r="K118"/>
  <c r="M118"/>
  <c r="O118"/>
  <c r="Q118"/>
  <c r="S118"/>
  <c r="U118"/>
  <c r="W118"/>
  <c r="E119"/>
  <c r="G119"/>
  <c r="I119"/>
  <c r="K119"/>
  <c r="M119"/>
  <c r="O119"/>
  <c r="Q119"/>
  <c r="S119"/>
  <c r="U119"/>
  <c r="W119"/>
  <c r="E120"/>
  <c r="G120"/>
  <c r="I120"/>
  <c r="K120"/>
  <c r="M120"/>
  <c r="O120"/>
  <c r="Q120"/>
  <c r="S120"/>
  <c r="U120"/>
  <c r="W120"/>
  <c r="E121"/>
  <c r="G121"/>
  <c r="I121"/>
  <c r="K121"/>
  <c r="M121"/>
  <c r="O121"/>
  <c r="Q121"/>
  <c r="S121"/>
  <c r="U121"/>
  <c r="W121"/>
  <c r="E122"/>
  <c r="G122"/>
  <c r="I122"/>
  <c r="K122"/>
  <c r="M122"/>
  <c r="O122"/>
  <c r="Q122"/>
  <c r="S122"/>
  <c r="U122"/>
  <c r="W122"/>
  <c r="E123"/>
  <c r="G123"/>
  <c r="I123"/>
  <c r="K123"/>
  <c r="M123"/>
  <c r="O123"/>
  <c r="Q123"/>
  <c r="S123"/>
  <c r="U123"/>
  <c r="W123"/>
  <c r="E124"/>
  <c r="G124"/>
  <c r="I124"/>
  <c r="K124"/>
  <c r="M124"/>
  <c r="O124"/>
  <c r="Q124"/>
  <c r="S124"/>
  <c r="U124"/>
  <c r="W124"/>
  <c r="E125"/>
  <c r="G125"/>
  <c r="I125"/>
  <c r="K125"/>
  <c r="M125"/>
  <c r="O125"/>
  <c r="Q125"/>
  <c r="S125"/>
  <c r="U125"/>
  <c r="W125"/>
  <c r="E126"/>
  <c r="G126"/>
  <c r="I126"/>
  <c r="K126"/>
  <c r="M126"/>
  <c r="O126"/>
  <c r="Q126"/>
  <c r="S126"/>
  <c r="U126"/>
  <c r="W126"/>
  <c r="E127"/>
  <c r="G127"/>
  <c r="I127"/>
  <c r="K127"/>
  <c r="M127"/>
  <c r="O127"/>
  <c r="Q127"/>
  <c r="S127"/>
  <c r="U127"/>
  <c r="W127"/>
  <c r="E128"/>
  <c r="G128"/>
  <c r="I128"/>
  <c r="K128"/>
  <c r="M128"/>
  <c r="O128"/>
  <c r="Q128"/>
  <c r="S128"/>
  <c r="U128"/>
  <c r="W128"/>
  <c r="E129"/>
  <c r="G129"/>
  <c r="I129"/>
  <c r="K129"/>
  <c r="M129"/>
  <c r="O129"/>
  <c r="Q129"/>
  <c r="S129"/>
  <c r="U129"/>
  <c r="W129"/>
  <c r="E130"/>
  <c r="G130"/>
  <c r="I130"/>
  <c r="K130"/>
  <c r="M130"/>
  <c r="O130"/>
  <c r="Q130"/>
  <c r="S130"/>
  <c r="U130"/>
  <c r="W130"/>
  <c r="E131"/>
  <c r="G131"/>
  <c r="I131"/>
  <c r="K131"/>
  <c r="M131"/>
  <c r="O131"/>
  <c r="Q131"/>
  <c r="S131"/>
  <c r="U131"/>
  <c r="W131"/>
  <c r="E132"/>
  <c r="G132"/>
  <c r="I132"/>
  <c r="K132"/>
  <c r="M132"/>
  <c r="O132"/>
  <c r="Q132"/>
  <c r="S132"/>
  <c r="U132"/>
  <c r="W132"/>
  <c r="E133"/>
  <c r="G133"/>
  <c r="I133"/>
  <c r="K133"/>
  <c r="M133"/>
  <c r="O133"/>
  <c r="Q133"/>
  <c r="S133"/>
  <c r="U133"/>
  <c r="W133"/>
  <c r="E134"/>
  <c r="G134"/>
  <c r="I134"/>
  <c r="K134"/>
  <c r="M134"/>
  <c r="O134"/>
  <c r="Q134"/>
  <c r="S134"/>
  <c r="U134"/>
  <c r="W134"/>
  <c r="E135"/>
  <c r="G135"/>
  <c r="I135"/>
  <c r="K135"/>
  <c r="M135"/>
  <c r="O135"/>
  <c r="Q135"/>
  <c r="S135"/>
  <c r="U135"/>
  <c r="W135"/>
  <c r="E136"/>
  <c r="G136"/>
  <c r="I136"/>
  <c r="K136"/>
  <c r="M136"/>
  <c r="O136"/>
  <c r="Q136"/>
  <c r="S136"/>
  <c r="U136"/>
  <c r="W136"/>
  <c r="E137"/>
  <c r="G137"/>
  <c r="I137"/>
  <c r="K137"/>
  <c r="M137"/>
  <c r="O137"/>
  <c r="Q137"/>
  <c r="S137"/>
  <c r="U137"/>
  <c r="W137"/>
  <c r="E138"/>
  <c r="G138"/>
  <c r="I138"/>
  <c r="E151" i="1"/>
  <c r="E149"/>
  <c r="F111" i="4"/>
  <c r="H111"/>
  <c r="J111"/>
  <c r="L111"/>
  <c r="N111"/>
  <c r="P111"/>
  <c r="R111"/>
  <c r="T111"/>
  <c r="F112"/>
  <c r="H112"/>
  <c r="J112"/>
  <c r="L112"/>
  <c r="N112"/>
  <c r="P112"/>
  <c r="R112"/>
  <c r="T112"/>
  <c r="F113"/>
  <c r="H113"/>
  <c r="J113"/>
  <c r="L113"/>
  <c r="N113"/>
  <c r="P113"/>
  <c r="R113"/>
  <c r="T113"/>
  <c r="F114"/>
  <c r="H114"/>
  <c r="J114"/>
  <c r="L114"/>
  <c r="N114"/>
  <c r="P114"/>
  <c r="R114"/>
  <c r="T114"/>
  <c r="F115"/>
  <c r="H115"/>
  <c r="J115"/>
  <c r="L115"/>
  <c r="N115"/>
  <c r="P115"/>
  <c r="R115"/>
  <c r="T115"/>
  <c r="F116"/>
  <c r="H116"/>
  <c r="J116"/>
  <c r="L116"/>
  <c r="N116"/>
  <c r="P116"/>
  <c r="R116"/>
  <c r="T116"/>
  <c r="F117"/>
  <c r="H117"/>
  <c r="J117"/>
  <c r="L117"/>
  <c r="N117"/>
  <c r="P117"/>
  <c r="R117"/>
  <c r="T117"/>
  <c r="F118"/>
  <c r="H118"/>
  <c r="J118"/>
  <c r="L118"/>
  <c r="N118"/>
  <c r="P118"/>
  <c r="R118"/>
  <c r="T118"/>
  <c r="F119"/>
  <c r="H119"/>
  <c r="J119"/>
  <c r="L119"/>
  <c r="N119"/>
  <c r="P119"/>
  <c r="R119"/>
  <c r="T119"/>
  <c r="F120"/>
  <c r="H120"/>
  <c r="J120"/>
  <c r="L120"/>
  <c r="N120"/>
  <c r="P120"/>
  <c r="R120"/>
  <c r="T120"/>
  <c r="F121"/>
  <c r="H121"/>
  <c r="J121"/>
  <c r="L121"/>
  <c r="N121"/>
  <c r="P121"/>
  <c r="R121"/>
  <c r="T121"/>
  <c r="F122"/>
  <c r="H122"/>
  <c r="J122"/>
  <c r="L122"/>
  <c r="N122"/>
  <c r="P122"/>
  <c r="R122"/>
  <c r="T122"/>
  <c r="F123"/>
  <c r="H123"/>
  <c r="J123"/>
  <c r="L123"/>
  <c r="N123"/>
  <c r="P123"/>
  <c r="R123"/>
  <c r="T123"/>
  <c r="F124"/>
  <c r="H124"/>
  <c r="J124"/>
  <c r="L124"/>
  <c r="N124"/>
  <c r="P124"/>
  <c r="R124"/>
  <c r="T124"/>
  <c r="F125"/>
  <c r="H125"/>
  <c r="J125"/>
  <c r="L125"/>
  <c r="N125"/>
  <c r="P125"/>
  <c r="R125"/>
  <c r="T125"/>
  <c r="F126"/>
  <c r="H126"/>
  <c r="J126"/>
  <c r="L126"/>
  <c r="N126"/>
  <c r="P126"/>
  <c r="R126"/>
  <c r="T126"/>
  <c r="F127"/>
  <c r="H127"/>
  <c r="J127"/>
  <c r="L127"/>
  <c r="N127"/>
  <c r="P127"/>
  <c r="R127"/>
  <c r="T127"/>
  <c r="F128"/>
  <c r="H128"/>
  <c r="J128"/>
  <c r="L128"/>
  <c r="N128"/>
  <c r="P128"/>
  <c r="R128"/>
  <c r="T128"/>
  <c r="F129"/>
  <c r="H129"/>
  <c r="J129"/>
  <c r="L129"/>
  <c r="N129"/>
  <c r="P129"/>
  <c r="R129"/>
  <c r="T129"/>
  <c r="F130"/>
  <c r="H130"/>
  <c r="J130"/>
  <c r="L130"/>
  <c r="N130"/>
  <c r="P130"/>
  <c r="R130"/>
  <c r="T130"/>
  <c r="F131"/>
  <c r="H131"/>
  <c r="J131"/>
  <c r="L131"/>
  <c r="N131"/>
  <c r="P131"/>
  <c r="R131"/>
  <c r="T131"/>
  <c r="F132"/>
  <c r="H132"/>
  <c r="J132"/>
  <c r="L132"/>
  <c r="N132"/>
  <c r="P132"/>
  <c r="R132"/>
  <c r="T132"/>
  <c r="F133"/>
  <c r="H133"/>
  <c r="J133"/>
  <c r="L133"/>
  <c r="N133"/>
  <c r="P133"/>
  <c r="R133"/>
  <c r="T133"/>
  <c r="F134"/>
  <c r="H134"/>
  <c r="J134"/>
  <c r="L134"/>
  <c r="N134"/>
  <c r="P134"/>
  <c r="R134"/>
  <c r="T134"/>
  <c r="F135"/>
  <c r="H135"/>
  <c r="J135"/>
  <c r="L135"/>
  <c r="N135"/>
  <c r="P135"/>
  <c r="R135"/>
  <c r="T135"/>
  <c r="F136"/>
  <c r="H136"/>
  <c r="J136"/>
  <c r="L136"/>
  <c r="N136"/>
  <c r="P136"/>
  <c r="R136"/>
  <c r="T136"/>
  <c r="F137"/>
  <c r="H137"/>
  <c r="J137"/>
  <c r="L137"/>
  <c r="N137"/>
  <c r="P137"/>
  <c r="R137"/>
  <c r="T137"/>
  <c r="F138"/>
  <c r="H138"/>
  <c r="J138"/>
  <c r="L138"/>
  <c r="N138"/>
  <c r="P138"/>
  <c r="R138"/>
  <c r="T138"/>
  <c r="F139"/>
  <c r="H139"/>
  <c r="J139"/>
  <c r="L139"/>
  <c r="N139"/>
  <c r="P139"/>
  <c r="R139"/>
  <c r="T139"/>
  <c r="F140"/>
  <c r="H140"/>
  <c r="J140"/>
  <c r="K138"/>
  <c r="M138"/>
  <c r="O138"/>
  <c r="Q138"/>
  <c r="S138"/>
  <c r="U138"/>
  <c r="W138"/>
  <c r="E139"/>
  <c r="G139"/>
  <c r="I139"/>
  <c r="K139"/>
  <c r="M139"/>
  <c r="O139"/>
  <c r="Q139"/>
  <c r="S139"/>
  <c r="U139"/>
  <c r="W139"/>
  <c r="E140"/>
  <c r="G140"/>
  <c r="I140"/>
  <c r="K140"/>
  <c r="E147"/>
  <c r="E148"/>
  <c r="E149"/>
  <c r="E150"/>
  <c r="E151"/>
  <c r="E152"/>
  <c r="E153"/>
  <c r="E154"/>
  <c r="E155"/>
  <c r="E156"/>
  <c r="E157"/>
  <c r="W120" i="5"/>
  <c r="E121"/>
  <c r="G121"/>
  <c r="I121"/>
  <c r="K121"/>
  <c r="M121"/>
  <c r="O121"/>
  <c r="Q121"/>
  <c r="S121"/>
  <c r="U121"/>
  <c r="W121"/>
  <c r="E122"/>
  <c r="G122"/>
  <c r="I122"/>
  <c r="K122"/>
  <c r="M122"/>
  <c r="O122"/>
  <c r="Q122"/>
  <c r="S122"/>
  <c r="U122"/>
  <c r="W122"/>
  <c r="E123"/>
  <c r="G123"/>
  <c r="I123"/>
  <c r="K123"/>
  <c r="M123"/>
  <c r="O123"/>
  <c r="Q123"/>
  <c r="S123"/>
  <c r="U123"/>
  <c r="W123"/>
  <c r="E124"/>
  <c r="G124"/>
  <c r="I124"/>
  <c r="K124"/>
  <c r="M124"/>
  <c r="O124"/>
  <c r="Q124"/>
  <c r="S124"/>
  <c r="U124"/>
  <c r="W124"/>
  <c r="E125"/>
  <c r="G125"/>
  <c r="I125"/>
  <c r="K125"/>
  <c r="M125"/>
  <c r="O125"/>
  <c r="Q125"/>
  <c r="S125"/>
  <c r="U125"/>
  <c r="W125"/>
  <c r="E126"/>
  <c r="G126"/>
  <c r="I126"/>
  <c r="K126"/>
  <c r="M126"/>
  <c r="O126"/>
  <c r="Q126"/>
  <c r="S126"/>
  <c r="U126"/>
  <c r="W126"/>
  <c r="E127"/>
  <c r="G127"/>
  <c r="I127"/>
  <c r="K127"/>
  <c r="M127"/>
  <c r="O127"/>
  <c r="Q127"/>
  <c r="S127"/>
  <c r="U127"/>
  <c r="W127"/>
  <c r="E128"/>
  <c r="G128"/>
  <c r="I128"/>
  <c r="K128"/>
  <c r="M128"/>
  <c r="O128"/>
  <c r="Q128"/>
  <c r="S128"/>
  <c r="U128"/>
  <c r="W128"/>
  <c r="E129"/>
  <c r="G129"/>
  <c r="I129"/>
  <c r="K129"/>
  <c r="M129"/>
  <c r="O129"/>
  <c r="Q129"/>
  <c r="S129"/>
  <c r="U129"/>
  <c r="W129"/>
  <c r="E130"/>
  <c r="G130"/>
  <c r="I130"/>
  <c r="K130"/>
  <c r="M130"/>
  <c r="O130"/>
  <c r="Q130"/>
  <c r="S130"/>
  <c r="U130"/>
  <c r="W130"/>
  <c r="E131"/>
  <c r="G131"/>
  <c r="I131"/>
  <c r="K131"/>
  <c r="M131"/>
  <c r="O131"/>
  <c r="Q131"/>
  <c r="S131"/>
  <c r="U131"/>
  <c r="W131"/>
  <c r="E132"/>
  <c r="G132"/>
  <c r="I132"/>
  <c r="K132"/>
  <c r="M132"/>
  <c r="O132"/>
  <c r="Q132"/>
  <c r="S132"/>
  <c r="U132"/>
  <c r="W132"/>
  <c r="E133"/>
  <c r="G133"/>
  <c r="I133"/>
  <c r="K133"/>
  <c r="M133"/>
  <c r="O133"/>
  <c r="Q133"/>
  <c r="S133"/>
  <c r="U133"/>
  <c r="W133"/>
  <c r="E134"/>
  <c r="G134"/>
  <c r="I134"/>
  <c r="K134"/>
  <c r="M134"/>
  <c r="O134"/>
  <c r="Q134"/>
  <c r="S134"/>
  <c r="U134"/>
  <c r="W134"/>
  <c r="E135"/>
  <c r="G135"/>
  <c r="I135"/>
  <c r="K135"/>
  <c r="M135"/>
  <c r="O135"/>
  <c r="Q135"/>
  <c r="S135"/>
  <c r="U135"/>
  <c r="W135"/>
  <c r="E136"/>
  <c r="G136"/>
  <c r="I136"/>
  <c r="K136"/>
  <c r="M136"/>
  <c r="O136"/>
  <c r="Q136"/>
  <c r="S136"/>
  <c r="U136"/>
  <c r="W136"/>
  <c r="E137"/>
  <c r="G137"/>
  <c r="I137"/>
  <c r="K137"/>
  <c r="M137"/>
  <c r="O137"/>
  <c r="Q137"/>
  <c r="S137"/>
  <c r="U137"/>
  <c r="W137"/>
  <c r="E138"/>
  <c r="G138"/>
  <c r="I138"/>
  <c r="K138"/>
  <c r="M138"/>
  <c r="O138"/>
  <c r="Q138"/>
  <c r="S138"/>
  <c r="U138"/>
  <c r="W138"/>
  <c r="E139"/>
  <c r="G139"/>
  <c r="I139"/>
  <c r="K139"/>
  <c r="M139"/>
  <c r="O139"/>
  <c r="Q139"/>
  <c r="S139"/>
  <c r="U139"/>
  <c r="W139"/>
  <c r="E140"/>
  <c r="G140"/>
  <c r="I140"/>
  <c r="K140"/>
  <c r="M140"/>
  <c r="O140"/>
  <c r="Q140"/>
  <c r="S140"/>
  <c r="U140"/>
  <c r="W140"/>
  <c r="E141"/>
  <c r="G141"/>
  <c r="I141"/>
  <c r="K141"/>
  <c r="M141"/>
  <c r="O141"/>
  <c r="Q141"/>
  <c r="S141"/>
  <c r="U141"/>
  <c r="W141"/>
  <c r="E142"/>
  <c r="G142"/>
  <c r="I142"/>
  <c r="K142"/>
  <c r="M142"/>
  <c r="O142"/>
  <c r="Q142"/>
  <c r="S142"/>
  <c r="U142"/>
  <c r="W142"/>
  <c r="E143"/>
  <c r="G143"/>
  <c r="I143"/>
  <c r="K143"/>
  <c r="M143"/>
  <c r="O143"/>
  <c r="Q143"/>
  <c r="S143"/>
  <c r="U143"/>
  <c r="W143"/>
  <c r="E144"/>
  <c r="G144"/>
  <c r="I144"/>
  <c r="K144"/>
  <c r="M144"/>
  <c r="O144"/>
  <c r="Q144"/>
  <c r="S144"/>
  <c r="U144"/>
  <c r="W144"/>
  <c r="E145"/>
  <c r="G145"/>
  <c r="I145"/>
  <c r="K145"/>
  <c r="M145"/>
  <c r="O145"/>
  <c r="Q145"/>
  <c r="S145"/>
  <c r="U145"/>
  <c r="W145"/>
  <c r="E146"/>
  <c r="G146"/>
  <c r="I146"/>
  <c r="K146"/>
  <c r="M146"/>
  <c r="O146"/>
  <c r="Q146"/>
  <c r="S146"/>
  <c r="U146"/>
  <c r="W146"/>
  <c r="E147"/>
  <c r="G147"/>
  <c r="I147"/>
  <c r="K147"/>
  <c r="M147"/>
  <c r="O147"/>
  <c r="Q147"/>
  <c r="S147"/>
  <c r="U147"/>
  <c r="W147"/>
  <c r="E148"/>
  <c r="G148"/>
  <c r="I148"/>
  <c r="K148"/>
  <c r="M148"/>
  <c r="O148"/>
  <c r="Q148"/>
  <c r="S148"/>
  <c r="U148"/>
  <c r="W148"/>
  <c r="E149"/>
  <c r="G149"/>
  <c r="I149"/>
  <c r="K149"/>
  <c r="M149"/>
  <c r="O149"/>
  <c r="Q149"/>
  <c r="S149"/>
  <c r="U149"/>
  <c r="W149"/>
  <c r="E150"/>
  <c r="G150"/>
  <c r="I150"/>
  <c r="K150"/>
  <c r="M150"/>
  <c r="O150"/>
  <c r="Q150"/>
  <c r="S150"/>
  <c r="U150"/>
  <c r="W150"/>
  <c r="E151"/>
  <c r="G151"/>
  <c r="I151"/>
  <c r="K151"/>
  <c r="M151"/>
  <c r="O151"/>
  <c r="Q151"/>
  <c r="S151"/>
  <c r="U151"/>
  <c r="W151"/>
  <c r="E152"/>
  <c r="G152"/>
  <c r="I152"/>
  <c r="K152"/>
  <c r="M152"/>
  <c r="O152"/>
  <c r="Q152"/>
  <c r="S152"/>
  <c r="U152"/>
  <c r="W152"/>
  <c r="E153"/>
  <c r="G153"/>
  <c r="I153"/>
  <c r="K153"/>
  <c r="M153"/>
  <c r="O153"/>
  <c r="Q153"/>
  <c r="S153"/>
  <c r="U153"/>
  <c r="W153"/>
  <c r="E154"/>
  <c r="G154"/>
  <c r="I154"/>
  <c r="K154"/>
  <c r="M154"/>
  <c r="O154"/>
  <c r="Q154"/>
  <c r="S154"/>
  <c r="U154"/>
  <c r="W154"/>
  <c r="E155"/>
  <c r="G155"/>
  <c r="I155"/>
  <c r="K155"/>
  <c r="M155"/>
  <c r="O155"/>
  <c r="Q155"/>
  <c r="S155"/>
  <c r="U155"/>
  <c r="W155"/>
  <c r="E156"/>
  <c r="G156"/>
  <c r="I156"/>
  <c r="K156"/>
  <c r="M156"/>
  <c r="O156"/>
  <c r="Q156"/>
  <c r="S156"/>
  <c r="U156"/>
  <c r="W156"/>
  <c r="E157"/>
  <c r="G157"/>
  <c r="I157"/>
  <c r="K157"/>
  <c r="M157"/>
  <c r="O157"/>
  <c r="Q157"/>
  <c r="S157"/>
  <c r="U157"/>
  <c r="W157"/>
  <c r="G158"/>
  <c r="I158"/>
  <c r="K158"/>
  <c r="M158"/>
  <c r="O158"/>
  <c r="Q158"/>
  <c r="S158"/>
  <c r="U158"/>
  <c r="W158"/>
  <c r="F121"/>
  <c r="H121"/>
  <c r="J121"/>
  <c r="L121"/>
  <c r="N121"/>
  <c r="P121"/>
  <c r="R121"/>
  <c r="T121"/>
  <c r="F122"/>
  <c r="H122"/>
  <c r="J122"/>
  <c r="L122"/>
  <c r="N122"/>
  <c r="P122"/>
  <c r="R122"/>
  <c r="T122"/>
  <c r="F123"/>
  <c r="H123"/>
  <c r="J123"/>
  <c r="L123"/>
  <c r="N123"/>
  <c r="P123"/>
  <c r="R123"/>
  <c r="T123"/>
  <c r="F124"/>
  <c r="H124"/>
  <c r="J124"/>
  <c r="L124"/>
  <c r="N124"/>
  <c r="P124"/>
  <c r="R124"/>
  <c r="T124"/>
  <c r="F125"/>
  <c r="H125"/>
  <c r="J125"/>
  <c r="L125"/>
  <c r="N125"/>
  <c r="P125"/>
  <c r="R125"/>
  <c r="T125"/>
  <c r="F126"/>
  <c r="H126"/>
  <c r="J126"/>
  <c r="L126"/>
  <c r="N126"/>
  <c r="P126"/>
  <c r="R126"/>
  <c r="T126"/>
  <c r="F127"/>
  <c r="H127"/>
  <c r="J127"/>
  <c r="L127"/>
  <c r="N127"/>
  <c r="P127"/>
  <c r="R127"/>
  <c r="T127"/>
  <c r="F128"/>
  <c r="H128"/>
  <c r="J128"/>
  <c r="L128"/>
  <c r="N128"/>
  <c r="P128"/>
  <c r="R128"/>
  <c r="T128"/>
  <c r="F129"/>
  <c r="H129"/>
  <c r="J129"/>
  <c r="L129"/>
  <c r="N129"/>
  <c r="P129"/>
  <c r="R129"/>
  <c r="T129"/>
  <c r="F130"/>
  <c r="H130"/>
  <c r="J130"/>
  <c r="L130"/>
  <c r="N130"/>
  <c r="P130"/>
  <c r="R130"/>
  <c r="T130"/>
  <c r="F131"/>
  <c r="H131"/>
  <c r="J131"/>
  <c r="L131"/>
  <c r="N131"/>
  <c r="P131"/>
  <c r="R131"/>
  <c r="T131"/>
  <c r="F132"/>
  <c r="H132"/>
  <c r="J132"/>
  <c r="L132"/>
  <c r="N132"/>
  <c r="P132"/>
  <c r="R132"/>
  <c r="T132"/>
  <c r="F133"/>
  <c r="H133"/>
  <c r="J133"/>
  <c r="L133"/>
  <c r="N133"/>
  <c r="P133"/>
  <c r="R133"/>
  <c r="T133"/>
  <c r="F134"/>
  <c r="H134"/>
  <c r="J134"/>
  <c r="L134"/>
  <c r="N134"/>
  <c r="P134"/>
  <c r="R134"/>
  <c r="T134"/>
  <c r="F135"/>
  <c r="H135"/>
  <c r="J135"/>
  <c r="L135"/>
  <c r="N135"/>
  <c r="P135"/>
  <c r="R135"/>
  <c r="T135"/>
  <c r="F136"/>
  <c r="H136"/>
  <c r="J136"/>
  <c r="L136"/>
  <c r="N136"/>
  <c r="P136"/>
  <c r="R136"/>
  <c r="T136"/>
  <c r="F137"/>
  <c r="H137"/>
  <c r="J137"/>
  <c r="L137"/>
  <c r="N137"/>
  <c r="P137"/>
  <c r="R137"/>
  <c r="T137"/>
  <c r="F138"/>
  <c r="H138"/>
  <c r="J138"/>
  <c r="L138"/>
  <c r="N138"/>
  <c r="P138"/>
  <c r="R138"/>
  <c r="T138"/>
  <c r="F139"/>
  <c r="H139"/>
  <c r="J139"/>
  <c r="L139"/>
  <c r="N139"/>
  <c r="P139"/>
  <c r="R139"/>
  <c r="T139"/>
  <c r="F140"/>
  <c r="H140"/>
  <c r="J140"/>
  <c r="L140"/>
  <c r="N140"/>
  <c r="P140"/>
  <c r="R140"/>
  <c r="T140"/>
  <c r="F141"/>
  <c r="H141"/>
  <c r="J141"/>
  <c r="L141"/>
  <c r="N141"/>
  <c r="P141"/>
  <c r="R141"/>
  <c r="T141"/>
  <c r="F142"/>
  <c r="H142"/>
  <c r="J142"/>
  <c r="L142"/>
  <c r="N142"/>
  <c r="P142"/>
  <c r="R142"/>
  <c r="T142"/>
  <c r="F143"/>
  <c r="H143"/>
  <c r="J143"/>
  <c r="L143"/>
  <c r="N143"/>
  <c r="P143"/>
  <c r="R143"/>
  <c r="T143"/>
  <c r="F144"/>
  <c r="H144"/>
  <c r="J144"/>
  <c r="L144"/>
  <c r="N144"/>
  <c r="P144"/>
  <c r="R144"/>
  <c r="T144"/>
  <c r="F145"/>
  <c r="H145"/>
  <c r="J145"/>
  <c r="L145"/>
  <c r="N145"/>
  <c r="P145"/>
  <c r="R145"/>
  <c r="T145"/>
  <c r="F146"/>
  <c r="H146"/>
  <c r="J146"/>
  <c r="L146"/>
  <c r="N146"/>
  <c r="P146"/>
  <c r="R146"/>
  <c r="T146"/>
  <c r="F147"/>
  <c r="H147"/>
  <c r="J147"/>
  <c r="L147"/>
  <c r="N147"/>
  <c r="P147"/>
  <c r="R147"/>
  <c r="T147"/>
  <c r="F148"/>
  <c r="H148"/>
  <c r="J148"/>
  <c r="L148"/>
  <c r="N148"/>
  <c r="P148"/>
  <c r="R148"/>
  <c r="T148"/>
  <c r="F149"/>
  <c r="H149"/>
  <c r="J149"/>
  <c r="L149"/>
  <c r="N149"/>
  <c r="P149"/>
  <c r="R149"/>
  <c r="T149"/>
  <c r="F150"/>
  <c r="H150"/>
  <c r="J150"/>
  <c r="L150"/>
  <c r="N150"/>
  <c r="P150"/>
  <c r="R150"/>
  <c r="T150"/>
  <c r="F151"/>
  <c r="H151"/>
  <c r="J151"/>
  <c r="L151"/>
  <c r="N151"/>
  <c r="P151"/>
  <c r="R151"/>
  <c r="T151"/>
  <c r="F152"/>
  <c r="H152"/>
  <c r="J152"/>
  <c r="L152"/>
  <c r="N152"/>
  <c r="P152"/>
  <c r="R152"/>
  <c r="T152"/>
  <c r="F153"/>
  <c r="H153"/>
  <c r="J153"/>
  <c r="L153"/>
  <c r="N153"/>
  <c r="P153"/>
  <c r="R153"/>
  <c r="T153"/>
  <c r="F154"/>
  <c r="H154"/>
  <c r="J154"/>
  <c r="L154"/>
  <c r="N154"/>
  <c r="P154"/>
  <c r="R154"/>
  <c r="T154"/>
  <c r="F155"/>
  <c r="H155"/>
  <c r="J155"/>
  <c r="L155"/>
  <c r="N155"/>
  <c r="P155"/>
  <c r="R155"/>
  <c r="T155"/>
  <c r="F156"/>
  <c r="H156"/>
  <c r="J156"/>
  <c r="L156"/>
  <c r="N156"/>
  <c r="P156"/>
  <c r="R156"/>
  <c r="T156"/>
  <c r="V156"/>
  <c r="F157"/>
  <c r="H157"/>
  <c r="J157"/>
  <c r="L157"/>
  <c r="N157"/>
  <c r="P157"/>
  <c r="R157"/>
  <c r="T157"/>
  <c r="V157"/>
  <c r="D158"/>
  <c r="F158"/>
  <c r="H158"/>
  <c r="J158"/>
  <c r="L158"/>
  <c r="N158"/>
  <c r="P158"/>
  <c r="R158"/>
  <c r="T158"/>
  <c r="V158"/>
  <c r="E133" i="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7"/>
  <c r="E158"/>
  <c r="E111" i="10"/>
  <c r="G111"/>
  <c r="I111"/>
  <c r="K111"/>
  <c r="M111"/>
  <c r="O111"/>
  <c r="Q111"/>
  <c r="S111"/>
  <c r="U111"/>
  <c r="W111"/>
  <c r="E112"/>
  <c r="G112"/>
  <c r="I112"/>
  <c r="K112"/>
  <c r="M112"/>
  <c r="O112"/>
  <c r="Q112"/>
  <c r="S112"/>
  <c r="U112"/>
  <c r="W112"/>
  <c r="E113"/>
  <c r="G113"/>
  <c r="I113"/>
  <c r="K113"/>
  <c r="M113"/>
  <c r="O113"/>
  <c r="Q113"/>
  <c r="S113"/>
  <c r="U113"/>
  <c r="W113"/>
  <c r="E114"/>
  <c r="G114"/>
  <c r="I114"/>
  <c r="K114"/>
  <c r="M114"/>
  <c r="O114"/>
  <c r="Q114"/>
  <c r="S114"/>
  <c r="U114"/>
  <c r="W114"/>
  <c r="E115"/>
  <c r="G115"/>
  <c r="I115"/>
  <c r="K115"/>
  <c r="M115"/>
  <c r="O115"/>
  <c r="Q115"/>
  <c r="S115"/>
  <c r="U115"/>
  <c r="W115"/>
  <c r="E116"/>
  <c r="G116"/>
  <c r="I116"/>
  <c r="K116"/>
  <c r="M116"/>
  <c r="O116"/>
  <c r="Q116"/>
  <c r="S116"/>
  <c r="U116"/>
  <c r="W116"/>
  <c r="E117"/>
  <c r="G117"/>
  <c r="I117"/>
  <c r="K117"/>
  <c r="M117"/>
  <c r="O117"/>
  <c r="Q117"/>
  <c r="S117"/>
  <c r="U117"/>
  <c r="W117"/>
  <c r="E118"/>
  <c r="G118"/>
  <c r="I118"/>
  <c r="K118"/>
  <c r="M118"/>
  <c r="O118"/>
  <c r="Q118"/>
  <c r="S118"/>
  <c r="U118"/>
  <c r="W118"/>
  <c r="E119"/>
  <c r="G119"/>
  <c r="I119"/>
  <c r="K119"/>
  <c r="M119"/>
  <c r="O119"/>
  <c r="Q119"/>
  <c r="S119"/>
  <c r="U119"/>
  <c r="W119"/>
  <c r="E120"/>
  <c r="G120"/>
  <c r="I120"/>
  <c r="K120"/>
  <c r="M120"/>
  <c r="O120"/>
  <c r="Q120"/>
  <c r="S120"/>
  <c r="U120"/>
  <c r="W120"/>
  <c r="E121"/>
  <c r="G121"/>
  <c r="I121"/>
  <c r="K121"/>
  <c r="M121"/>
  <c r="O121"/>
  <c r="Q121"/>
  <c r="S121"/>
  <c r="U121"/>
  <c r="W121"/>
  <c r="E122"/>
  <c r="G122"/>
  <c r="I122"/>
  <c r="K122"/>
  <c r="M122"/>
  <c r="O122"/>
  <c r="Q122"/>
  <c r="S122"/>
  <c r="U122"/>
  <c r="W122"/>
  <c r="E123"/>
  <c r="G123"/>
  <c r="I123"/>
  <c r="K123"/>
  <c r="M123"/>
  <c r="O123"/>
  <c r="Q123"/>
  <c r="S123"/>
  <c r="U123"/>
  <c r="W123"/>
  <c r="E124"/>
  <c r="G124"/>
  <c r="I124"/>
  <c r="K124"/>
  <c r="M124"/>
  <c r="O124"/>
  <c r="Q124"/>
  <c r="S124"/>
  <c r="U124"/>
  <c r="W124"/>
  <c r="E125"/>
  <c r="G125"/>
  <c r="I125"/>
  <c r="K125"/>
  <c r="M125"/>
  <c r="O125"/>
  <c r="Q125"/>
  <c r="S125"/>
  <c r="U125"/>
  <c r="W125"/>
  <c r="E126"/>
  <c r="G126"/>
  <c r="I126"/>
  <c r="K126"/>
  <c r="M126"/>
  <c r="O126"/>
  <c r="Q126"/>
  <c r="S126"/>
  <c r="U126"/>
  <c r="W126"/>
  <c r="E127"/>
  <c r="G127"/>
  <c r="I127"/>
  <c r="K127"/>
  <c r="M127"/>
  <c r="O127"/>
  <c r="Q127"/>
  <c r="S127"/>
  <c r="U127"/>
  <c r="W127"/>
  <c r="E128"/>
  <c r="G128"/>
  <c r="I128"/>
  <c r="K128"/>
  <c r="M128"/>
  <c r="O128"/>
  <c r="Q128"/>
  <c r="S128"/>
  <c r="U128"/>
  <c r="W128"/>
  <c r="E129"/>
  <c r="G129"/>
  <c r="I129"/>
  <c r="K129"/>
  <c r="M129"/>
  <c r="O129"/>
  <c r="Q129"/>
  <c r="S129"/>
  <c r="U129"/>
  <c r="W129"/>
  <c r="E130"/>
  <c r="G130"/>
  <c r="I130"/>
  <c r="K130"/>
  <c r="M130"/>
  <c r="O130"/>
  <c r="Q130"/>
  <c r="S130"/>
  <c r="U130"/>
  <c r="W130"/>
  <c r="E131"/>
  <c r="G131"/>
  <c r="I131"/>
  <c r="K131"/>
  <c r="M131"/>
  <c r="O131"/>
  <c r="Q131"/>
  <c r="S131"/>
  <c r="U131"/>
  <c r="W131"/>
  <c r="E132"/>
  <c r="G132"/>
  <c r="I132"/>
  <c r="K132"/>
  <c r="M132"/>
  <c r="O132"/>
  <c r="Q132"/>
  <c r="S132"/>
  <c r="U132"/>
  <c r="W132"/>
  <c r="E133"/>
  <c r="G133"/>
  <c r="I133"/>
  <c r="K133"/>
  <c r="M133"/>
  <c r="O133"/>
  <c r="Q133"/>
  <c r="S133"/>
  <c r="U133"/>
  <c r="W133"/>
  <c r="E134"/>
  <c r="G134"/>
  <c r="I134"/>
  <c r="K134"/>
  <c r="M134"/>
  <c r="O134"/>
  <c r="Q134"/>
  <c r="S134"/>
  <c r="U134"/>
  <c r="W134"/>
  <c r="E135"/>
  <c r="G135"/>
  <c r="I135"/>
  <c r="K135"/>
  <c r="M135"/>
  <c r="O135"/>
  <c r="Q135"/>
  <c r="S135"/>
  <c r="U135"/>
  <c r="W135"/>
  <c r="E136"/>
  <c r="G136"/>
  <c r="I136"/>
  <c r="K136"/>
  <c r="M136"/>
  <c r="O136"/>
  <c r="Q136"/>
  <c r="S136"/>
  <c r="U136"/>
  <c r="W136"/>
  <c r="D111" i="3"/>
  <c r="V111"/>
  <c r="D112"/>
  <c r="V112"/>
  <c r="D113"/>
  <c r="V113"/>
  <c r="D114"/>
  <c r="V114"/>
  <c r="D115"/>
  <c r="V115"/>
  <c r="D116"/>
  <c r="V116"/>
  <c r="D117"/>
  <c r="V117"/>
  <c r="D118"/>
  <c r="V118"/>
  <c r="D119"/>
  <c r="V119"/>
  <c r="D120"/>
  <c r="V120"/>
  <c r="D121"/>
  <c r="V121"/>
  <c r="D122"/>
  <c r="V122"/>
  <c r="D123"/>
  <c r="V123"/>
  <c r="D124"/>
  <c r="V124"/>
  <c r="D125"/>
  <c r="V125"/>
  <c r="D126"/>
  <c r="V126"/>
  <c r="D127"/>
  <c r="V127"/>
  <c r="D128"/>
  <c r="V128"/>
  <c r="D129"/>
  <c r="V129"/>
  <c r="D130"/>
  <c r="V130"/>
  <c r="D131"/>
  <c r="V131"/>
  <c r="F111" i="10"/>
  <c r="H111"/>
  <c r="J111"/>
  <c r="L111"/>
  <c r="N111"/>
  <c r="P111"/>
  <c r="R111"/>
  <c r="T111"/>
  <c r="F112"/>
  <c r="H112"/>
  <c r="J112"/>
  <c r="L112"/>
  <c r="N112"/>
  <c r="P112"/>
  <c r="R112"/>
  <c r="T112"/>
  <c r="F113"/>
  <c r="H113"/>
  <c r="J113"/>
  <c r="L113"/>
  <c r="N113"/>
  <c r="P113"/>
  <c r="R113"/>
  <c r="T113"/>
  <c r="F114"/>
  <c r="H114"/>
  <c r="J114"/>
  <c r="L114"/>
  <c r="N114"/>
  <c r="P114"/>
  <c r="R114"/>
  <c r="T114"/>
  <c r="F115"/>
  <c r="H115"/>
  <c r="J115"/>
  <c r="L115"/>
  <c r="N115"/>
  <c r="P115"/>
  <c r="R115"/>
  <c r="T115"/>
  <c r="F116"/>
  <c r="H116"/>
  <c r="J116"/>
  <c r="L116"/>
  <c r="N116"/>
  <c r="P116"/>
  <c r="R116"/>
  <c r="T116"/>
  <c r="F117"/>
  <c r="H117"/>
  <c r="J117"/>
  <c r="L117"/>
  <c r="N117"/>
  <c r="P117"/>
  <c r="R117"/>
  <c r="T117"/>
  <c r="F118"/>
  <c r="H118"/>
  <c r="J118"/>
  <c r="L118"/>
  <c r="N118"/>
  <c r="P118"/>
  <c r="R118"/>
  <c r="T118"/>
  <c r="F119"/>
  <c r="H119"/>
  <c r="J119"/>
  <c r="L119"/>
  <c r="N119"/>
  <c r="P119"/>
  <c r="R119"/>
  <c r="T119"/>
  <c r="F120"/>
  <c r="H120"/>
  <c r="J120"/>
  <c r="L120"/>
  <c r="N120"/>
  <c r="P120"/>
  <c r="R120"/>
  <c r="T120"/>
  <c r="F121"/>
  <c r="H121"/>
  <c r="J121"/>
  <c r="L121"/>
  <c r="N121"/>
  <c r="P121"/>
  <c r="R121"/>
  <c r="T121"/>
  <c r="F122"/>
  <c r="H122"/>
  <c r="J122"/>
  <c r="L122"/>
  <c r="N122"/>
  <c r="P122"/>
  <c r="R122"/>
  <c r="T122"/>
  <c r="F123"/>
  <c r="H123"/>
  <c r="J123"/>
  <c r="L123"/>
  <c r="N123"/>
  <c r="P123"/>
  <c r="R123"/>
  <c r="T123"/>
  <c r="F124"/>
  <c r="H124"/>
  <c r="J124"/>
  <c r="L124"/>
  <c r="N124"/>
  <c r="P124"/>
  <c r="R124"/>
  <c r="T124"/>
  <c r="F125"/>
  <c r="H125"/>
  <c r="J125"/>
  <c r="L125"/>
  <c r="N125"/>
  <c r="P125"/>
  <c r="R125"/>
  <c r="T125"/>
  <c r="F126"/>
  <c r="H126"/>
  <c r="J126"/>
  <c r="L126"/>
  <c r="N126"/>
  <c r="P126"/>
  <c r="R126"/>
  <c r="T126"/>
  <c r="F127"/>
  <c r="H127"/>
  <c r="J127"/>
  <c r="L127"/>
  <c r="N127"/>
  <c r="P127"/>
  <c r="R127"/>
  <c r="T127"/>
  <c r="F128"/>
  <c r="H128"/>
  <c r="J128"/>
  <c r="L128"/>
  <c r="N128"/>
  <c r="P128"/>
  <c r="R128"/>
  <c r="T128"/>
  <c r="F129"/>
  <c r="H129"/>
  <c r="J129"/>
  <c r="L129"/>
  <c r="N129"/>
  <c r="P129"/>
  <c r="R129"/>
  <c r="T129"/>
  <c r="F130"/>
  <c r="H130"/>
  <c r="J130"/>
  <c r="L130"/>
  <c r="N130"/>
  <c r="P130"/>
  <c r="R130"/>
  <c r="T130"/>
  <c r="F131"/>
  <c r="H131"/>
  <c r="J131"/>
  <c r="L131"/>
  <c r="N131"/>
  <c r="P131"/>
  <c r="R131"/>
  <c r="T131"/>
  <c r="F132"/>
  <c r="H132"/>
  <c r="J132"/>
  <c r="L132"/>
  <c r="N132"/>
  <c r="P132"/>
  <c r="R132"/>
  <c r="T132"/>
  <c r="F133"/>
  <c r="H133"/>
  <c r="J133"/>
  <c r="L133"/>
  <c r="N133"/>
  <c r="P133"/>
  <c r="R133"/>
  <c r="T133"/>
  <c r="F134"/>
  <c r="H134"/>
  <c r="J134"/>
  <c r="L134"/>
  <c r="N134"/>
  <c r="P134"/>
  <c r="R134"/>
  <c r="T134"/>
  <c r="F135"/>
  <c r="H135"/>
  <c r="J135"/>
  <c r="L135"/>
  <c r="N135"/>
  <c r="P135"/>
  <c r="R135"/>
  <c r="T135"/>
  <c r="F136"/>
  <c r="H136"/>
  <c r="J136"/>
  <c r="L136"/>
  <c r="N136"/>
  <c r="P136"/>
  <c r="R136"/>
  <c r="T136"/>
  <c r="F137"/>
  <c r="H137"/>
  <c r="J137"/>
  <c r="L137"/>
  <c r="N137"/>
  <c r="P137"/>
  <c r="R137"/>
  <c r="T137"/>
  <c r="F138"/>
  <c r="H138"/>
  <c r="J138"/>
  <c r="L138"/>
  <c r="N138"/>
  <c r="P138"/>
  <c r="R138"/>
  <c r="T138"/>
  <c r="F139"/>
  <c r="H139"/>
  <c r="J139"/>
  <c r="L139"/>
  <c r="N139"/>
  <c r="P139"/>
  <c r="R139"/>
  <c r="T139"/>
  <c r="F140"/>
  <c r="H140"/>
  <c r="J140"/>
  <c r="E137"/>
  <c r="G137"/>
  <c r="I137"/>
  <c r="K137"/>
  <c r="M137"/>
  <c r="O137"/>
  <c r="Q137"/>
  <c r="S137"/>
  <c r="U137"/>
  <c r="W137"/>
  <c r="E138"/>
  <c r="G138"/>
  <c r="I138"/>
  <c r="K138"/>
  <c r="M138"/>
  <c r="O138"/>
  <c r="Q138"/>
  <c r="S138"/>
  <c r="U138"/>
  <c r="W138"/>
  <c r="E139"/>
  <c r="G139"/>
  <c r="I139"/>
  <c r="K139"/>
  <c r="M139"/>
  <c r="O139"/>
  <c r="Q139"/>
  <c r="S139"/>
  <c r="U139"/>
  <c r="W139"/>
  <c r="E140"/>
  <c r="G140"/>
  <c r="I140"/>
  <c r="K140"/>
  <c r="E148"/>
  <c r="E149"/>
  <c r="E150"/>
  <c r="E151"/>
  <c r="E152"/>
  <c r="E153"/>
  <c r="E154"/>
  <c r="E155"/>
  <c r="E156"/>
  <c r="M140" i="4"/>
  <c r="O140"/>
  <c r="Q140"/>
  <c r="S140"/>
  <c r="U140"/>
  <c r="W140"/>
  <c r="E141"/>
  <c r="G141"/>
  <c r="I141"/>
  <c r="K141"/>
  <c r="M141"/>
  <c r="O141"/>
  <c r="Q141"/>
  <c r="S141"/>
  <c r="U141"/>
  <c r="W141"/>
  <c r="E142"/>
  <c r="G142"/>
  <c r="I142"/>
  <c r="K142"/>
  <c r="M142"/>
  <c r="O142"/>
  <c r="Q142"/>
  <c r="S142"/>
  <c r="U142"/>
  <c r="W142"/>
  <c r="E143"/>
  <c r="G143"/>
  <c r="I143"/>
  <c r="K143"/>
  <c r="M143"/>
  <c r="O143"/>
  <c r="Q143"/>
  <c r="S143"/>
  <c r="U143"/>
  <c r="W143"/>
  <c r="E144"/>
  <c r="G144"/>
  <c r="I144"/>
  <c r="K144"/>
  <c r="M144"/>
  <c r="O144"/>
  <c r="Q144"/>
  <c r="S144"/>
  <c r="U144"/>
  <c r="W144"/>
  <c r="E145"/>
  <c r="G145"/>
  <c r="I145"/>
  <c r="K145"/>
  <c r="M145"/>
  <c r="O145"/>
  <c r="Q145"/>
  <c r="S145"/>
  <c r="U145"/>
  <c r="W145"/>
  <c r="E146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E158"/>
  <c r="G158"/>
  <c r="I158"/>
  <c r="K158"/>
  <c r="M158"/>
  <c r="O158"/>
  <c r="Q158"/>
  <c r="S158"/>
  <c r="U158"/>
  <c r="W158"/>
  <c r="L140"/>
  <c r="N140"/>
  <c r="P140"/>
  <c r="R140"/>
  <c r="T140"/>
  <c r="F141"/>
  <c r="H141"/>
  <c r="J141"/>
  <c r="L141"/>
  <c r="N141"/>
  <c r="P141"/>
  <c r="R141"/>
  <c r="T141"/>
  <c r="F142"/>
  <c r="H142"/>
  <c r="J142"/>
  <c r="L142"/>
  <c r="N142"/>
  <c r="P142"/>
  <c r="R142"/>
  <c r="T142"/>
  <c r="F143"/>
  <c r="H143"/>
  <c r="J143"/>
  <c r="L143"/>
  <c r="N143"/>
  <c r="P143"/>
  <c r="R143"/>
  <c r="T143"/>
  <c r="F144"/>
  <c r="H144"/>
  <c r="J144"/>
  <c r="L144"/>
  <c r="N144"/>
  <c r="P144"/>
  <c r="R144"/>
  <c r="T144"/>
  <c r="F145"/>
  <c r="H145"/>
  <c r="J145"/>
  <c r="L145"/>
  <c r="N145"/>
  <c r="P145"/>
  <c r="R145"/>
  <c r="T145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D157"/>
  <c r="F157"/>
  <c r="H157"/>
  <c r="J157"/>
  <c r="L157"/>
  <c r="N157"/>
  <c r="P157"/>
  <c r="R157"/>
  <c r="T157"/>
  <c r="V157"/>
  <c r="F158"/>
  <c r="H158"/>
  <c r="J158"/>
  <c r="L158"/>
  <c r="N158"/>
  <c r="P158"/>
  <c r="R158"/>
  <c r="T158"/>
  <c r="V158"/>
  <c r="D158" i="1"/>
  <c r="E111" i="3"/>
  <c r="G111"/>
  <c r="I111"/>
  <c r="K111"/>
  <c r="M111"/>
  <c r="O111"/>
  <c r="Q111"/>
  <c r="S111"/>
  <c r="U111"/>
  <c r="W111"/>
  <c r="E112"/>
  <c r="G112"/>
  <c r="I112"/>
  <c r="K112"/>
  <c r="M112"/>
  <c r="O112"/>
  <c r="Q112"/>
  <c r="S112"/>
  <c r="U112"/>
  <c r="W112"/>
  <c r="E113"/>
  <c r="G113"/>
  <c r="I113"/>
  <c r="K113"/>
  <c r="M113"/>
  <c r="O113"/>
  <c r="Q113"/>
  <c r="S113"/>
  <c r="U113"/>
  <c r="W113"/>
  <c r="E114"/>
  <c r="G114"/>
  <c r="I114"/>
  <c r="K114"/>
  <c r="M114"/>
  <c r="O114"/>
  <c r="Q114"/>
  <c r="S114"/>
  <c r="U114"/>
  <c r="W114"/>
  <c r="E115"/>
  <c r="G115"/>
  <c r="I115"/>
  <c r="K115"/>
  <c r="M115"/>
  <c r="O115"/>
  <c r="Q115"/>
  <c r="S115"/>
  <c r="U115"/>
  <c r="W115"/>
  <c r="E116"/>
  <c r="G116"/>
  <c r="I116"/>
  <c r="K116"/>
  <c r="M116"/>
  <c r="O116"/>
  <c r="Q116"/>
  <c r="S116"/>
  <c r="U116"/>
  <c r="W116"/>
  <c r="E117"/>
  <c r="G117"/>
  <c r="I117"/>
  <c r="K117"/>
  <c r="M117"/>
  <c r="O117"/>
  <c r="Q117"/>
  <c r="S117"/>
  <c r="U117"/>
  <c r="W117"/>
  <c r="E118"/>
  <c r="G118"/>
  <c r="I118"/>
  <c r="K118"/>
  <c r="M118"/>
  <c r="O118"/>
  <c r="Q118"/>
  <c r="S118"/>
  <c r="U118"/>
  <c r="W118"/>
  <c r="E119"/>
  <c r="G119"/>
  <c r="I119"/>
  <c r="K119"/>
  <c r="M119"/>
  <c r="O119"/>
  <c r="Q119"/>
  <c r="S119"/>
  <c r="U119"/>
  <c r="W119"/>
  <c r="E120"/>
  <c r="G120"/>
  <c r="I120"/>
  <c r="K120"/>
  <c r="M120"/>
  <c r="O120"/>
  <c r="Q120"/>
  <c r="S120"/>
  <c r="U120"/>
  <c r="W120"/>
  <c r="E121"/>
  <c r="G121"/>
  <c r="I121"/>
  <c r="K121"/>
  <c r="M121"/>
  <c r="O121"/>
  <c r="Q121"/>
  <c r="S121"/>
  <c r="U121"/>
  <c r="W121"/>
  <c r="E122"/>
  <c r="G122"/>
  <c r="I122"/>
  <c r="K122"/>
  <c r="M122"/>
  <c r="O122"/>
  <c r="Q122"/>
  <c r="S122"/>
  <c r="U122"/>
  <c r="W122"/>
  <c r="E123"/>
  <c r="G123"/>
  <c r="I123"/>
  <c r="K123"/>
  <c r="M123"/>
  <c r="O123"/>
  <c r="Q123"/>
  <c r="S123"/>
  <c r="U123"/>
  <c r="W123"/>
  <c r="E124"/>
  <c r="G124"/>
  <c r="I124"/>
  <c r="K124"/>
  <c r="M124"/>
  <c r="O124"/>
  <c r="Q124"/>
  <c r="S124"/>
  <c r="U124"/>
  <c r="W124"/>
  <c r="E125"/>
  <c r="G125"/>
  <c r="I125"/>
  <c r="K125"/>
  <c r="M125"/>
  <c r="O125"/>
  <c r="Q125"/>
  <c r="S125"/>
  <c r="U125"/>
  <c r="W125"/>
  <c r="E126"/>
  <c r="G126"/>
  <c r="I126"/>
  <c r="K126"/>
  <c r="M126"/>
  <c r="O126"/>
  <c r="Q126"/>
  <c r="S126"/>
  <c r="U126"/>
  <c r="W126"/>
  <c r="E127"/>
  <c r="G127"/>
  <c r="I127"/>
  <c r="K127"/>
  <c r="M127"/>
  <c r="O127"/>
  <c r="Q127"/>
  <c r="S127"/>
  <c r="U127"/>
  <c r="W127"/>
  <c r="E128"/>
  <c r="G128"/>
  <c r="I128"/>
  <c r="K128"/>
  <c r="M128"/>
  <c r="O128"/>
  <c r="Q128"/>
  <c r="S128"/>
  <c r="U128"/>
  <c r="W128"/>
  <c r="E129"/>
  <c r="G129"/>
  <c r="I129"/>
  <c r="K129"/>
  <c r="M129"/>
  <c r="O129"/>
  <c r="Q129"/>
  <c r="S129"/>
  <c r="U129"/>
  <c r="W129"/>
  <c r="E130"/>
  <c r="G130"/>
  <c r="I130"/>
  <c r="K130"/>
  <c r="M130"/>
  <c r="O130"/>
  <c r="Q130"/>
  <c r="S130"/>
  <c r="U130"/>
  <c r="W130"/>
  <c r="E131"/>
  <c r="G131"/>
  <c r="I131"/>
  <c r="K131"/>
  <c r="M131"/>
  <c r="O131"/>
  <c r="Q131"/>
  <c r="S131"/>
  <c r="U131"/>
  <c r="W131"/>
  <c r="E132"/>
  <c r="G132"/>
  <c r="I132"/>
  <c r="K132"/>
  <c r="M132"/>
  <c r="O132"/>
  <c r="Q132"/>
  <c r="S132"/>
  <c r="U132"/>
  <c r="W132"/>
  <c r="G133"/>
  <c r="I133"/>
  <c r="K133"/>
  <c r="M133"/>
  <c r="O133"/>
  <c r="Q133"/>
  <c r="S133"/>
  <c r="U133"/>
  <c r="W133"/>
  <c r="G134"/>
  <c r="I134"/>
  <c r="K134"/>
  <c r="M134"/>
  <c r="O134"/>
  <c r="Q134"/>
  <c r="S134"/>
  <c r="U134"/>
  <c r="W134"/>
  <c r="G135"/>
  <c r="I135"/>
  <c r="K135"/>
  <c r="M135"/>
  <c r="O135"/>
  <c r="Q135"/>
  <c r="S135"/>
  <c r="U135"/>
  <c r="W135"/>
  <c r="G136"/>
  <c r="I136"/>
  <c r="F111"/>
  <c r="H111"/>
  <c r="J111"/>
  <c r="L111"/>
  <c r="N111"/>
  <c r="P111"/>
  <c r="R111"/>
  <c r="T111"/>
  <c r="F112"/>
  <c r="H112"/>
  <c r="J112"/>
  <c r="L112"/>
  <c r="N112"/>
  <c r="P112"/>
  <c r="R112"/>
  <c r="T112"/>
  <c r="F113"/>
  <c r="H113"/>
  <c r="J113"/>
  <c r="L113"/>
  <c r="N113"/>
  <c r="P113"/>
  <c r="R113"/>
  <c r="T113"/>
  <c r="F114"/>
  <c r="H114"/>
  <c r="J114"/>
  <c r="L114"/>
  <c r="N114"/>
  <c r="P114"/>
  <c r="R114"/>
  <c r="T114"/>
  <c r="F115"/>
  <c r="H115"/>
  <c r="J115"/>
  <c r="L115"/>
  <c r="N115"/>
  <c r="P115"/>
  <c r="R115"/>
  <c r="T115"/>
  <c r="F116"/>
  <c r="H116"/>
  <c r="J116"/>
  <c r="L116"/>
  <c r="N116"/>
  <c r="P116"/>
  <c r="R116"/>
  <c r="T116"/>
  <c r="F117"/>
  <c r="H117"/>
  <c r="J117"/>
  <c r="L117"/>
  <c r="N117"/>
  <c r="P117"/>
  <c r="R117"/>
  <c r="T117"/>
  <c r="F118"/>
  <c r="H118"/>
  <c r="J118"/>
  <c r="L118"/>
  <c r="N118"/>
  <c r="P118"/>
  <c r="R118"/>
  <c r="T118"/>
  <c r="F119"/>
  <c r="H119"/>
  <c r="J119"/>
  <c r="L119"/>
  <c r="N119"/>
  <c r="P119"/>
  <c r="R119"/>
  <c r="T119"/>
  <c r="F120"/>
  <c r="H120"/>
  <c r="J120"/>
  <c r="L120"/>
  <c r="N120"/>
  <c r="P120"/>
  <c r="R120"/>
  <c r="T120"/>
  <c r="F121"/>
  <c r="H121"/>
  <c r="J121"/>
  <c r="L121"/>
  <c r="N121"/>
  <c r="P121"/>
  <c r="R121"/>
  <c r="T121"/>
  <c r="F122"/>
  <c r="H122"/>
  <c r="J122"/>
  <c r="L122"/>
  <c r="N122"/>
  <c r="P122"/>
  <c r="R122"/>
  <c r="T122"/>
  <c r="F123"/>
  <c r="H123"/>
  <c r="J123"/>
  <c r="L123"/>
  <c r="N123"/>
  <c r="P123"/>
  <c r="R123"/>
  <c r="T123"/>
  <c r="F124"/>
  <c r="H124"/>
  <c r="J124"/>
  <c r="L124"/>
  <c r="N124"/>
  <c r="P124"/>
  <c r="R124"/>
  <c r="T124"/>
  <c r="F125"/>
  <c r="H125"/>
  <c r="J125"/>
  <c r="L125"/>
  <c r="N125"/>
  <c r="P125"/>
  <c r="R125"/>
  <c r="T125"/>
  <c r="F126"/>
  <c r="H126"/>
  <c r="J126"/>
  <c r="L126"/>
  <c r="N126"/>
  <c r="P126"/>
  <c r="R126"/>
  <c r="T126"/>
  <c r="F127"/>
  <c r="H127"/>
  <c r="J127"/>
  <c r="L127"/>
  <c r="N127"/>
  <c r="P127"/>
  <c r="R127"/>
  <c r="T127"/>
  <c r="F128"/>
  <c r="H128"/>
  <c r="J128"/>
  <c r="L128"/>
  <c r="N128"/>
  <c r="P128"/>
  <c r="R128"/>
  <c r="T128"/>
  <c r="F129"/>
  <c r="H129"/>
  <c r="J129"/>
  <c r="L129"/>
  <c r="N129"/>
  <c r="P129"/>
  <c r="R129"/>
  <c r="T129"/>
  <c r="F130"/>
  <c r="H130"/>
  <c r="J130"/>
  <c r="L130"/>
  <c r="N130"/>
  <c r="P130"/>
  <c r="R130"/>
  <c r="T130"/>
  <c r="F131"/>
  <c r="H131"/>
  <c r="J131"/>
  <c r="L131"/>
  <c r="N131"/>
  <c r="P131"/>
  <c r="R131"/>
  <c r="T131"/>
  <c r="F132"/>
  <c r="H132"/>
  <c r="J132"/>
  <c r="L132"/>
  <c r="N132"/>
  <c r="P132"/>
  <c r="R132"/>
  <c r="T132"/>
  <c r="V132"/>
  <c r="D133"/>
  <c r="F133"/>
  <c r="H133"/>
  <c r="J133"/>
  <c r="L133"/>
  <c r="N133"/>
  <c r="P133"/>
  <c r="R133"/>
  <c r="T133"/>
  <c r="V133"/>
  <c r="D134"/>
  <c r="F134"/>
  <c r="H134"/>
  <c r="J134"/>
  <c r="L134"/>
  <c r="N134"/>
  <c r="P134"/>
  <c r="R134"/>
  <c r="T134"/>
  <c r="V134"/>
  <c r="D135"/>
  <c r="F135"/>
  <c r="H135"/>
  <c r="J135"/>
  <c r="L135"/>
  <c r="N135"/>
  <c r="P135"/>
  <c r="R135"/>
  <c r="T135"/>
  <c r="V135"/>
  <c r="K136"/>
  <c r="M136"/>
  <c r="O136"/>
  <c r="Q136"/>
  <c r="S136"/>
  <c r="U136"/>
  <c r="W136"/>
  <c r="G137"/>
  <c r="I137"/>
  <c r="K137"/>
  <c r="M137"/>
  <c r="O137"/>
  <c r="Q137"/>
  <c r="S137"/>
  <c r="U137"/>
  <c r="W137"/>
  <c r="G138"/>
  <c r="I138"/>
  <c r="K138"/>
  <c r="M138"/>
  <c r="O138"/>
  <c r="Q138"/>
  <c r="S138"/>
  <c r="U138"/>
  <c r="W138"/>
  <c r="G139"/>
  <c r="I139"/>
  <c r="K139"/>
  <c r="M139"/>
  <c r="O139"/>
  <c r="Q139"/>
  <c r="S139"/>
  <c r="U139"/>
  <c r="W139"/>
  <c r="G140"/>
  <c r="I140"/>
  <c r="K140"/>
  <c r="E153"/>
  <c r="E154"/>
  <c r="E155"/>
  <c r="E156"/>
  <c r="M140" i="10"/>
  <c r="O140"/>
  <c r="Q140"/>
  <c r="S140"/>
  <c r="U140"/>
  <c r="W140"/>
  <c r="E141"/>
  <c r="G141"/>
  <c r="I141"/>
  <c r="K141"/>
  <c r="M141"/>
  <c r="O141"/>
  <c r="Q141"/>
  <c r="S141"/>
  <c r="U141"/>
  <c r="W141"/>
  <c r="E142"/>
  <c r="G142"/>
  <c r="I142"/>
  <c r="K142"/>
  <c r="M142"/>
  <c r="O142"/>
  <c r="Q142"/>
  <c r="S142"/>
  <c r="U142"/>
  <c r="W142"/>
  <c r="E143"/>
  <c r="G143"/>
  <c r="I143"/>
  <c r="K143"/>
  <c r="M143"/>
  <c r="O143"/>
  <c r="Q143"/>
  <c r="S143"/>
  <c r="U143"/>
  <c r="W143"/>
  <c r="E144"/>
  <c r="G144"/>
  <c r="I144"/>
  <c r="K144"/>
  <c r="M144"/>
  <c r="O144"/>
  <c r="Q144"/>
  <c r="S144"/>
  <c r="U144"/>
  <c r="W144"/>
  <c r="E145"/>
  <c r="G145"/>
  <c r="I145"/>
  <c r="K145"/>
  <c r="M145"/>
  <c r="O145"/>
  <c r="Q145"/>
  <c r="S145"/>
  <c r="U145"/>
  <c r="W145"/>
  <c r="E146"/>
  <c r="G146"/>
  <c r="I146"/>
  <c r="K146"/>
  <c r="M146"/>
  <c r="O146"/>
  <c r="Q146"/>
  <c r="S146"/>
  <c r="U146"/>
  <c r="W146"/>
  <c r="E147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E157"/>
  <c r="G157"/>
  <c r="I157"/>
  <c r="K157"/>
  <c r="M157"/>
  <c r="O157"/>
  <c r="Q157"/>
  <c r="S157"/>
  <c r="U157"/>
  <c r="W157"/>
  <c r="E158"/>
  <c r="G158"/>
  <c r="I158"/>
  <c r="K158"/>
  <c r="M158"/>
  <c r="O158"/>
  <c r="Q158"/>
  <c r="S158"/>
  <c r="U158"/>
  <c r="W158"/>
  <c r="D136" i="3"/>
  <c r="F136"/>
  <c r="H136"/>
  <c r="J136"/>
  <c r="L136"/>
  <c r="N136"/>
  <c r="P136"/>
  <c r="R136"/>
  <c r="T136"/>
  <c r="V136"/>
  <c r="D137"/>
  <c r="F137"/>
  <c r="H137"/>
  <c r="J137"/>
  <c r="L137"/>
  <c r="N137"/>
  <c r="P137"/>
  <c r="R137"/>
  <c r="T137"/>
  <c r="V137"/>
  <c r="D138"/>
  <c r="F138"/>
  <c r="H138"/>
  <c r="J138"/>
  <c r="L138"/>
  <c r="N138"/>
  <c r="P138"/>
  <c r="R138"/>
  <c r="T138"/>
  <c r="V138"/>
  <c r="D139"/>
  <c r="F139"/>
  <c r="H139"/>
  <c r="J139"/>
  <c r="L139"/>
  <c r="N139"/>
  <c r="P139"/>
  <c r="R139"/>
  <c r="T139"/>
  <c r="V139"/>
  <c r="D140"/>
  <c r="F140"/>
  <c r="H140"/>
  <c r="J140"/>
  <c r="L140" i="10"/>
  <c r="N140"/>
  <c r="P140"/>
  <c r="R140"/>
  <c r="T140"/>
  <c r="F141"/>
  <c r="H141"/>
  <c r="J141"/>
  <c r="L141"/>
  <c r="N141"/>
  <c r="P141"/>
  <c r="R141"/>
  <c r="T141"/>
  <c r="F142"/>
  <c r="H142"/>
  <c r="J142"/>
  <c r="L142"/>
  <c r="N142"/>
  <c r="P142"/>
  <c r="R142"/>
  <c r="T142"/>
  <c r="F143"/>
  <c r="H143"/>
  <c r="J143"/>
  <c r="L143"/>
  <c r="N143"/>
  <c r="P143"/>
  <c r="R143"/>
  <c r="T143"/>
  <c r="F144"/>
  <c r="H144"/>
  <c r="J144"/>
  <c r="L144"/>
  <c r="N144"/>
  <c r="P144"/>
  <c r="R144"/>
  <c r="T144"/>
  <c r="F145"/>
  <c r="H145"/>
  <c r="J145"/>
  <c r="L145"/>
  <c r="N145"/>
  <c r="P145"/>
  <c r="R145"/>
  <c r="T145"/>
  <c r="F146"/>
  <c r="H146"/>
  <c r="J146"/>
  <c r="L146"/>
  <c r="N146"/>
  <c r="P146"/>
  <c r="R146"/>
  <c r="T146"/>
  <c r="F147"/>
  <c r="H147"/>
  <c r="J147"/>
  <c r="L147"/>
  <c r="N147"/>
  <c r="P147"/>
  <c r="R147"/>
  <c r="T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F157"/>
  <c r="H157"/>
  <c r="J157"/>
  <c r="L157"/>
  <c r="N157"/>
  <c r="P157"/>
  <c r="R157"/>
  <c r="T157"/>
  <c r="V157"/>
  <c r="F158"/>
  <c r="H158"/>
  <c r="J158"/>
  <c r="L158"/>
  <c r="N158"/>
  <c r="P158"/>
  <c r="R158"/>
  <c r="T158"/>
  <c r="V158"/>
  <c r="R160" i="3"/>
  <c r="M140"/>
  <c r="O140"/>
  <c r="Q140"/>
  <c r="S140"/>
  <c r="U140"/>
  <c r="W140"/>
  <c r="G141"/>
  <c r="I141"/>
  <c r="K141"/>
  <c r="M141"/>
  <c r="O141"/>
  <c r="Q141"/>
  <c r="S141"/>
  <c r="U141"/>
  <c r="W141"/>
  <c r="G142"/>
  <c r="I142"/>
  <c r="K142"/>
  <c r="M142"/>
  <c r="O142"/>
  <c r="Q142"/>
  <c r="S142"/>
  <c r="U142"/>
  <c r="W142"/>
  <c r="G143"/>
  <c r="I143"/>
  <c r="K143"/>
  <c r="M143"/>
  <c r="O143"/>
  <c r="Q143"/>
  <c r="S143"/>
  <c r="U143"/>
  <c r="W143"/>
  <c r="G144"/>
  <c r="I144"/>
  <c r="K144"/>
  <c r="M144"/>
  <c r="O144"/>
  <c r="Q144"/>
  <c r="S144"/>
  <c r="U144"/>
  <c r="W144"/>
  <c r="G145"/>
  <c r="I145"/>
  <c r="K145"/>
  <c r="M145"/>
  <c r="O145"/>
  <c r="Q145"/>
  <c r="S145"/>
  <c r="U145"/>
  <c r="W145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G158"/>
  <c r="I158"/>
  <c r="K158"/>
  <c r="M158"/>
  <c r="O158"/>
  <c r="Q158"/>
  <c r="S158"/>
  <c r="U158"/>
  <c r="W158"/>
  <c r="L140"/>
  <c r="N140"/>
  <c r="P140"/>
  <c r="R140"/>
  <c r="T140"/>
  <c r="V140"/>
  <c r="D141"/>
  <c r="F141"/>
  <c r="H141"/>
  <c r="J141"/>
  <c r="L141"/>
  <c r="N141"/>
  <c r="P141"/>
  <c r="R141"/>
  <c r="T141"/>
  <c r="V141"/>
  <c r="D142"/>
  <c r="F142"/>
  <c r="H142"/>
  <c r="J142"/>
  <c r="L142"/>
  <c r="N142"/>
  <c r="P142"/>
  <c r="R142"/>
  <c r="T142"/>
  <c r="V142"/>
  <c r="D143"/>
  <c r="F143"/>
  <c r="H143"/>
  <c r="J143"/>
  <c r="L143"/>
  <c r="N143"/>
  <c r="P143"/>
  <c r="R143"/>
  <c r="T143"/>
  <c r="V143"/>
  <c r="D144"/>
  <c r="F144"/>
  <c r="H144"/>
  <c r="J144"/>
  <c r="L144"/>
  <c r="N144"/>
  <c r="P144"/>
  <c r="R144"/>
  <c r="T144"/>
  <c r="V144"/>
  <c r="D145"/>
  <c r="F145"/>
  <c r="H145"/>
  <c r="J145"/>
  <c r="L145"/>
  <c r="N145"/>
  <c r="P145"/>
  <c r="R145"/>
  <c r="T145"/>
  <c r="V145"/>
  <c r="D146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D157"/>
  <c r="F157"/>
  <c r="H157"/>
  <c r="J157"/>
  <c r="L157"/>
  <c r="N157"/>
  <c r="P157"/>
  <c r="R157"/>
  <c r="T157"/>
  <c r="V157"/>
  <c r="D158"/>
  <c r="F158"/>
  <c r="H158"/>
  <c r="J158"/>
  <c r="L158"/>
  <c r="N158"/>
  <c r="P158"/>
  <c r="R158"/>
  <c r="T158"/>
  <c r="V158"/>
  <c r="F111" i="1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E148"/>
  <c r="E150"/>
  <c r="D111"/>
  <c r="H111"/>
  <c r="L111"/>
  <c r="P111"/>
  <c r="T111"/>
  <c r="H112"/>
  <c r="J112"/>
  <c r="L112"/>
  <c r="N112"/>
  <c r="P112"/>
  <c r="R112"/>
  <c r="T112"/>
  <c r="F113"/>
  <c r="H113"/>
  <c r="J113"/>
  <c r="L113"/>
  <c r="N113"/>
  <c r="P113"/>
  <c r="R113"/>
  <c r="T113"/>
  <c r="F114"/>
  <c r="H114"/>
  <c r="J114"/>
  <c r="L114"/>
  <c r="N114"/>
  <c r="P114"/>
  <c r="R114"/>
  <c r="T114"/>
  <c r="F115"/>
  <c r="H115"/>
  <c r="J115"/>
  <c r="L115"/>
  <c r="N115"/>
  <c r="P115"/>
  <c r="R115"/>
  <c r="T115"/>
  <c r="F116"/>
  <c r="H116"/>
  <c r="J116"/>
  <c r="L116"/>
  <c r="N116"/>
  <c r="P116"/>
  <c r="R116"/>
  <c r="T116"/>
  <c r="F117"/>
  <c r="H117"/>
  <c r="J111"/>
  <c r="N111"/>
  <c r="R111"/>
  <c r="F112"/>
  <c r="E111"/>
  <c r="G111"/>
  <c r="I111"/>
  <c r="K111"/>
  <c r="M111"/>
  <c r="O111"/>
  <c r="Q111"/>
  <c r="S111"/>
  <c r="U111"/>
  <c r="W111"/>
  <c r="E112"/>
  <c r="G112"/>
  <c r="I112"/>
  <c r="K112"/>
  <c r="M112"/>
  <c r="O112"/>
  <c r="Q112"/>
  <c r="S112"/>
  <c r="U112"/>
  <c r="W112"/>
  <c r="E113"/>
  <c r="G113"/>
  <c r="I113"/>
  <c r="K113"/>
  <c r="M113"/>
  <c r="O113"/>
  <c r="Q113"/>
  <c r="S113"/>
  <c r="U113"/>
  <c r="W113"/>
  <c r="E114"/>
  <c r="G114"/>
  <c r="I114"/>
  <c r="K114"/>
  <c r="M114"/>
  <c r="O114"/>
  <c r="Q114"/>
  <c r="S114"/>
  <c r="U114"/>
  <c r="W114"/>
  <c r="E115"/>
  <c r="G115"/>
  <c r="I115"/>
  <c r="K115"/>
  <c r="M115"/>
  <c r="O115"/>
  <c r="Q115"/>
  <c r="S115"/>
  <c r="U115"/>
  <c r="W115"/>
  <c r="J117"/>
  <c r="L117"/>
  <c r="N117"/>
  <c r="P117"/>
  <c r="R117"/>
  <c r="T117"/>
  <c r="F118"/>
  <c r="H118"/>
  <c r="J118"/>
  <c r="L118"/>
  <c r="N118"/>
  <c r="P118"/>
  <c r="R118"/>
  <c r="T118"/>
  <c r="F119"/>
  <c r="H119"/>
  <c r="J119"/>
  <c r="L119"/>
  <c r="N119"/>
  <c r="P119"/>
  <c r="R119"/>
  <c r="T119"/>
  <c r="F120"/>
  <c r="H120"/>
  <c r="J120"/>
  <c r="L120"/>
  <c r="N120"/>
  <c r="P120"/>
  <c r="R120"/>
  <c r="T120"/>
  <c r="F121"/>
  <c r="H121"/>
  <c r="J121"/>
  <c r="L121"/>
  <c r="N121"/>
  <c r="P121"/>
  <c r="R121"/>
  <c r="T121"/>
  <c r="F122"/>
  <c r="H122"/>
  <c r="J122"/>
  <c r="L122"/>
  <c r="N122"/>
  <c r="P122"/>
  <c r="R122"/>
  <c r="T122"/>
  <c r="F123"/>
  <c r="H123"/>
  <c r="J123"/>
  <c r="L123"/>
  <c r="N123"/>
  <c r="P123"/>
  <c r="R123"/>
  <c r="T123"/>
  <c r="F124"/>
  <c r="H124"/>
  <c r="J124"/>
  <c r="L124"/>
  <c r="N124"/>
  <c r="P124"/>
  <c r="R124"/>
  <c r="T124"/>
  <c r="F125"/>
  <c r="H125"/>
  <c r="J125"/>
  <c r="L125"/>
  <c r="N125"/>
  <c r="P125"/>
  <c r="R125"/>
  <c r="T125"/>
  <c r="F126"/>
  <c r="H126"/>
  <c r="J126"/>
  <c r="L126"/>
  <c r="N126"/>
  <c r="P126"/>
  <c r="R126"/>
  <c r="T126"/>
  <c r="F127"/>
  <c r="H127"/>
  <c r="J127"/>
  <c r="L127"/>
  <c r="N127"/>
  <c r="P127"/>
  <c r="R127"/>
  <c r="T127"/>
  <c r="F128"/>
  <c r="H128"/>
  <c r="J128"/>
  <c r="L128"/>
  <c r="N128"/>
  <c r="P128"/>
  <c r="R128"/>
  <c r="T128"/>
  <c r="F129"/>
  <c r="H129"/>
  <c r="J129"/>
  <c r="L129"/>
  <c r="N129"/>
  <c r="P129"/>
  <c r="R129"/>
  <c r="T129"/>
  <c r="F130"/>
  <c r="H130"/>
  <c r="J130"/>
  <c r="L130"/>
  <c r="N130"/>
  <c r="P130"/>
  <c r="R130"/>
  <c r="T130"/>
  <c r="F131"/>
  <c r="H131"/>
  <c r="J131"/>
  <c r="L131"/>
  <c r="N131"/>
  <c r="P131"/>
  <c r="R131"/>
  <c r="T131"/>
  <c r="F132"/>
  <c r="H132"/>
  <c r="J132"/>
  <c r="L132"/>
  <c r="N132"/>
  <c r="P132"/>
  <c r="R132"/>
  <c r="T132"/>
  <c r="F133"/>
  <c r="H133"/>
  <c r="J133"/>
  <c r="L133"/>
  <c r="N133"/>
  <c r="P133"/>
  <c r="R133"/>
  <c r="T133"/>
  <c r="F134"/>
  <c r="H134"/>
  <c r="J134"/>
  <c r="L134"/>
  <c r="N134"/>
  <c r="P134"/>
  <c r="R134"/>
  <c r="T134"/>
  <c r="F135"/>
  <c r="H135"/>
  <c r="J135"/>
  <c r="L135"/>
  <c r="N135"/>
  <c r="P135"/>
  <c r="R135"/>
  <c r="T135"/>
  <c r="F136"/>
  <c r="H136"/>
  <c r="J136"/>
  <c r="L136"/>
  <c r="N136"/>
  <c r="P136"/>
  <c r="R136"/>
  <c r="T136"/>
  <c r="F137"/>
  <c r="H137"/>
  <c r="J137"/>
  <c r="L137"/>
  <c r="N137"/>
  <c r="P137"/>
  <c r="R137"/>
  <c r="T137"/>
  <c r="F138"/>
  <c r="H138"/>
  <c r="J138"/>
  <c r="L138"/>
  <c r="N138"/>
  <c r="P138"/>
  <c r="R138"/>
  <c r="T138"/>
  <c r="F139"/>
  <c r="H139"/>
  <c r="J139"/>
  <c r="L139"/>
  <c r="N139"/>
  <c r="P139"/>
  <c r="R139"/>
  <c r="T139"/>
  <c r="F140"/>
  <c r="H140"/>
  <c r="J140"/>
  <c r="E116"/>
  <c r="G116"/>
  <c r="I116"/>
  <c r="K116"/>
  <c r="M116"/>
  <c r="O116"/>
  <c r="Q116"/>
  <c r="S116"/>
  <c r="U116"/>
  <c r="W116"/>
  <c r="E117"/>
  <c r="G117"/>
  <c r="I117"/>
  <c r="K117"/>
  <c r="M117"/>
  <c r="O117"/>
  <c r="Q117"/>
  <c r="S117"/>
  <c r="U117"/>
  <c r="W117"/>
  <c r="E118"/>
  <c r="G118"/>
  <c r="I118"/>
  <c r="K118"/>
  <c r="M118"/>
  <c r="O118"/>
  <c r="Q118"/>
  <c r="S118"/>
  <c r="U118"/>
  <c r="W118"/>
  <c r="E119"/>
  <c r="G119"/>
  <c r="I119"/>
  <c r="K119"/>
  <c r="M119"/>
  <c r="O119"/>
  <c r="Q119"/>
  <c r="S119"/>
  <c r="U119"/>
  <c r="W119"/>
  <c r="E120"/>
  <c r="G120"/>
  <c r="I120"/>
  <c r="K120"/>
  <c r="M120"/>
  <c r="O120"/>
  <c r="Q120"/>
  <c r="S120"/>
  <c r="U120"/>
  <c r="W120"/>
  <c r="E121"/>
  <c r="G121"/>
  <c r="I121"/>
  <c r="K121"/>
  <c r="M121"/>
  <c r="O121"/>
  <c r="Q121"/>
  <c r="S121"/>
  <c r="U121"/>
  <c r="W121"/>
  <c r="E122"/>
  <c r="G122"/>
  <c r="I122"/>
  <c r="K122"/>
  <c r="M122"/>
  <c r="O122"/>
  <c r="Q122"/>
  <c r="S122"/>
  <c r="U122"/>
  <c r="W122"/>
  <c r="E123"/>
  <c r="G123"/>
  <c r="I123"/>
  <c r="K123"/>
  <c r="M123"/>
  <c r="O123"/>
  <c r="Q123"/>
  <c r="S123"/>
  <c r="U123"/>
  <c r="W123"/>
  <c r="E124"/>
  <c r="G124"/>
  <c r="I124"/>
  <c r="K124"/>
  <c r="M124"/>
  <c r="O124"/>
  <c r="Q124"/>
  <c r="S124"/>
  <c r="U124"/>
  <c r="W124"/>
  <c r="E125"/>
  <c r="G125"/>
  <c r="I125"/>
  <c r="K125"/>
  <c r="M125"/>
  <c r="O125"/>
  <c r="Q125"/>
  <c r="S125"/>
  <c r="U125"/>
  <c r="W125"/>
  <c r="E126"/>
  <c r="G126"/>
  <c r="I126"/>
  <c r="K126"/>
  <c r="M126"/>
  <c r="O126"/>
  <c r="Q126"/>
  <c r="S126"/>
  <c r="U126"/>
  <c r="W126"/>
  <c r="E127"/>
  <c r="G127"/>
  <c r="I127"/>
  <c r="K127"/>
  <c r="M127"/>
  <c r="O127"/>
  <c r="Q127"/>
  <c r="S127"/>
  <c r="U127"/>
  <c r="W127"/>
  <c r="E128"/>
  <c r="G128"/>
  <c r="I128"/>
  <c r="K128"/>
  <c r="M128"/>
  <c r="O128"/>
  <c r="Q128"/>
  <c r="S128"/>
  <c r="U128"/>
  <c r="W128"/>
  <c r="E129"/>
  <c r="G129"/>
  <c r="I129"/>
  <c r="K129"/>
  <c r="M129"/>
  <c r="O129"/>
  <c r="Q129"/>
  <c r="S129"/>
  <c r="U129"/>
  <c r="W129"/>
  <c r="E130"/>
  <c r="G130"/>
  <c r="I130"/>
  <c r="K130"/>
  <c r="M130"/>
  <c r="O130"/>
  <c r="Q130"/>
  <c r="S130"/>
  <c r="U130"/>
  <c r="W130"/>
  <c r="E131"/>
  <c r="G131"/>
  <c r="I131"/>
  <c r="K131"/>
  <c r="M131"/>
  <c r="O131"/>
  <c r="Q131"/>
  <c r="S131"/>
  <c r="U131"/>
  <c r="W131"/>
  <c r="E132"/>
  <c r="G132"/>
  <c r="I132"/>
  <c r="K132"/>
  <c r="M132"/>
  <c r="O132"/>
  <c r="Q132"/>
  <c r="S132"/>
  <c r="U132"/>
  <c r="W132"/>
  <c r="E133"/>
  <c r="G133"/>
  <c r="I133"/>
  <c r="K133"/>
  <c r="M133"/>
  <c r="O133"/>
  <c r="Q133"/>
  <c r="S133"/>
  <c r="U133"/>
  <c r="W133"/>
  <c r="E134"/>
  <c r="G134"/>
  <c r="I134"/>
  <c r="K134"/>
  <c r="M134"/>
  <c r="O134"/>
  <c r="Q134"/>
  <c r="S134"/>
  <c r="U134"/>
  <c r="W134"/>
  <c r="E135"/>
  <c r="G135"/>
  <c r="I135"/>
  <c r="K135"/>
  <c r="M135"/>
  <c r="O135"/>
  <c r="Q135"/>
  <c r="S135"/>
  <c r="U135"/>
  <c r="W135"/>
  <c r="E136"/>
  <c r="G136"/>
  <c r="I136"/>
  <c r="K136"/>
  <c r="M136"/>
  <c r="O136"/>
  <c r="Q136"/>
  <c r="S136"/>
  <c r="U136"/>
  <c r="W136"/>
  <c r="E137"/>
  <c r="G137"/>
  <c r="I137"/>
  <c r="K137"/>
  <c r="M137"/>
  <c r="O137"/>
  <c r="Q137"/>
  <c r="S137"/>
  <c r="U137"/>
  <c r="W137"/>
  <c r="E138"/>
  <c r="G138"/>
  <c r="I138"/>
  <c r="K138"/>
  <c r="M138"/>
  <c r="O138"/>
  <c r="Q138"/>
  <c r="S138"/>
  <c r="U138"/>
  <c r="W138"/>
  <c r="E139"/>
  <c r="G139"/>
  <c r="I139"/>
  <c r="K139"/>
  <c r="M139"/>
  <c r="O139"/>
  <c r="Q139"/>
  <c r="S139"/>
  <c r="U139"/>
  <c r="W139"/>
  <c r="E140"/>
  <c r="G140"/>
  <c r="I140"/>
  <c r="K140"/>
  <c r="E141"/>
  <c r="E142"/>
  <c r="E143"/>
  <c r="E144"/>
  <c r="E145"/>
  <c r="E146"/>
  <c r="E152"/>
  <c r="E153"/>
  <c r="E154"/>
  <c r="E155"/>
  <c r="E156"/>
  <c r="E157"/>
  <c r="M140"/>
  <c r="O140"/>
  <c r="Q140"/>
  <c r="S140"/>
  <c r="U140"/>
  <c r="W140"/>
  <c r="G141"/>
  <c r="I141"/>
  <c r="K141"/>
  <c r="M141"/>
  <c r="O141"/>
  <c r="Q141"/>
  <c r="S141"/>
  <c r="U141"/>
  <c r="W141"/>
  <c r="G142"/>
  <c r="I142"/>
  <c r="K142"/>
  <c r="M142"/>
  <c r="O142"/>
  <c r="Q142"/>
  <c r="S142"/>
  <c r="U142"/>
  <c r="W142"/>
  <c r="G143"/>
  <c r="I143"/>
  <c r="K143"/>
  <c r="M143"/>
  <c r="O143"/>
  <c r="Q143"/>
  <c r="S143"/>
  <c r="U143"/>
  <c r="W143"/>
  <c r="G144"/>
  <c r="I144"/>
  <c r="K144"/>
  <c r="M144"/>
  <c r="O144"/>
  <c r="Q144"/>
  <c r="S144"/>
  <c r="U144"/>
  <c r="W144"/>
  <c r="G145"/>
  <c r="I145"/>
  <c r="K145"/>
  <c r="M145"/>
  <c r="O145"/>
  <c r="Q145"/>
  <c r="S145"/>
  <c r="U145"/>
  <c r="W145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E158"/>
  <c r="G158"/>
  <c r="I158"/>
  <c r="K158"/>
  <c r="M158"/>
  <c r="O158"/>
  <c r="Q158"/>
  <c r="S158"/>
  <c r="U158"/>
  <c r="W158"/>
  <c r="L140"/>
  <c r="N140"/>
  <c r="P140"/>
  <c r="R140"/>
  <c r="T140"/>
  <c r="V140"/>
  <c r="D141"/>
  <c r="F141"/>
  <c r="H141"/>
  <c r="J141"/>
  <c r="L141"/>
  <c r="N141"/>
  <c r="P141"/>
  <c r="R141"/>
  <c r="T141"/>
  <c r="V141"/>
  <c r="D142"/>
  <c r="F142"/>
  <c r="H142"/>
  <c r="J142"/>
  <c r="L142"/>
  <c r="N142"/>
  <c r="P142"/>
  <c r="R142"/>
  <c r="T142"/>
  <c r="V142"/>
  <c r="D143"/>
  <c r="F143"/>
  <c r="H143"/>
  <c r="J143"/>
  <c r="L143"/>
  <c r="N143"/>
  <c r="P143"/>
  <c r="R143"/>
  <c r="T143"/>
  <c r="V143"/>
  <c r="D144"/>
  <c r="F144"/>
  <c r="H144"/>
  <c r="J144"/>
  <c r="L144"/>
  <c r="N144"/>
  <c r="P144"/>
  <c r="R144"/>
  <c r="T144"/>
  <c r="V144"/>
  <c r="D145"/>
  <c r="F145"/>
  <c r="H145"/>
  <c r="J145"/>
  <c r="L145"/>
  <c r="N145"/>
  <c r="P145"/>
  <c r="R145"/>
  <c r="T145"/>
  <c r="V145"/>
  <c r="D146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D157"/>
  <c r="F157"/>
  <c r="H157"/>
  <c r="J157"/>
  <c r="L157"/>
  <c r="N157"/>
  <c r="P157"/>
  <c r="R157"/>
  <c r="T157"/>
  <c r="V157"/>
  <c r="F158"/>
  <c r="H158"/>
  <c r="J158"/>
  <c r="L158"/>
  <c r="N158"/>
  <c r="P158"/>
  <c r="R158"/>
  <c r="T158"/>
  <c r="V158"/>
  <c r="W54" i="19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31" i="11" s="1"/>
  <c r="V51" i="19"/>
  <c r="U31" i="11" s="1"/>
  <c r="U51" i="19"/>
  <c r="T31" i="11" s="1"/>
  <c r="T51" i="19"/>
  <c r="S31" i="11" s="1"/>
  <c r="S51" i="19"/>
  <c r="R31" i="11" s="1"/>
  <c r="R51" i="19"/>
  <c r="Q31" i="11" s="1"/>
  <c r="Q51" i="19"/>
  <c r="P31" i="11" s="1"/>
  <c r="P51" i="19"/>
  <c r="O31" i="11" s="1"/>
  <c r="O51" i="19"/>
  <c r="N31" i="11" s="1"/>
  <c r="N51" i="19"/>
  <c r="M31" i="11" s="1"/>
  <c r="M51" i="19"/>
  <c r="L31" i="11" s="1"/>
  <c r="L51" i="19"/>
  <c r="K31" i="11" s="1"/>
  <c r="K51" i="19"/>
  <c r="J31" i="11" s="1"/>
  <c r="J51" i="19"/>
  <c r="I31" i="11" s="1"/>
  <c r="I51" i="19"/>
  <c r="H31" i="11" s="1"/>
  <c r="H51" i="19"/>
  <c r="G31" i="11" s="1"/>
  <c r="G51" i="19"/>
  <c r="F31" i="11" s="1"/>
  <c r="F51" i="19"/>
  <c r="E31" i="11" s="1"/>
  <c r="E51" i="19"/>
  <c r="D31" i="11" s="1"/>
  <c r="D51" i="19"/>
  <c r="C31" i="11" s="1"/>
  <c r="W50" i="19"/>
  <c r="V16" i="11" s="1"/>
  <c r="V50" i="19"/>
  <c r="U16" i="11" s="1"/>
  <c r="U50" i="19"/>
  <c r="T16" i="11" s="1"/>
  <c r="T50" i="19"/>
  <c r="S16" i="11" s="1"/>
  <c r="S50" i="19"/>
  <c r="R16" i="11" s="1"/>
  <c r="R50" i="19"/>
  <c r="Q16" i="11" s="1"/>
  <c r="Q50" i="19"/>
  <c r="P16" i="11" s="1"/>
  <c r="P50" i="19"/>
  <c r="O16" i="11" s="1"/>
  <c r="O50" i="19"/>
  <c r="N16" i="11" s="1"/>
  <c r="N50" i="19"/>
  <c r="M16" i="11" s="1"/>
  <c r="M50" i="19"/>
  <c r="L16" i="11" s="1"/>
  <c r="L50" i="19"/>
  <c r="K16" i="11" s="1"/>
  <c r="K50" i="19"/>
  <c r="J16" i="11" s="1"/>
  <c r="J50" i="19"/>
  <c r="I16" i="11" s="1"/>
  <c r="I50" i="19"/>
  <c r="H16" i="11" s="1"/>
  <c r="H50" i="19"/>
  <c r="G16" i="11" s="1"/>
  <c r="G50" i="19"/>
  <c r="F16" i="11" s="1"/>
  <c r="F50" i="19"/>
  <c r="E16" i="11" s="1"/>
  <c r="E50" i="19"/>
  <c r="D16" i="11" s="1"/>
  <c r="D50" i="19"/>
  <c r="C16" i="11" s="1"/>
  <c r="AA48" i="19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W54" i="17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30" i="11" s="1"/>
  <c r="V51" i="17"/>
  <c r="U30" i="11" s="1"/>
  <c r="U51" i="17"/>
  <c r="T30" i="11" s="1"/>
  <c r="T51" i="17"/>
  <c r="S30" i="11" s="1"/>
  <c r="S51" i="17"/>
  <c r="R30" i="11" s="1"/>
  <c r="R51" i="17"/>
  <c r="Q30" i="11" s="1"/>
  <c r="Q51" i="17"/>
  <c r="P30" i="11" s="1"/>
  <c r="P51" i="17"/>
  <c r="O30" i="11" s="1"/>
  <c r="O51" i="17"/>
  <c r="N30" i="11" s="1"/>
  <c r="N51" i="17"/>
  <c r="M30" i="11" s="1"/>
  <c r="M51" i="17"/>
  <c r="L30" i="11" s="1"/>
  <c r="L51" i="17"/>
  <c r="K30" i="11" s="1"/>
  <c r="K51" i="17"/>
  <c r="J30" i="11" s="1"/>
  <c r="J51" i="17"/>
  <c r="I30" i="11" s="1"/>
  <c r="I51" i="17"/>
  <c r="H30" i="11" s="1"/>
  <c r="H51" i="17"/>
  <c r="G30" i="11" s="1"/>
  <c r="G51" i="17"/>
  <c r="F30" i="11" s="1"/>
  <c r="F51" i="17"/>
  <c r="E30" i="11" s="1"/>
  <c r="E51" i="17"/>
  <c r="D30" i="11" s="1"/>
  <c r="D51" i="17"/>
  <c r="W50"/>
  <c r="V15" i="11" s="1"/>
  <c r="V50" i="17"/>
  <c r="U15" i="11" s="1"/>
  <c r="U50" i="17"/>
  <c r="T15" i="11" s="1"/>
  <c r="T50" i="17"/>
  <c r="S15" i="11" s="1"/>
  <c r="S50" i="17"/>
  <c r="R15" i="11" s="1"/>
  <c r="R50" i="17"/>
  <c r="Q15" i="11" s="1"/>
  <c r="Q50" i="17"/>
  <c r="P15" i="11" s="1"/>
  <c r="P50" i="17"/>
  <c r="O15" i="11" s="1"/>
  <c r="O50" i="17"/>
  <c r="N15" i="11" s="1"/>
  <c r="N50" i="17"/>
  <c r="M15" i="11" s="1"/>
  <c r="M50" i="17"/>
  <c r="L15" i="11" s="1"/>
  <c r="L50" i="17"/>
  <c r="K15" i="11" s="1"/>
  <c r="K50" i="17"/>
  <c r="J15" i="11" s="1"/>
  <c r="J50" i="17"/>
  <c r="I15" i="11" s="1"/>
  <c r="I50" i="17"/>
  <c r="H15" i="11" s="1"/>
  <c r="H50" i="17"/>
  <c r="G15" i="11" s="1"/>
  <c r="G50" i="17"/>
  <c r="F15" i="11" s="1"/>
  <c r="F50" i="17"/>
  <c r="E15" i="11" s="1"/>
  <c r="E50" i="17"/>
  <c r="D15" i="11" s="1"/>
  <c r="D50" i="17"/>
  <c r="AA48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C30" i="11"/>
  <c r="C15"/>
  <c r="Z1" i="4"/>
  <c r="AA1"/>
  <c r="Z2"/>
  <c r="AA2"/>
  <c r="Z3"/>
  <c r="AA3"/>
  <c r="Z4"/>
  <c r="AA4"/>
  <c r="Z5"/>
  <c r="AA5"/>
  <c r="Z6"/>
  <c r="AA6"/>
  <c r="Z7"/>
  <c r="AA7"/>
  <c r="Z8"/>
  <c r="AA8"/>
  <c r="Z9"/>
  <c r="AA9"/>
  <c r="Z10"/>
  <c r="AA10"/>
  <c r="Z11"/>
  <c r="AA11"/>
  <c r="Z12"/>
  <c r="AA12"/>
  <c r="Z13"/>
  <c r="AA13"/>
  <c r="Z14"/>
  <c r="AA14"/>
  <c r="Z15"/>
  <c r="AA15"/>
  <c r="Z16"/>
  <c r="AA16"/>
  <c r="Z17"/>
  <c r="AA17"/>
  <c r="Z18"/>
  <c r="AA18"/>
  <c r="Z19"/>
  <c r="AA19"/>
  <c r="Z20"/>
  <c r="AA20"/>
  <c r="Z21"/>
  <c r="AA21"/>
  <c r="Z22"/>
  <c r="AA22"/>
  <c r="Z23"/>
  <c r="AA23"/>
  <c r="Z24"/>
  <c r="AA24"/>
  <c r="Z25"/>
  <c r="AA25"/>
  <c r="Z26"/>
  <c r="AA26"/>
  <c r="Z27"/>
  <c r="AA27"/>
  <c r="Z28"/>
  <c r="AA28"/>
  <c r="Z29"/>
  <c r="AA29"/>
  <c r="Z30"/>
  <c r="AA30"/>
  <c r="Z31"/>
  <c r="AA31"/>
  <c r="Z32"/>
  <c r="AA32"/>
  <c r="Z33"/>
  <c r="AA33"/>
  <c r="Z34"/>
  <c r="AA34"/>
  <c r="Z35"/>
  <c r="AA35"/>
  <c r="Z36"/>
  <c r="AA36"/>
  <c r="Z37"/>
  <c r="AA37"/>
  <c r="Z38"/>
  <c r="AA38"/>
  <c r="Z39"/>
  <c r="AA39"/>
  <c r="Z40"/>
  <c r="AA40"/>
  <c r="Z41"/>
  <c r="AA41"/>
  <c r="Z42"/>
  <c r="AA42"/>
  <c r="Z43"/>
  <c r="AA43"/>
  <c r="Z44"/>
  <c r="AA44"/>
  <c r="Z45"/>
  <c r="AA45"/>
  <c r="Z46"/>
  <c r="AA46"/>
  <c r="Z47"/>
  <c r="AA47"/>
  <c r="Z48"/>
  <c r="AA48"/>
  <c r="D58" i="17" l="1"/>
  <c r="D59"/>
  <c r="T160"/>
  <c r="S15" i="12" s="1"/>
  <c r="L160" i="17"/>
  <c r="K15" i="12" s="1"/>
  <c r="V163" i="15"/>
  <c r="N163"/>
  <c r="S160" i="4"/>
  <c r="R5" i="12" s="1"/>
  <c r="S160" i="10"/>
  <c r="R4" i="12" s="1"/>
  <c r="H163" i="4"/>
  <c r="E160" i="9"/>
  <c r="D10" i="12" s="1"/>
  <c r="K160" i="4"/>
  <c r="J5" i="12" s="1"/>
  <c r="W163" i="6"/>
  <c r="D160"/>
  <c r="J160" i="13"/>
  <c r="I12" i="12" s="1"/>
  <c r="R160" i="13"/>
  <c r="Q12" i="12" s="1"/>
  <c r="E163" i="13"/>
  <c r="R163" i="15"/>
  <c r="J163"/>
  <c r="P160" i="17"/>
  <c r="O15" i="12" s="1"/>
  <c r="H160" i="17"/>
  <c r="G15" i="12" s="1"/>
  <c r="H160" i="14"/>
  <c r="G13" i="12" s="1"/>
  <c r="Q163" i="14"/>
  <c r="T160" i="15"/>
  <c r="S14" i="12" s="1"/>
  <c r="P163" i="15"/>
  <c r="L160"/>
  <c r="K14" i="12" s="1"/>
  <c r="H163" i="15"/>
  <c r="D160"/>
  <c r="O163"/>
  <c r="P160" i="14"/>
  <c r="O13" i="12" s="1"/>
  <c r="Q160" i="17"/>
  <c r="P15" i="12" s="1"/>
  <c r="E163" i="14"/>
  <c r="R160"/>
  <c r="Q13" i="12" s="1"/>
  <c r="N163" i="14"/>
  <c r="Q163" i="13"/>
  <c r="W163" i="15"/>
  <c r="G163"/>
  <c r="V163" i="17"/>
  <c r="R160"/>
  <c r="Q15" i="12" s="1"/>
  <c r="N163" i="17"/>
  <c r="J160"/>
  <c r="I15" i="12" s="1"/>
  <c r="F163" i="17"/>
  <c r="I160"/>
  <c r="H15" i="12" s="1"/>
  <c r="E161" i="17"/>
  <c r="D30" i="12" s="1"/>
  <c r="L163" i="2"/>
  <c r="I163" i="14"/>
  <c r="P163" i="2"/>
  <c r="H163"/>
  <c r="V160" i="13"/>
  <c r="U12" i="12" s="1"/>
  <c r="N160" i="13"/>
  <c r="M12" i="12" s="1"/>
  <c r="F160" i="13"/>
  <c r="E12" i="12" s="1"/>
  <c r="E160" i="2"/>
  <c r="D11" i="12" s="1"/>
  <c r="J163" i="10"/>
  <c r="D163" i="13"/>
  <c r="U160" i="17"/>
  <c r="T15" i="12" s="1"/>
  <c r="M160" i="17"/>
  <c r="L15" i="12" s="1"/>
  <c r="E160" i="17"/>
  <c r="D15" i="12" s="1"/>
  <c r="V163" i="4"/>
  <c r="I163" i="13"/>
  <c r="V160" i="14"/>
  <c r="U13" i="12" s="1"/>
  <c r="J163" i="14"/>
  <c r="F160"/>
  <c r="E13" i="12" s="1"/>
  <c r="U163" i="14"/>
  <c r="M163"/>
  <c r="S163" i="15"/>
  <c r="K163"/>
  <c r="E161"/>
  <c r="D29" i="12" s="1"/>
  <c r="V160" i="2"/>
  <c r="U11" i="12" s="1"/>
  <c r="R163" i="2"/>
  <c r="N160"/>
  <c r="M11" i="12" s="1"/>
  <c r="J163" i="2"/>
  <c r="F160"/>
  <c r="E11" i="12" s="1"/>
  <c r="U163" i="13"/>
  <c r="M163"/>
  <c r="F163" i="14"/>
  <c r="V163"/>
  <c r="R163"/>
  <c r="N160"/>
  <c r="M13" i="12" s="1"/>
  <c r="J160" i="14"/>
  <c r="I13" i="12" s="1"/>
  <c r="O160" i="6"/>
  <c r="N7" i="12" s="1"/>
  <c r="V163" i="13"/>
  <c r="R163"/>
  <c r="N163"/>
  <c r="J163"/>
  <c r="F163"/>
  <c r="U163" i="10"/>
  <c r="Q160"/>
  <c r="P4" i="12" s="1"/>
  <c r="P163" i="4"/>
  <c r="V163" i="10"/>
  <c r="R163" i="6"/>
  <c r="T163" i="4"/>
  <c r="T160" i="6"/>
  <c r="S7" i="12" s="1"/>
  <c r="P163" i="6"/>
  <c r="H160"/>
  <c r="G7" i="12" s="1"/>
  <c r="S163" i="6"/>
  <c r="K160"/>
  <c r="J7" i="12" s="1"/>
  <c r="W163" i="13"/>
  <c r="S163"/>
  <c r="O163"/>
  <c r="K163"/>
  <c r="G163"/>
  <c r="W163" i="14"/>
  <c r="S163"/>
  <c r="O163"/>
  <c r="K163"/>
  <c r="G163"/>
  <c r="U163" i="15"/>
  <c r="Q163"/>
  <c r="M163"/>
  <c r="I163"/>
  <c r="V160" i="17"/>
  <c r="U15" i="12" s="1"/>
  <c r="R163" i="17"/>
  <c r="N160"/>
  <c r="M15" i="12" s="1"/>
  <c r="J163" i="17"/>
  <c r="F160"/>
  <c r="E15" i="12" s="1"/>
  <c r="W160" i="17"/>
  <c r="V15" i="12" s="1"/>
  <c r="S160" i="17"/>
  <c r="R15" i="12" s="1"/>
  <c r="O160" i="17"/>
  <c r="N15" i="12" s="1"/>
  <c r="K160" i="17"/>
  <c r="J15" i="12" s="1"/>
  <c r="G160" i="17"/>
  <c r="F15" i="12" s="1"/>
  <c r="E167" i="17"/>
  <c r="E163" i="15"/>
  <c r="E161" i="9"/>
  <c r="D25" i="12" s="1"/>
  <c r="I160" i="10"/>
  <c r="H4" i="12" s="1"/>
  <c r="L163" i="4"/>
  <c r="Q163" i="2"/>
  <c r="E167" i="9"/>
  <c r="T163" i="13"/>
  <c r="T160" i="14"/>
  <c r="S13" i="12" s="1"/>
  <c r="L160" i="14"/>
  <c r="K13" i="12" s="1"/>
  <c r="D160" i="14"/>
  <c r="T163" i="15"/>
  <c r="P160"/>
  <c r="O14" i="12" s="1"/>
  <c r="L163" i="15"/>
  <c r="H160"/>
  <c r="G14" i="12" s="1"/>
  <c r="D163" i="15"/>
  <c r="D163" i="1"/>
  <c r="M160" i="10"/>
  <c r="L4" i="12" s="1"/>
  <c r="E160" i="10"/>
  <c r="D4" i="12" s="1"/>
  <c r="T160" i="4"/>
  <c r="S5" i="12" s="1"/>
  <c r="P160" i="4"/>
  <c r="O5" i="12" s="1"/>
  <c r="L160" i="4"/>
  <c r="K5" i="12" s="1"/>
  <c r="H160" i="4"/>
  <c r="G5" i="12" s="1"/>
  <c r="V160" i="10"/>
  <c r="U4" i="12" s="1"/>
  <c r="L163" i="13"/>
  <c r="W160"/>
  <c r="V12" i="12" s="1"/>
  <c r="S160" i="13"/>
  <c r="R12" i="12" s="1"/>
  <c r="O160" i="13"/>
  <c r="N12" i="12" s="1"/>
  <c r="K160" i="13"/>
  <c r="J12" i="12" s="1"/>
  <c r="G160" i="13"/>
  <c r="F12" i="12" s="1"/>
  <c r="U160" i="13"/>
  <c r="T12" i="12" s="1"/>
  <c r="Q160" i="13"/>
  <c r="P12" i="12" s="1"/>
  <c r="M160" i="13"/>
  <c r="L12" i="12" s="1"/>
  <c r="I160" i="13"/>
  <c r="H12" i="12" s="1"/>
  <c r="D164" i="14"/>
  <c r="T163"/>
  <c r="P163"/>
  <c r="L163"/>
  <c r="H163"/>
  <c r="D163"/>
  <c r="W160" i="15"/>
  <c r="V14" i="12" s="1"/>
  <c r="S160" i="15"/>
  <c r="R14" i="12" s="1"/>
  <c r="O160" i="15"/>
  <c r="N14" i="12" s="1"/>
  <c r="K160" i="15"/>
  <c r="J14" i="12" s="1"/>
  <c r="G160" i="15"/>
  <c r="F14" i="12" s="1"/>
  <c r="U160" i="15"/>
  <c r="T14" i="12" s="1"/>
  <c r="Q160" i="15"/>
  <c r="P14" i="12" s="1"/>
  <c r="M160" i="15"/>
  <c r="L14" i="12" s="1"/>
  <c r="I160" i="15"/>
  <c r="H14" i="12" s="1"/>
  <c r="J163" i="6"/>
  <c r="I163" i="2"/>
  <c r="E163" i="9"/>
  <c r="U160" i="14"/>
  <c r="T13" i="12" s="1"/>
  <c r="Q160" i="14"/>
  <c r="P13" i="12" s="1"/>
  <c r="M160" i="14"/>
  <c r="L13" i="12" s="1"/>
  <c r="I160" i="14"/>
  <c r="H13" i="12" s="1"/>
  <c r="W160" i="14"/>
  <c r="V13" i="12" s="1"/>
  <c r="S160" i="14"/>
  <c r="R13" i="12" s="1"/>
  <c r="O160" i="14"/>
  <c r="N13" i="12" s="1"/>
  <c r="K160" i="14"/>
  <c r="J13" i="12" s="1"/>
  <c r="G160" i="14"/>
  <c r="F13" i="12" s="1"/>
  <c r="V160" i="15"/>
  <c r="U14" i="12" s="1"/>
  <c r="R160" i="15"/>
  <c r="Q14" i="12" s="1"/>
  <c r="N160" i="15"/>
  <c r="M14" i="12" s="1"/>
  <c r="J160" i="15"/>
  <c r="I14" i="12" s="1"/>
  <c r="F160" i="15"/>
  <c r="E14" i="12" s="1"/>
  <c r="T163" i="17"/>
  <c r="P163"/>
  <c r="L163"/>
  <c r="H163"/>
  <c r="D163"/>
  <c r="W163"/>
  <c r="S163"/>
  <c r="O163"/>
  <c r="K163"/>
  <c r="G163"/>
  <c r="U163"/>
  <c r="Q163"/>
  <c r="M163"/>
  <c r="I163"/>
  <c r="E164"/>
  <c r="E163"/>
  <c r="E160" i="15"/>
  <c r="E165" s="1"/>
  <c r="E162" s="1"/>
  <c r="E160" i="14"/>
  <c r="D13" i="12" s="1"/>
  <c r="E160" i="13"/>
  <c r="D12" i="12" s="1"/>
  <c r="E163" i="2"/>
  <c r="E164" i="9"/>
  <c r="V163" i="8"/>
  <c r="U163" i="2"/>
  <c r="M163"/>
  <c r="V163"/>
  <c r="R160"/>
  <c r="Q11" i="12" s="1"/>
  <c r="N163" i="2"/>
  <c r="J160"/>
  <c r="I11" i="12" s="1"/>
  <c r="F163" i="2"/>
  <c r="W163"/>
  <c r="S163"/>
  <c r="O163"/>
  <c r="K163"/>
  <c r="G163"/>
  <c r="P163" i="13"/>
  <c r="H163"/>
  <c r="D167" i="14"/>
  <c r="J160" i="1"/>
  <c r="I2" i="12" s="1"/>
  <c r="U160" i="10"/>
  <c r="T4" i="12" s="1"/>
  <c r="Q163" i="10"/>
  <c r="M163"/>
  <c r="I163"/>
  <c r="E163"/>
  <c r="Q160" i="6"/>
  <c r="P7" i="12" s="1"/>
  <c r="D161" i="14"/>
  <c r="V161" i="19"/>
  <c r="U31" i="12" s="1"/>
  <c r="Q163" i="3"/>
  <c r="W160" i="4"/>
  <c r="V5" i="12" s="1"/>
  <c r="O160" i="4"/>
  <c r="N5" i="12" s="1"/>
  <c r="G160" i="4"/>
  <c r="F5" i="12" s="1"/>
  <c r="T163" i="6"/>
  <c r="P160"/>
  <c r="O7" i="12" s="1"/>
  <c r="L160" i="6"/>
  <c r="K7" i="12" s="1"/>
  <c r="H163" i="6"/>
  <c r="W160"/>
  <c r="V7" i="12" s="1"/>
  <c r="S160" i="6"/>
  <c r="R7" i="12" s="1"/>
  <c r="O163" i="6"/>
  <c r="K163"/>
  <c r="G163"/>
  <c r="D163"/>
  <c r="E164" i="7"/>
  <c r="D161" i="19"/>
  <c r="C31" i="12" s="1"/>
  <c r="E163" i="19"/>
  <c r="T164"/>
  <c r="T161"/>
  <c r="S31" i="12" s="1"/>
  <c r="P164" i="19"/>
  <c r="P161"/>
  <c r="O31" i="12" s="1"/>
  <c r="L164" i="19"/>
  <c r="L161"/>
  <c r="K31" i="12" s="1"/>
  <c r="H164" i="19"/>
  <c r="H161"/>
  <c r="G31" i="12" s="1"/>
  <c r="U164" i="19"/>
  <c r="U161"/>
  <c r="T31" i="12" s="1"/>
  <c r="Q164" i="19"/>
  <c r="Q161"/>
  <c r="P31" i="12" s="1"/>
  <c r="M164" i="19"/>
  <c r="M161"/>
  <c r="L31" i="12" s="1"/>
  <c r="I164" i="19"/>
  <c r="I161"/>
  <c r="H31" i="12" s="1"/>
  <c r="E164" i="19"/>
  <c r="E161"/>
  <c r="D31" i="12" s="1"/>
  <c r="T167" i="19"/>
  <c r="T163"/>
  <c r="T160"/>
  <c r="P167"/>
  <c r="P163"/>
  <c r="P160"/>
  <c r="L167"/>
  <c r="L163"/>
  <c r="L160"/>
  <c r="H167"/>
  <c r="H163"/>
  <c r="H160"/>
  <c r="D167"/>
  <c r="D163"/>
  <c r="D160"/>
  <c r="D165" s="1"/>
  <c r="D162" s="1"/>
  <c r="U167"/>
  <c r="U163"/>
  <c r="U160"/>
  <c r="Q167"/>
  <c r="Q163"/>
  <c r="Q160"/>
  <c r="M167"/>
  <c r="M163"/>
  <c r="M160"/>
  <c r="I167"/>
  <c r="I163"/>
  <c r="I160"/>
  <c r="H161" i="17"/>
  <c r="G30" i="12" s="1"/>
  <c r="D161" i="17"/>
  <c r="D165" s="1"/>
  <c r="D162" s="1"/>
  <c r="T161"/>
  <c r="S30" i="12" s="1"/>
  <c r="P161" i="17"/>
  <c r="O30" i="12" s="1"/>
  <c r="L161" i="17"/>
  <c r="K30" i="12" s="1"/>
  <c r="K167" i="17"/>
  <c r="G167"/>
  <c r="U161"/>
  <c r="T30" i="12" s="1"/>
  <c r="Q161" i="17"/>
  <c r="P30" i="12" s="1"/>
  <c r="M161" i="17"/>
  <c r="L30" i="12" s="1"/>
  <c r="V164" i="19"/>
  <c r="D164"/>
  <c r="E160"/>
  <c r="E167"/>
  <c r="R164"/>
  <c r="R161"/>
  <c r="Q31" i="12" s="1"/>
  <c r="N164" i="19"/>
  <c r="N161"/>
  <c r="M31" i="12" s="1"/>
  <c r="J164" i="19"/>
  <c r="J161"/>
  <c r="I31" i="12" s="1"/>
  <c r="F164" i="19"/>
  <c r="F161"/>
  <c r="E31" i="12" s="1"/>
  <c r="W164" i="19"/>
  <c r="W161"/>
  <c r="V31" i="12" s="1"/>
  <c r="S164" i="19"/>
  <c r="S161"/>
  <c r="R31" i="12" s="1"/>
  <c r="O164" i="19"/>
  <c r="O161"/>
  <c r="N31" i="12" s="1"/>
  <c r="K164" i="19"/>
  <c r="K161"/>
  <c r="J31" i="12" s="1"/>
  <c r="G164" i="19"/>
  <c r="G161"/>
  <c r="F31" i="12" s="1"/>
  <c r="V167" i="19"/>
  <c r="V163"/>
  <c r="V160"/>
  <c r="R167"/>
  <c r="R163"/>
  <c r="R160"/>
  <c r="N167"/>
  <c r="N163"/>
  <c r="N160"/>
  <c r="J167"/>
  <c r="J163"/>
  <c r="J160"/>
  <c r="F167"/>
  <c r="F163"/>
  <c r="F160"/>
  <c r="W167"/>
  <c r="W163"/>
  <c r="W160"/>
  <c r="S167"/>
  <c r="S163"/>
  <c r="S160"/>
  <c r="O167"/>
  <c r="O163"/>
  <c r="O160"/>
  <c r="K167"/>
  <c r="K163"/>
  <c r="K160"/>
  <c r="G167"/>
  <c r="G163"/>
  <c r="G160"/>
  <c r="D163" i="5"/>
  <c r="J167" i="17"/>
  <c r="F167"/>
  <c r="V167"/>
  <c r="R167"/>
  <c r="N167"/>
  <c r="I161"/>
  <c r="H30" i="12" s="1"/>
  <c r="W167" i="17"/>
  <c r="S167"/>
  <c r="O167"/>
  <c r="L165"/>
  <c r="L162" s="1"/>
  <c r="J160" i="3"/>
  <c r="I3" i="12" s="1"/>
  <c r="H161" i="15"/>
  <c r="G29" i="12" s="1"/>
  <c r="D161" i="15"/>
  <c r="C29" i="12" s="1"/>
  <c r="T161" i="15"/>
  <c r="S29" i="12" s="1"/>
  <c r="P161" i="15"/>
  <c r="O29" i="12" s="1"/>
  <c r="L161" i="15"/>
  <c r="K29" i="12" s="1"/>
  <c r="K167" i="15"/>
  <c r="G167"/>
  <c r="U161"/>
  <c r="T29" i="12" s="1"/>
  <c r="Q161" i="15"/>
  <c r="P29" i="12" s="1"/>
  <c r="M161" i="15"/>
  <c r="L29" i="12" s="1"/>
  <c r="V164" i="17"/>
  <c r="T164"/>
  <c r="R164"/>
  <c r="P164"/>
  <c r="N164"/>
  <c r="L164"/>
  <c r="J164"/>
  <c r="H164"/>
  <c r="F164"/>
  <c r="D164"/>
  <c r="T167"/>
  <c r="P167"/>
  <c r="L167"/>
  <c r="H167"/>
  <c r="D167"/>
  <c r="W164"/>
  <c r="U164"/>
  <c r="S164"/>
  <c r="Q164"/>
  <c r="O164"/>
  <c r="M164"/>
  <c r="K164"/>
  <c r="I164"/>
  <c r="G164"/>
  <c r="U167"/>
  <c r="Q167"/>
  <c r="M167"/>
  <c r="I167"/>
  <c r="T163" i="1"/>
  <c r="P160" i="10"/>
  <c r="O4" i="12" s="1"/>
  <c r="J167" i="15"/>
  <c r="F167"/>
  <c r="V167"/>
  <c r="R167"/>
  <c r="N167"/>
  <c r="I161"/>
  <c r="H29" i="12" s="1"/>
  <c r="W167" i="15"/>
  <c r="S167"/>
  <c r="O167"/>
  <c r="V161" i="17"/>
  <c r="U30" i="12" s="1"/>
  <c r="R161" i="17"/>
  <c r="Q30" i="12" s="1"/>
  <c r="N161" i="17"/>
  <c r="M30" i="12" s="1"/>
  <c r="J161" i="17"/>
  <c r="I30" i="12" s="1"/>
  <c r="F161" i="17"/>
  <c r="E30" i="12" s="1"/>
  <c r="W161" i="17"/>
  <c r="V30" i="12" s="1"/>
  <c r="S161" i="17"/>
  <c r="R30" i="12" s="1"/>
  <c r="O161" i="17"/>
  <c r="N30" i="12" s="1"/>
  <c r="K161" i="17"/>
  <c r="J30" i="12" s="1"/>
  <c r="G161" i="17"/>
  <c r="F30" i="12" s="1"/>
  <c r="I160" i="6"/>
  <c r="H7" i="12" s="1"/>
  <c r="H167" i="14"/>
  <c r="V164"/>
  <c r="R164"/>
  <c r="N164"/>
  <c r="J164"/>
  <c r="F164"/>
  <c r="T167"/>
  <c r="P167"/>
  <c r="L167"/>
  <c r="I161"/>
  <c r="H28" i="12" s="1"/>
  <c r="E161" i="14"/>
  <c r="D28" i="12" s="1"/>
  <c r="U161" i="14"/>
  <c r="T28" i="12" s="1"/>
  <c r="Q161" i="14"/>
  <c r="P28" i="12" s="1"/>
  <c r="M161" i="14"/>
  <c r="L28" i="12" s="1"/>
  <c r="T160" i="13"/>
  <c r="S12" i="12" s="1"/>
  <c r="P160" i="13"/>
  <c r="O12" i="12" s="1"/>
  <c r="L160" i="13"/>
  <c r="K12" i="12" s="1"/>
  <c r="H160" i="13"/>
  <c r="G12" i="12" s="1"/>
  <c r="D160" i="13"/>
  <c r="V164" i="15"/>
  <c r="T164"/>
  <c r="R164"/>
  <c r="P164"/>
  <c r="N164"/>
  <c r="L164"/>
  <c r="J164"/>
  <c r="H164"/>
  <c r="F164"/>
  <c r="D164"/>
  <c r="T167"/>
  <c r="P167"/>
  <c r="L167"/>
  <c r="H167"/>
  <c r="D167"/>
  <c r="W164"/>
  <c r="U164"/>
  <c r="S164"/>
  <c r="Q164"/>
  <c r="O164"/>
  <c r="M164"/>
  <c r="K164"/>
  <c r="I164"/>
  <c r="G164"/>
  <c r="E164"/>
  <c r="U167"/>
  <c r="Q167"/>
  <c r="M167"/>
  <c r="I167"/>
  <c r="E167"/>
  <c r="D160" i="1"/>
  <c r="C2" i="12" s="1"/>
  <c r="D163" i="8"/>
  <c r="T160" i="2"/>
  <c r="S11" i="12" s="1"/>
  <c r="P160" i="2"/>
  <c r="O11" i="12" s="1"/>
  <c r="L160" i="2"/>
  <c r="K11" i="12" s="1"/>
  <c r="H160" i="2"/>
  <c r="G11" i="12" s="1"/>
  <c r="D160" i="2"/>
  <c r="U160"/>
  <c r="T11" i="12" s="1"/>
  <c r="Q160" i="2"/>
  <c r="P11" i="12" s="1"/>
  <c r="M160" i="2"/>
  <c r="L11" i="12" s="1"/>
  <c r="I160" i="2"/>
  <c r="H11" i="12" s="1"/>
  <c r="W160" i="2"/>
  <c r="V11" i="12" s="1"/>
  <c r="S160" i="2"/>
  <c r="R11" i="12" s="1"/>
  <c r="O160" i="2"/>
  <c r="N11" i="12" s="1"/>
  <c r="K160" i="2"/>
  <c r="J11" i="12" s="1"/>
  <c r="G160" i="2"/>
  <c r="F11" i="12" s="1"/>
  <c r="H161" i="14"/>
  <c r="G28" i="12" s="1"/>
  <c r="V167" i="14"/>
  <c r="R167"/>
  <c r="N167"/>
  <c r="K167"/>
  <c r="G167"/>
  <c r="W167"/>
  <c r="S167"/>
  <c r="O167"/>
  <c r="V161" i="15"/>
  <c r="U29" i="12" s="1"/>
  <c r="R161" i="15"/>
  <c r="Q29" i="12" s="1"/>
  <c r="N161" i="15"/>
  <c r="M29" i="12" s="1"/>
  <c r="J161" i="15"/>
  <c r="I29" i="12" s="1"/>
  <c r="F161" i="15"/>
  <c r="E29" i="12" s="1"/>
  <c r="W161" i="15"/>
  <c r="V29" i="12" s="1"/>
  <c r="S161" i="15"/>
  <c r="R29" i="12" s="1"/>
  <c r="O161" i="15"/>
  <c r="N29" i="12" s="1"/>
  <c r="K161" i="15"/>
  <c r="J29" i="12" s="1"/>
  <c r="G161" i="15"/>
  <c r="F29" i="12" s="1"/>
  <c r="V167" i="13"/>
  <c r="J167"/>
  <c r="F167"/>
  <c r="R167"/>
  <c r="N167"/>
  <c r="K167"/>
  <c r="G167"/>
  <c r="W167"/>
  <c r="S167"/>
  <c r="O167"/>
  <c r="V161" i="14"/>
  <c r="U28" i="12" s="1"/>
  <c r="T161" i="14"/>
  <c r="S28" i="12" s="1"/>
  <c r="R161" i="14"/>
  <c r="Q28" i="12" s="1"/>
  <c r="P161" i="14"/>
  <c r="O28" i="12" s="1"/>
  <c r="N161" i="14"/>
  <c r="M28" i="12" s="1"/>
  <c r="L161" i="14"/>
  <c r="K28" i="12" s="1"/>
  <c r="J161" i="14"/>
  <c r="I28" i="12" s="1"/>
  <c r="F161" i="14"/>
  <c r="E28" i="12" s="1"/>
  <c r="J167" i="14"/>
  <c r="F167"/>
  <c r="W164"/>
  <c r="U164"/>
  <c r="S164"/>
  <c r="Q164"/>
  <c r="O164"/>
  <c r="M164"/>
  <c r="K164"/>
  <c r="I164"/>
  <c r="G164"/>
  <c r="E164"/>
  <c r="U167"/>
  <c r="Q167"/>
  <c r="M167"/>
  <c r="I167"/>
  <c r="E167"/>
  <c r="D161" i="13"/>
  <c r="H161"/>
  <c r="G27" i="12" s="1"/>
  <c r="T161" i="13"/>
  <c r="S27" i="12" s="1"/>
  <c r="P161" i="13"/>
  <c r="O27" i="12" s="1"/>
  <c r="L161" i="13"/>
  <c r="K27" i="12" s="1"/>
  <c r="I161" i="13"/>
  <c r="H27" i="12" s="1"/>
  <c r="E161" i="13"/>
  <c r="D27" i="12" s="1"/>
  <c r="U161" i="13"/>
  <c r="T27" i="12" s="1"/>
  <c r="Q161" i="13"/>
  <c r="P27" i="12" s="1"/>
  <c r="M161" i="13"/>
  <c r="L27" i="12" s="1"/>
  <c r="T164" i="14"/>
  <c r="P164"/>
  <c r="L164"/>
  <c r="H164"/>
  <c r="W161"/>
  <c r="V28" i="12" s="1"/>
  <c r="S161" i="14"/>
  <c r="R28" i="12" s="1"/>
  <c r="O161" i="14"/>
  <c r="N28" i="12" s="1"/>
  <c r="K161" i="14"/>
  <c r="J28" i="12" s="1"/>
  <c r="G161" i="14"/>
  <c r="F28" i="12" s="1"/>
  <c r="V164" i="13"/>
  <c r="T164"/>
  <c r="R164"/>
  <c r="P164"/>
  <c r="N164"/>
  <c r="L164"/>
  <c r="J164"/>
  <c r="H164"/>
  <c r="F164"/>
  <c r="D164"/>
  <c r="T167"/>
  <c r="P167"/>
  <c r="L167"/>
  <c r="H167"/>
  <c r="D167"/>
  <c r="W164"/>
  <c r="U164"/>
  <c r="S164"/>
  <c r="Q164"/>
  <c r="O164"/>
  <c r="M164"/>
  <c r="K164"/>
  <c r="I164"/>
  <c r="G164"/>
  <c r="E164"/>
  <c r="U167"/>
  <c r="Q167"/>
  <c r="M167"/>
  <c r="I167"/>
  <c r="E167"/>
  <c r="V167" i="2"/>
  <c r="R167"/>
  <c r="N167"/>
  <c r="V161" i="13"/>
  <c r="U27" i="12" s="1"/>
  <c r="R161" i="13"/>
  <c r="Q27" i="12" s="1"/>
  <c r="N161" i="13"/>
  <c r="M27" i="12" s="1"/>
  <c r="J161" i="13"/>
  <c r="I27" i="12" s="1"/>
  <c r="F161" i="13"/>
  <c r="E27" i="12" s="1"/>
  <c r="W161" i="13"/>
  <c r="V27" i="12" s="1"/>
  <c r="S161" i="13"/>
  <c r="R27" i="12" s="1"/>
  <c r="O161" i="13"/>
  <c r="N27" i="12" s="1"/>
  <c r="K161" i="13"/>
  <c r="J27" i="12" s="1"/>
  <c r="G161" i="13"/>
  <c r="F27" i="12" s="1"/>
  <c r="J167" i="2"/>
  <c r="F167"/>
  <c r="P163" i="1"/>
  <c r="H163"/>
  <c r="R160" i="10"/>
  <c r="Q4" i="12" s="1"/>
  <c r="N163" i="10"/>
  <c r="F163"/>
  <c r="U163" i="4"/>
  <c r="Q160"/>
  <c r="P5" i="12" s="1"/>
  <c r="M163" i="4"/>
  <c r="I160"/>
  <c r="H5" i="12" s="1"/>
  <c r="E163" i="4"/>
  <c r="V160"/>
  <c r="U5" i="12" s="1"/>
  <c r="J164" i="2"/>
  <c r="F164"/>
  <c r="V164"/>
  <c r="R164"/>
  <c r="N164"/>
  <c r="E167"/>
  <c r="K164"/>
  <c r="G164"/>
  <c r="U167"/>
  <c r="Q167"/>
  <c r="M167"/>
  <c r="V163" i="3"/>
  <c r="N163"/>
  <c r="F163"/>
  <c r="J160" i="4"/>
  <c r="I5" i="12" s="1"/>
  <c r="N163" i="6"/>
  <c r="F163"/>
  <c r="U160"/>
  <c r="T7" i="12" s="1"/>
  <c r="M160" i="6"/>
  <c r="L7" i="12" s="1"/>
  <c r="E160" i="6"/>
  <c r="D7" i="12" s="1"/>
  <c r="V163" i="6"/>
  <c r="E161" i="7"/>
  <c r="D23" i="12" s="1"/>
  <c r="D160" i="8"/>
  <c r="V160"/>
  <c r="U9" i="12" s="1"/>
  <c r="H161" i="2"/>
  <c r="G26" i="12" s="1"/>
  <c r="D161" i="2"/>
  <c r="T161"/>
  <c r="S26" i="12" s="1"/>
  <c r="P161" i="2"/>
  <c r="O26" i="12" s="1"/>
  <c r="L161" i="2"/>
  <c r="K26" i="12" s="1"/>
  <c r="K167" i="2"/>
  <c r="G167"/>
  <c r="U161"/>
  <c r="T26" i="12" s="1"/>
  <c r="Q161" i="2"/>
  <c r="P26" i="12" s="1"/>
  <c r="M161" i="2"/>
  <c r="L26" i="12" s="1"/>
  <c r="I161" i="2"/>
  <c r="H26" i="12" s="1"/>
  <c r="W167" i="2"/>
  <c r="S167"/>
  <c r="O167"/>
  <c r="E161"/>
  <c r="D26" i="12" s="1"/>
  <c r="N167" i="9"/>
  <c r="J167"/>
  <c r="F167"/>
  <c r="V167"/>
  <c r="R167"/>
  <c r="O167"/>
  <c r="K167"/>
  <c r="G167"/>
  <c r="U163"/>
  <c r="Q163"/>
  <c r="T164" i="2"/>
  <c r="P164"/>
  <c r="L164"/>
  <c r="H164"/>
  <c r="D164"/>
  <c r="T167"/>
  <c r="P167"/>
  <c r="L167"/>
  <c r="H167"/>
  <c r="D167"/>
  <c r="W164"/>
  <c r="U164"/>
  <c r="S164"/>
  <c r="Q164"/>
  <c r="O164"/>
  <c r="M164"/>
  <c r="I164"/>
  <c r="E164"/>
  <c r="I167"/>
  <c r="L163" i="9"/>
  <c r="H163"/>
  <c r="D163"/>
  <c r="T163"/>
  <c r="P163"/>
  <c r="M163"/>
  <c r="I163"/>
  <c r="W167"/>
  <c r="S167"/>
  <c r="V161" i="2"/>
  <c r="U26" i="12" s="1"/>
  <c r="R161" i="2"/>
  <c r="Q26" i="12" s="1"/>
  <c r="N161" i="2"/>
  <c r="M26" i="12" s="1"/>
  <c r="J161" i="2"/>
  <c r="I26" i="12" s="1"/>
  <c r="F161" i="2"/>
  <c r="E26" i="12" s="1"/>
  <c r="W161" i="2"/>
  <c r="V26" i="12" s="1"/>
  <c r="S161" i="2"/>
  <c r="R26" i="12" s="1"/>
  <c r="O161" i="2"/>
  <c r="N26" i="12" s="1"/>
  <c r="K161" i="2"/>
  <c r="J26" i="12" s="1"/>
  <c r="G161" i="2"/>
  <c r="F26" i="12" s="1"/>
  <c r="V164" i="9"/>
  <c r="V161"/>
  <c r="U25" i="12" s="1"/>
  <c r="R164" i="9"/>
  <c r="R161"/>
  <c r="Q25" i="12" s="1"/>
  <c r="N164" i="9"/>
  <c r="N161"/>
  <c r="M25" i="12" s="1"/>
  <c r="J164" i="9"/>
  <c r="J161"/>
  <c r="I25" i="12" s="1"/>
  <c r="F164" i="9"/>
  <c r="F161"/>
  <c r="E25" i="12" s="1"/>
  <c r="U164" i="9"/>
  <c r="U161"/>
  <c r="T25" i="12" s="1"/>
  <c r="Q164" i="9"/>
  <c r="Q161"/>
  <c r="P25" i="12" s="1"/>
  <c r="M164" i="9"/>
  <c r="M161"/>
  <c r="L25" i="12" s="1"/>
  <c r="I164" i="9"/>
  <c r="I161"/>
  <c r="H25" i="12" s="1"/>
  <c r="U163" i="8"/>
  <c r="Q163"/>
  <c r="M163"/>
  <c r="I163"/>
  <c r="E163"/>
  <c r="T163"/>
  <c r="P163"/>
  <c r="L163"/>
  <c r="H163"/>
  <c r="V163" i="9"/>
  <c r="T160"/>
  <c r="T167"/>
  <c r="R163"/>
  <c r="P160"/>
  <c r="P167"/>
  <c r="N163"/>
  <c r="L160"/>
  <c r="L167"/>
  <c r="J163"/>
  <c r="H160"/>
  <c r="H167"/>
  <c r="F163"/>
  <c r="D160"/>
  <c r="D167"/>
  <c r="W163"/>
  <c r="U160"/>
  <c r="U167"/>
  <c r="S163"/>
  <c r="Q160"/>
  <c r="Q167"/>
  <c r="O163"/>
  <c r="M160"/>
  <c r="M167"/>
  <c r="K163"/>
  <c r="I160"/>
  <c r="I167"/>
  <c r="G163"/>
  <c r="T164"/>
  <c r="T161"/>
  <c r="S25" i="12" s="1"/>
  <c r="P164" i="9"/>
  <c r="P161"/>
  <c r="O25" i="12" s="1"/>
  <c r="L164" i="9"/>
  <c r="L161"/>
  <c r="K25" i="12" s="1"/>
  <c r="H164" i="9"/>
  <c r="H161"/>
  <c r="G25" i="12" s="1"/>
  <c r="D164" i="9"/>
  <c r="D161"/>
  <c r="C25" i="12" s="1"/>
  <c r="W164" i="9"/>
  <c r="W161"/>
  <c r="V25" i="12" s="1"/>
  <c r="S164" i="9"/>
  <c r="S161"/>
  <c r="R25" i="12" s="1"/>
  <c r="O164" i="9"/>
  <c r="O161"/>
  <c r="N25" i="12" s="1"/>
  <c r="K164" i="9"/>
  <c r="K161"/>
  <c r="J25" i="12" s="1"/>
  <c r="G164" i="9"/>
  <c r="G161"/>
  <c r="F25" i="12" s="1"/>
  <c r="W167" i="8"/>
  <c r="S167"/>
  <c r="O167"/>
  <c r="K167"/>
  <c r="G167"/>
  <c r="D161"/>
  <c r="V167"/>
  <c r="R167"/>
  <c r="N167"/>
  <c r="J167"/>
  <c r="F167"/>
  <c r="V160" i="9"/>
  <c r="R160"/>
  <c r="N160"/>
  <c r="J160"/>
  <c r="F160"/>
  <c r="W160"/>
  <c r="S160"/>
  <c r="O160"/>
  <c r="K160"/>
  <c r="G160"/>
  <c r="W164" i="8"/>
  <c r="W161"/>
  <c r="V24" i="12" s="1"/>
  <c r="S164" i="8"/>
  <c r="S161"/>
  <c r="R24" i="12" s="1"/>
  <c r="O164" i="8"/>
  <c r="O161"/>
  <c r="N24" i="12" s="1"/>
  <c r="K164" i="8"/>
  <c r="K161"/>
  <c r="J24" i="12" s="1"/>
  <c r="G164" i="8"/>
  <c r="G161"/>
  <c r="F24" i="12" s="1"/>
  <c r="R164" i="8"/>
  <c r="R161"/>
  <c r="Q24" i="12" s="1"/>
  <c r="N164" i="8"/>
  <c r="N161"/>
  <c r="M24" i="12" s="1"/>
  <c r="J164" i="8"/>
  <c r="J161"/>
  <c r="I24" i="12" s="1"/>
  <c r="F164" i="8"/>
  <c r="F161"/>
  <c r="E24" i="12" s="1"/>
  <c r="V164" i="8"/>
  <c r="D164"/>
  <c r="T160"/>
  <c r="T167"/>
  <c r="R163"/>
  <c r="P160"/>
  <c r="P167"/>
  <c r="N163"/>
  <c r="L160"/>
  <c r="L167"/>
  <c r="J163"/>
  <c r="H160"/>
  <c r="H167"/>
  <c r="F163"/>
  <c r="D167"/>
  <c r="W163"/>
  <c r="U160"/>
  <c r="U167"/>
  <c r="S163"/>
  <c r="Q160"/>
  <c r="Q167"/>
  <c r="O163"/>
  <c r="M160"/>
  <c r="M167"/>
  <c r="K163"/>
  <c r="I160"/>
  <c r="I167"/>
  <c r="G163"/>
  <c r="E160"/>
  <c r="E167"/>
  <c r="U164"/>
  <c r="U161"/>
  <c r="T24" i="12" s="1"/>
  <c r="Q164" i="8"/>
  <c r="Q161"/>
  <c r="P24" i="12" s="1"/>
  <c r="M164" i="8"/>
  <c r="M161"/>
  <c r="L24" i="12" s="1"/>
  <c r="I164" i="8"/>
  <c r="I161"/>
  <c r="H24" i="12" s="1"/>
  <c r="E164" i="8"/>
  <c r="E161"/>
  <c r="D24" i="12" s="1"/>
  <c r="T164" i="8"/>
  <c r="T161"/>
  <c r="S24" i="12" s="1"/>
  <c r="P164" i="8"/>
  <c r="P161"/>
  <c r="O24" i="12" s="1"/>
  <c r="L164" i="8"/>
  <c r="L161"/>
  <c r="K24" i="12" s="1"/>
  <c r="H164" i="8"/>
  <c r="H161"/>
  <c r="G24" i="12" s="1"/>
  <c r="V161" i="8"/>
  <c r="U24" i="12" s="1"/>
  <c r="R160" i="8"/>
  <c r="N160"/>
  <c r="J160"/>
  <c r="F160"/>
  <c r="W160"/>
  <c r="S160"/>
  <c r="O160"/>
  <c r="K160"/>
  <c r="G160"/>
  <c r="S160" i="5"/>
  <c r="R6" i="12" s="1"/>
  <c r="O160" i="1"/>
  <c r="N2" i="12" s="1"/>
  <c r="L163" i="1"/>
  <c r="D163" i="3"/>
  <c r="W167" i="7"/>
  <c r="S167"/>
  <c r="O167"/>
  <c r="K167"/>
  <c r="G167"/>
  <c r="E167"/>
  <c r="U167"/>
  <c r="Q167"/>
  <c r="M167"/>
  <c r="I167"/>
  <c r="D167"/>
  <c r="V167"/>
  <c r="R160" i="6"/>
  <c r="Q7" i="12" s="1"/>
  <c r="N160" i="6"/>
  <c r="M7" i="12" s="1"/>
  <c r="J160" i="6"/>
  <c r="I7" i="12" s="1"/>
  <c r="F160" i="6"/>
  <c r="E7" i="12" s="1"/>
  <c r="U163" i="6"/>
  <c r="Q163"/>
  <c r="M163"/>
  <c r="I163"/>
  <c r="E163"/>
  <c r="I163" i="3"/>
  <c r="R163" i="10"/>
  <c r="N160"/>
  <c r="M4" i="12" s="1"/>
  <c r="J160" i="10"/>
  <c r="I4" i="12" s="1"/>
  <c r="F160" i="10"/>
  <c r="E4" i="12" s="1"/>
  <c r="E164" i="3"/>
  <c r="W167" i="5"/>
  <c r="S167"/>
  <c r="O167"/>
  <c r="K167"/>
  <c r="G167"/>
  <c r="R160" i="4"/>
  <c r="Q5" i="12" s="1"/>
  <c r="D161" i="5"/>
  <c r="C21" i="12" s="1"/>
  <c r="V160" i="5"/>
  <c r="U6" i="12" s="1"/>
  <c r="K160" i="5"/>
  <c r="J6" i="12" s="1"/>
  <c r="W163" i="7"/>
  <c r="S163"/>
  <c r="O163"/>
  <c r="K163"/>
  <c r="G163"/>
  <c r="V163"/>
  <c r="U164"/>
  <c r="U161"/>
  <c r="T23" i="12" s="1"/>
  <c r="Q164" i="7"/>
  <c r="Q161"/>
  <c r="P23" i="12" s="1"/>
  <c r="M164" i="7"/>
  <c r="M161"/>
  <c r="L23" i="12" s="1"/>
  <c r="I164" i="7"/>
  <c r="I161"/>
  <c r="H23" i="12" s="1"/>
  <c r="T164" i="7"/>
  <c r="T161"/>
  <c r="S23" i="12" s="1"/>
  <c r="P164" i="7"/>
  <c r="P161"/>
  <c r="O23" i="12" s="1"/>
  <c r="L164" i="7"/>
  <c r="L161"/>
  <c r="K23" i="12" s="1"/>
  <c r="H164" i="7"/>
  <c r="H161"/>
  <c r="G23" i="12" s="1"/>
  <c r="D164" i="7"/>
  <c r="D161"/>
  <c r="T167"/>
  <c r="T163"/>
  <c r="T160"/>
  <c r="P167"/>
  <c r="P163"/>
  <c r="P160"/>
  <c r="L167"/>
  <c r="L163"/>
  <c r="L160"/>
  <c r="H167"/>
  <c r="H163"/>
  <c r="H160"/>
  <c r="W164"/>
  <c r="W161"/>
  <c r="V23" i="12" s="1"/>
  <c r="S164" i="7"/>
  <c r="S161"/>
  <c r="R23" i="12" s="1"/>
  <c r="O164" i="7"/>
  <c r="O161"/>
  <c r="N23" i="12" s="1"/>
  <c r="K164" i="7"/>
  <c r="K161"/>
  <c r="J23" i="12" s="1"/>
  <c r="G164" i="7"/>
  <c r="G161"/>
  <c r="F23" i="12" s="1"/>
  <c r="V164" i="7"/>
  <c r="V161"/>
  <c r="U23" i="12" s="1"/>
  <c r="R164" i="7"/>
  <c r="R161"/>
  <c r="Q23" i="12" s="1"/>
  <c r="N164" i="7"/>
  <c r="N161"/>
  <c r="M23" i="12" s="1"/>
  <c r="J164" i="7"/>
  <c r="J161"/>
  <c r="I23" i="12" s="1"/>
  <c r="F164" i="7"/>
  <c r="F161"/>
  <c r="E23" i="12" s="1"/>
  <c r="R167" i="7"/>
  <c r="R163"/>
  <c r="R160"/>
  <c r="N167"/>
  <c r="N163"/>
  <c r="N160"/>
  <c r="J167"/>
  <c r="J163"/>
  <c r="J160"/>
  <c r="F167"/>
  <c r="F163"/>
  <c r="F160"/>
  <c r="W163" i="1"/>
  <c r="G160"/>
  <c r="F2" i="12" s="1"/>
  <c r="N163" i="1"/>
  <c r="P163" i="3"/>
  <c r="H163"/>
  <c r="E163"/>
  <c r="D167" i="6"/>
  <c r="T167"/>
  <c r="P167"/>
  <c r="L167"/>
  <c r="H167"/>
  <c r="J167"/>
  <c r="F167"/>
  <c r="V167"/>
  <c r="R167"/>
  <c r="N167"/>
  <c r="E167"/>
  <c r="I161"/>
  <c r="H22" i="12" s="1"/>
  <c r="W167" i="6"/>
  <c r="S167"/>
  <c r="O167"/>
  <c r="K164"/>
  <c r="G164"/>
  <c r="U167"/>
  <c r="Q167"/>
  <c r="M167"/>
  <c r="D167" i="5"/>
  <c r="D163" i="4"/>
  <c r="D163" i="10"/>
  <c r="W160" i="5"/>
  <c r="V6" i="12" s="1"/>
  <c r="O160" i="5"/>
  <c r="N6" i="12" s="1"/>
  <c r="G160" i="5"/>
  <c r="F6" i="12" s="1"/>
  <c r="V160" i="7"/>
  <c r="D163"/>
  <c r="W160"/>
  <c r="U163"/>
  <c r="S160"/>
  <c r="Q163"/>
  <c r="O160"/>
  <c r="M163"/>
  <c r="K160"/>
  <c r="I163"/>
  <c r="G160"/>
  <c r="E163"/>
  <c r="D160" i="10"/>
  <c r="V167" i="4"/>
  <c r="R167"/>
  <c r="N167"/>
  <c r="J167"/>
  <c r="F167"/>
  <c r="E161"/>
  <c r="D20" i="12" s="1"/>
  <c r="H160" i="10"/>
  <c r="G4" i="12" s="1"/>
  <c r="D160" i="4"/>
  <c r="D164" i="5"/>
  <c r="V167"/>
  <c r="V163"/>
  <c r="U160" i="4"/>
  <c r="T5" i="12" s="1"/>
  <c r="Q163" i="4"/>
  <c r="M160"/>
  <c r="L5" i="12" s="1"/>
  <c r="I163" i="4"/>
  <c r="E160"/>
  <c r="E165" s="1"/>
  <c r="E162" s="1"/>
  <c r="H161" i="6"/>
  <c r="G22" i="12" s="1"/>
  <c r="D161" i="6"/>
  <c r="T161"/>
  <c r="S22" i="12" s="1"/>
  <c r="P161" i="6"/>
  <c r="O22" i="12" s="1"/>
  <c r="L161" i="6"/>
  <c r="K22" i="12" s="1"/>
  <c r="I167" i="6"/>
  <c r="W164"/>
  <c r="S164"/>
  <c r="O164"/>
  <c r="D160" i="7"/>
  <c r="U160"/>
  <c r="Q160"/>
  <c r="M160"/>
  <c r="I160"/>
  <c r="E160"/>
  <c r="T163" i="3"/>
  <c r="L163"/>
  <c r="U163"/>
  <c r="M163"/>
  <c r="K160" i="10"/>
  <c r="J4" i="12" s="1"/>
  <c r="F7"/>
  <c r="U7"/>
  <c r="S160" i="1"/>
  <c r="R2" i="12" s="1"/>
  <c r="K160" i="1"/>
  <c r="J2" i="12" s="1"/>
  <c r="E163" i="1"/>
  <c r="R160"/>
  <c r="Q2" i="12" s="1"/>
  <c r="J163" i="1"/>
  <c r="F163"/>
  <c r="V163"/>
  <c r="R167" i="5"/>
  <c r="N167"/>
  <c r="J167"/>
  <c r="F167"/>
  <c r="U167"/>
  <c r="Q167"/>
  <c r="M167"/>
  <c r="I167"/>
  <c r="E167"/>
  <c r="R163" i="4"/>
  <c r="N163"/>
  <c r="J163"/>
  <c r="F163"/>
  <c r="N163" i="5"/>
  <c r="F163"/>
  <c r="V164" i="6"/>
  <c r="T164"/>
  <c r="R164"/>
  <c r="P164"/>
  <c r="N164"/>
  <c r="L164"/>
  <c r="J164"/>
  <c r="H164"/>
  <c r="F164"/>
  <c r="D164"/>
  <c r="W161"/>
  <c r="V22" i="12" s="1"/>
  <c r="U161" i="6"/>
  <c r="T22" i="12" s="1"/>
  <c r="S161" i="6"/>
  <c r="R22" i="12" s="1"/>
  <c r="Q161" i="6"/>
  <c r="P22" i="12" s="1"/>
  <c r="O161" i="6"/>
  <c r="N22" i="12" s="1"/>
  <c r="M161" i="6"/>
  <c r="L22" i="12" s="1"/>
  <c r="K161" i="6"/>
  <c r="J22" i="12" s="1"/>
  <c r="G161" i="6"/>
  <c r="F22" i="12" s="1"/>
  <c r="E161" i="6"/>
  <c r="D22" i="12" s="1"/>
  <c r="K167" i="6"/>
  <c r="G167"/>
  <c r="R163" i="1"/>
  <c r="R163" i="3"/>
  <c r="N160"/>
  <c r="M3" i="12" s="1"/>
  <c r="J163" i="3"/>
  <c r="F160"/>
  <c r="E3" i="12" s="1"/>
  <c r="W163" i="3"/>
  <c r="S163"/>
  <c r="O163"/>
  <c r="K163"/>
  <c r="G163"/>
  <c r="N160" i="4"/>
  <c r="M5" i="12" s="1"/>
  <c r="F160" i="4"/>
  <c r="E5" i="12" s="1"/>
  <c r="V161" i="5"/>
  <c r="U21" i="12" s="1"/>
  <c r="T163" i="5"/>
  <c r="P163"/>
  <c r="L163"/>
  <c r="H163"/>
  <c r="S163"/>
  <c r="O163"/>
  <c r="K163"/>
  <c r="G163"/>
  <c r="W163"/>
  <c r="R163"/>
  <c r="J163"/>
  <c r="D160"/>
  <c r="W163" i="4"/>
  <c r="S163"/>
  <c r="O163"/>
  <c r="K163"/>
  <c r="G163"/>
  <c r="V161" i="6"/>
  <c r="U22" i="12" s="1"/>
  <c r="R161" i="6"/>
  <c r="Q22" i="12" s="1"/>
  <c r="N161" i="6"/>
  <c r="M22" i="12" s="1"/>
  <c r="J161" i="6"/>
  <c r="I22" i="12" s="1"/>
  <c r="F161" i="6"/>
  <c r="E22" i="12" s="1"/>
  <c r="U164" i="6"/>
  <c r="Q164"/>
  <c r="M164"/>
  <c r="I164"/>
  <c r="E164"/>
  <c r="T164" i="5"/>
  <c r="T161"/>
  <c r="S21" i="12" s="1"/>
  <c r="P164" i="5"/>
  <c r="P161"/>
  <c r="O21" i="12" s="1"/>
  <c r="L164" i="5"/>
  <c r="L161"/>
  <c r="K21" i="12" s="1"/>
  <c r="H164" i="5"/>
  <c r="H161"/>
  <c r="G21" i="12" s="1"/>
  <c r="U164" i="5"/>
  <c r="U161"/>
  <c r="T21" i="12" s="1"/>
  <c r="Q164" i="5"/>
  <c r="Q161"/>
  <c r="P21" i="12" s="1"/>
  <c r="M164" i="5"/>
  <c r="M161"/>
  <c r="L21" i="12" s="1"/>
  <c r="I164" i="5"/>
  <c r="I161"/>
  <c r="H21" i="12" s="1"/>
  <c r="E164" i="5"/>
  <c r="E161"/>
  <c r="D21" i="12" s="1"/>
  <c r="R164" i="5"/>
  <c r="R161"/>
  <c r="Q21" i="12" s="1"/>
  <c r="N164" i="5"/>
  <c r="N161"/>
  <c r="M21" i="12" s="1"/>
  <c r="J164" i="5"/>
  <c r="J161"/>
  <c r="I21" i="12" s="1"/>
  <c r="F164" i="5"/>
  <c r="F161"/>
  <c r="E21" i="12" s="1"/>
  <c r="W164" i="5"/>
  <c r="W161"/>
  <c r="V21" i="12" s="1"/>
  <c r="S164" i="5"/>
  <c r="S161"/>
  <c r="R21" i="12" s="1"/>
  <c r="O164" i="5"/>
  <c r="O161"/>
  <c r="N21" i="12" s="1"/>
  <c r="K164" i="5"/>
  <c r="K161"/>
  <c r="J21" i="12" s="1"/>
  <c r="G164" i="5"/>
  <c r="G161"/>
  <c r="F21" i="12" s="1"/>
  <c r="D167" i="4"/>
  <c r="H167"/>
  <c r="T167"/>
  <c r="P167"/>
  <c r="L167"/>
  <c r="U161"/>
  <c r="T20" i="12" s="1"/>
  <c r="Q161" i="4"/>
  <c r="P20" i="12" s="1"/>
  <c r="M161" i="4"/>
  <c r="L20" i="12" s="1"/>
  <c r="I161" i="4"/>
  <c r="H20" i="12" s="1"/>
  <c r="K167" i="4"/>
  <c r="G167"/>
  <c r="W167"/>
  <c r="S161"/>
  <c r="R20" i="12" s="1"/>
  <c r="O167" i="4"/>
  <c r="T163" i="10"/>
  <c r="P163"/>
  <c r="L163"/>
  <c r="H163"/>
  <c r="V160" i="3"/>
  <c r="U3" i="12" s="1"/>
  <c r="W163" i="10"/>
  <c r="S163"/>
  <c r="O163"/>
  <c r="K163"/>
  <c r="G163"/>
  <c r="E161" i="3"/>
  <c r="D18" i="12" s="1"/>
  <c r="T160" i="5"/>
  <c r="T167"/>
  <c r="P160"/>
  <c r="P167"/>
  <c r="L160"/>
  <c r="L167"/>
  <c r="H160"/>
  <c r="H167"/>
  <c r="U163"/>
  <c r="Q163"/>
  <c r="M163"/>
  <c r="I163"/>
  <c r="E163"/>
  <c r="U163" i="1"/>
  <c r="W160"/>
  <c r="V2" i="12" s="1"/>
  <c r="S163" i="1"/>
  <c r="O163"/>
  <c r="K163"/>
  <c r="G163"/>
  <c r="N160"/>
  <c r="M2" i="12" s="1"/>
  <c r="T160" i="1"/>
  <c r="S2" i="12" s="1"/>
  <c r="L160" i="1"/>
  <c r="K2" i="12" s="1"/>
  <c r="P160" i="1"/>
  <c r="O2" i="12" s="1"/>
  <c r="H160" i="1"/>
  <c r="G2" i="12" s="1"/>
  <c r="V160" i="1"/>
  <c r="U2" i="12" s="1"/>
  <c r="F160" i="1"/>
  <c r="E2" i="12" s="1"/>
  <c r="D160" i="3"/>
  <c r="T160"/>
  <c r="S3" i="12" s="1"/>
  <c r="P160" i="3"/>
  <c r="O3" i="12" s="1"/>
  <c r="L160" i="3"/>
  <c r="K3" i="12" s="1"/>
  <c r="H160" i="3"/>
  <c r="G3" i="12" s="1"/>
  <c r="T160" i="10"/>
  <c r="S4" i="12" s="1"/>
  <c r="L160" i="10"/>
  <c r="K4" i="12" s="1"/>
  <c r="W160" i="3"/>
  <c r="V3" i="12" s="1"/>
  <c r="S160" i="3"/>
  <c r="R3" i="12" s="1"/>
  <c r="O160" i="3"/>
  <c r="N3" i="12" s="1"/>
  <c r="K160" i="3"/>
  <c r="J3" i="12" s="1"/>
  <c r="G160" i="3"/>
  <c r="F3" i="12" s="1"/>
  <c r="U160" i="3"/>
  <c r="T3" i="12" s="1"/>
  <c r="Q160" i="3"/>
  <c r="P3" i="12" s="1"/>
  <c r="M160" i="3"/>
  <c r="L3" i="12" s="1"/>
  <c r="I160" i="3"/>
  <c r="H3" i="12" s="1"/>
  <c r="E167" i="3"/>
  <c r="W160" i="10"/>
  <c r="V4" i="12" s="1"/>
  <c r="O160" i="10"/>
  <c r="N4" i="12" s="1"/>
  <c r="G160" i="10"/>
  <c r="F4" i="12" s="1"/>
  <c r="V164" i="4"/>
  <c r="J164"/>
  <c r="F164"/>
  <c r="R164"/>
  <c r="N164"/>
  <c r="I167"/>
  <c r="E167"/>
  <c r="U167"/>
  <c r="Q167"/>
  <c r="M167"/>
  <c r="V164" i="5"/>
  <c r="R160"/>
  <c r="N160"/>
  <c r="J160"/>
  <c r="F160"/>
  <c r="U160"/>
  <c r="Q160"/>
  <c r="M160"/>
  <c r="I160"/>
  <c r="E160"/>
  <c r="V167" i="10"/>
  <c r="T161"/>
  <c r="S19" i="12" s="1"/>
  <c r="L161" i="10"/>
  <c r="K19" i="12" s="1"/>
  <c r="K167" i="10"/>
  <c r="W167"/>
  <c r="O167"/>
  <c r="T161" i="4"/>
  <c r="S20" i="12" s="1"/>
  <c r="R161" i="4"/>
  <c r="Q20" i="12" s="1"/>
  <c r="P161" i="4"/>
  <c r="O20" i="12" s="1"/>
  <c r="N161" i="4"/>
  <c r="M20" i="12" s="1"/>
  <c r="L161" i="4"/>
  <c r="K20" i="12" s="1"/>
  <c r="J161" i="4"/>
  <c r="I20" i="12" s="1"/>
  <c r="H161" i="4"/>
  <c r="G20" i="12" s="1"/>
  <c r="F161" i="4"/>
  <c r="E20" i="12" s="1"/>
  <c r="D161" i="4"/>
  <c r="O161"/>
  <c r="N20" i="12" s="1"/>
  <c r="K161" i="4"/>
  <c r="J20" i="12" s="1"/>
  <c r="G161" i="4"/>
  <c r="F20" i="12" s="1"/>
  <c r="S167" i="4"/>
  <c r="E161" i="1"/>
  <c r="D17" i="12" s="1"/>
  <c r="E160" i="3"/>
  <c r="D3" i="12" s="1"/>
  <c r="D161" i="10"/>
  <c r="J167"/>
  <c r="F167"/>
  <c r="R167"/>
  <c r="N167"/>
  <c r="I161"/>
  <c r="H19" i="12" s="1"/>
  <c r="E161" i="10"/>
  <c r="D19" i="12" s="1"/>
  <c r="U161" i="10"/>
  <c r="T19" i="12" s="1"/>
  <c r="Q161" i="10"/>
  <c r="P19" i="12" s="1"/>
  <c r="M161" i="10"/>
  <c r="L19" i="12" s="1"/>
  <c r="T164" i="4"/>
  <c r="P164"/>
  <c r="L164"/>
  <c r="H164"/>
  <c r="D164"/>
  <c r="W164"/>
  <c r="U164"/>
  <c r="S164"/>
  <c r="Q164"/>
  <c r="O164"/>
  <c r="M164"/>
  <c r="K164"/>
  <c r="I164"/>
  <c r="G164"/>
  <c r="E164"/>
  <c r="H161" i="10"/>
  <c r="G19" i="12" s="1"/>
  <c r="P161" i="10"/>
  <c r="O19" i="12" s="1"/>
  <c r="G167" i="10"/>
  <c r="S167"/>
  <c r="V161" i="4"/>
  <c r="U20" i="12" s="1"/>
  <c r="W161" i="4"/>
  <c r="V20" i="12" s="1"/>
  <c r="J167" i="3"/>
  <c r="F167"/>
  <c r="V167"/>
  <c r="R167"/>
  <c r="N167"/>
  <c r="I161"/>
  <c r="H18" i="12" s="1"/>
  <c r="W167" i="3"/>
  <c r="S167"/>
  <c r="O167"/>
  <c r="V164" i="10"/>
  <c r="T164"/>
  <c r="R164"/>
  <c r="P164"/>
  <c r="N164"/>
  <c r="L164"/>
  <c r="J164"/>
  <c r="H164"/>
  <c r="F164"/>
  <c r="D164"/>
  <c r="T167"/>
  <c r="P167"/>
  <c r="L167"/>
  <c r="H167"/>
  <c r="D167"/>
  <c r="W164"/>
  <c r="U164"/>
  <c r="S164"/>
  <c r="Q164"/>
  <c r="O164"/>
  <c r="M164"/>
  <c r="K164"/>
  <c r="I164"/>
  <c r="G164"/>
  <c r="E164"/>
  <c r="U167"/>
  <c r="Q167"/>
  <c r="M167"/>
  <c r="I167"/>
  <c r="E167"/>
  <c r="H161" i="3"/>
  <c r="G18" i="12" s="1"/>
  <c r="D161" i="3"/>
  <c r="T161"/>
  <c r="S18" i="12" s="1"/>
  <c r="P161" i="3"/>
  <c r="O18" i="12" s="1"/>
  <c r="L161" i="3"/>
  <c r="K18" i="12" s="1"/>
  <c r="K167" i="3"/>
  <c r="G167"/>
  <c r="U161"/>
  <c r="T18" i="12" s="1"/>
  <c r="Q161" i="3"/>
  <c r="P18" i="12" s="1"/>
  <c r="M161" i="3"/>
  <c r="L18" i="12" s="1"/>
  <c r="V161" i="10"/>
  <c r="U19" i="12" s="1"/>
  <c r="R161" i="10"/>
  <c r="Q19" i="12" s="1"/>
  <c r="N161" i="10"/>
  <c r="M19" i="12" s="1"/>
  <c r="J161" i="10"/>
  <c r="I19" i="12" s="1"/>
  <c r="F161" i="10"/>
  <c r="E19" i="12" s="1"/>
  <c r="W161" i="10"/>
  <c r="V19" i="12" s="1"/>
  <c r="S161" i="10"/>
  <c r="R19" i="12" s="1"/>
  <c r="O161" i="10"/>
  <c r="N19" i="12" s="1"/>
  <c r="K161" i="10"/>
  <c r="J19" i="12" s="1"/>
  <c r="G161" i="10"/>
  <c r="F19" i="12" s="1"/>
  <c r="I163" i="1"/>
  <c r="Q163"/>
  <c r="M163"/>
  <c r="V164" i="3"/>
  <c r="T164"/>
  <c r="R164"/>
  <c r="P164"/>
  <c r="N164"/>
  <c r="L164"/>
  <c r="J164"/>
  <c r="H164"/>
  <c r="F164"/>
  <c r="D164"/>
  <c r="T167"/>
  <c r="P167"/>
  <c r="L167"/>
  <c r="H167"/>
  <c r="D167"/>
  <c r="W164"/>
  <c r="U164"/>
  <c r="S164"/>
  <c r="Q164"/>
  <c r="O164"/>
  <c r="M164"/>
  <c r="K164"/>
  <c r="I164"/>
  <c r="G164"/>
  <c r="U167"/>
  <c r="Q167"/>
  <c r="M167"/>
  <c r="I167"/>
  <c r="Q3" i="12"/>
  <c r="V161" i="3"/>
  <c r="U18" i="12" s="1"/>
  <c r="R161" i="3"/>
  <c r="Q18" i="12" s="1"/>
  <c r="N161" i="3"/>
  <c r="M18" i="12" s="1"/>
  <c r="J161" i="3"/>
  <c r="I18" i="12" s="1"/>
  <c r="F161" i="3"/>
  <c r="E18" i="12" s="1"/>
  <c r="W161" i="3"/>
  <c r="V18" i="12" s="1"/>
  <c r="S161" i="3"/>
  <c r="R18" i="12" s="1"/>
  <c r="O161" i="3"/>
  <c r="N18" i="12" s="1"/>
  <c r="K161" i="3"/>
  <c r="J18" i="12" s="1"/>
  <c r="G161" i="3"/>
  <c r="F18" i="12" s="1"/>
  <c r="U160" i="1"/>
  <c r="T2" i="12" s="1"/>
  <c r="I160" i="1"/>
  <c r="H2" i="12" s="1"/>
  <c r="E160" i="1"/>
  <c r="D2" i="12" s="1"/>
  <c r="Q160" i="1"/>
  <c r="P2" i="12" s="1"/>
  <c r="M160" i="1"/>
  <c r="L2" i="12" s="1"/>
  <c r="H161" i="1"/>
  <c r="G17" i="12" s="1"/>
  <c r="D161" i="1"/>
  <c r="T161"/>
  <c r="S17" i="12" s="1"/>
  <c r="P161" i="1"/>
  <c r="O17" i="12" s="1"/>
  <c r="L161" i="1"/>
  <c r="K17" i="12" s="1"/>
  <c r="I161" i="1"/>
  <c r="H17" i="12" s="1"/>
  <c r="W167" i="1"/>
  <c r="S167"/>
  <c r="O167"/>
  <c r="J167"/>
  <c r="F167"/>
  <c r="V167"/>
  <c r="R167"/>
  <c r="N167"/>
  <c r="K167"/>
  <c r="G167"/>
  <c r="U161"/>
  <c r="T17" i="12" s="1"/>
  <c r="Q161" i="1"/>
  <c r="P17" i="12" s="1"/>
  <c r="M161" i="1"/>
  <c r="L17" i="12" s="1"/>
  <c r="V164" i="1"/>
  <c r="T164"/>
  <c r="R164"/>
  <c r="P164"/>
  <c r="N164"/>
  <c r="L164"/>
  <c r="J164"/>
  <c r="H164"/>
  <c r="F164"/>
  <c r="D164"/>
  <c r="T167"/>
  <c r="P167"/>
  <c r="L167"/>
  <c r="H167"/>
  <c r="D167"/>
  <c r="W164"/>
  <c r="U164"/>
  <c r="S164"/>
  <c r="Q164"/>
  <c r="O164"/>
  <c r="M164"/>
  <c r="K164"/>
  <c r="I164"/>
  <c r="G164"/>
  <c r="E164"/>
  <c r="U167"/>
  <c r="Q167"/>
  <c r="M167"/>
  <c r="I167"/>
  <c r="E167"/>
  <c r="V161"/>
  <c r="U17" i="12" s="1"/>
  <c r="R161" i="1"/>
  <c r="Q17" i="12" s="1"/>
  <c r="N161" i="1"/>
  <c r="M17" i="12" s="1"/>
  <c r="J161" i="1"/>
  <c r="I17" i="12" s="1"/>
  <c r="F161" i="1"/>
  <c r="E17" i="12" s="1"/>
  <c r="W161" i="1"/>
  <c r="V17" i="12" s="1"/>
  <c r="S161" i="1"/>
  <c r="R17" i="12" s="1"/>
  <c r="O161" i="1"/>
  <c r="N17" i="12" s="1"/>
  <c r="K161" i="1"/>
  <c r="J17" i="12" s="1"/>
  <c r="G161" i="1"/>
  <c r="F17" i="12" s="1"/>
  <c r="D58" i="19"/>
  <c r="D59"/>
  <c r="E58"/>
  <c r="G58"/>
  <c r="I58"/>
  <c r="K58"/>
  <c r="M58"/>
  <c r="O58"/>
  <c r="Q58"/>
  <c r="S58"/>
  <c r="U58"/>
  <c r="E59"/>
  <c r="G59"/>
  <c r="I59"/>
  <c r="K59"/>
  <c r="M59"/>
  <c r="O59"/>
  <c r="Q59"/>
  <c r="S59"/>
  <c r="U59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E58" i="17"/>
  <c r="G58"/>
  <c r="I58"/>
  <c r="K58"/>
  <c r="M58"/>
  <c r="O58"/>
  <c r="Q58"/>
  <c r="S58"/>
  <c r="U58"/>
  <c r="E59"/>
  <c r="G59"/>
  <c r="I59"/>
  <c r="K59"/>
  <c r="M59"/>
  <c r="O59"/>
  <c r="Q59"/>
  <c r="S59"/>
  <c r="U59"/>
  <c r="W59" s="1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W58" i="19"/>
  <c r="W59"/>
  <c r="AA50"/>
  <c r="AA51"/>
  <c r="AA52"/>
  <c r="E55"/>
  <c r="G55"/>
  <c r="I55"/>
  <c r="K55"/>
  <c r="M55"/>
  <c r="O55"/>
  <c r="Q55"/>
  <c r="S55"/>
  <c r="U55"/>
  <c r="W55"/>
  <c r="Z50"/>
  <c r="Z51"/>
  <c r="Z52"/>
  <c r="D55"/>
  <c r="F55"/>
  <c r="H55"/>
  <c r="J55"/>
  <c r="L55"/>
  <c r="N55"/>
  <c r="P55"/>
  <c r="R55"/>
  <c r="T55"/>
  <c r="V55"/>
  <c r="W58" i="17"/>
  <c r="Z50"/>
  <c r="Z51"/>
  <c r="Z52"/>
  <c r="D55"/>
  <c r="F55"/>
  <c r="H55"/>
  <c r="J55"/>
  <c r="L55"/>
  <c r="N55"/>
  <c r="P55"/>
  <c r="R55"/>
  <c r="T55"/>
  <c r="V55"/>
  <c r="AA50"/>
  <c r="AA51"/>
  <c r="AA52"/>
  <c r="E55"/>
  <c r="G55"/>
  <c r="I55"/>
  <c r="K55"/>
  <c r="M55"/>
  <c r="O55"/>
  <c r="Q55"/>
  <c r="S55"/>
  <c r="U55"/>
  <c r="W55"/>
  <c r="W54" i="15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9" i="11" s="1"/>
  <c r="V51" i="15"/>
  <c r="U29" i="11" s="1"/>
  <c r="U51" i="15"/>
  <c r="T29" i="11" s="1"/>
  <c r="T51" i="15"/>
  <c r="S29" i="11" s="1"/>
  <c r="S51" i="15"/>
  <c r="R29" i="11" s="1"/>
  <c r="R51" i="15"/>
  <c r="Q29" i="11" s="1"/>
  <c r="Q51" i="15"/>
  <c r="P29" i="11" s="1"/>
  <c r="P51" i="15"/>
  <c r="O29" i="11" s="1"/>
  <c r="O51" i="15"/>
  <c r="N29" i="11" s="1"/>
  <c r="N51" i="15"/>
  <c r="M29" i="11" s="1"/>
  <c r="M51" i="15"/>
  <c r="L29" i="11" s="1"/>
  <c r="L51" i="15"/>
  <c r="K29" i="11" s="1"/>
  <c r="K51" i="15"/>
  <c r="J29" i="11" s="1"/>
  <c r="J51" i="15"/>
  <c r="I29" i="11" s="1"/>
  <c r="I51" i="15"/>
  <c r="H29" i="11" s="1"/>
  <c r="H51" i="15"/>
  <c r="G29" i="11" s="1"/>
  <c r="G51" i="15"/>
  <c r="F29" i="11" s="1"/>
  <c r="F51" i="15"/>
  <c r="E29" i="11" s="1"/>
  <c r="E51" i="15"/>
  <c r="D29" i="11" s="1"/>
  <c r="D51" i="15"/>
  <c r="W50"/>
  <c r="V14" i="11" s="1"/>
  <c r="V50" i="15"/>
  <c r="U14" i="11" s="1"/>
  <c r="U50" i="15"/>
  <c r="T14" i="11" s="1"/>
  <c r="T50" i="15"/>
  <c r="S14" i="11" s="1"/>
  <c r="S50" i="15"/>
  <c r="R14" i="11" s="1"/>
  <c r="R50" i="15"/>
  <c r="Q14" i="11" s="1"/>
  <c r="Q50" i="15"/>
  <c r="P14" i="11" s="1"/>
  <c r="P50" i="15"/>
  <c r="O14" i="11" s="1"/>
  <c r="O50" i="15"/>
  <c r="N14" i="11" s="1"/>
  <c r="N50" i="15"/>
  <c r="M14" i="11" s="1"/>
  <c r="M50" i="15"/>
  <c r="L14" i="11" s="1"/>
  <c r="L50" i="15"/>
  <c r="K14" i="11" s="1"/>
  <c r="K50" i="15"/>
  <c r="J14" i="11" s="1"/>
  <c r="J50" i="15"/>
  <c r="I14" i="11" s="1"/>
  <c r="I50" i="15"/>
  <c r="H14" i="11" s="1"/>
  <c r="H50" i="15"/>
  <c r="G14" i="11" s="1"/>
  <c r="G50" i="15"/>
  <c r="F14" i="11" s="1"/>
  <c r="F50" i="15"/>
  <c r="E14" i="11" s="1"/>
  <c r="E50" i="15"/>
  <c r="D14" i="11" s="1"/>
  <c r="D50" i="15"/>
  <c r="AA48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W54" i="1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8" i="11" s="1"/>
  <c r="V51" i="14"/>
  <c r="U28" i="11" s="1"/>
  <c r="U51" i="14"/>
  <c r="T28" i="11" s="1"/>
  <c r="T51" i="14"/>
  <c r="S28" i="11" s="1"/>
  <c r="S51" i="14"/>
  <c r="R28" i="11" s="1"/>
  <c r="R51" i="14"/>
  <c r="Q28" i="11" s="1"/>
  <c r="Q51" i="14"/>
  <c r="P28" i="11" s="1"/>
  <c r="P51" i="14"/>
  <c r="O28" i="11" s="1"/>
  <c r="O51" i="14"/>
  <c r="N28" i="11" s="1"/>
  <c r="N51" i="14"/>
  <c r="M28" i="11" s="1"/>
  <c r="M51" i="14"/>
  <c r="L28" i="11" s="1"/>
  <c r="L51" i="14"/>
  <c r="K28" i="11" s="1"/>
  <c r="K51" i="14"/>
  <c r="J28" i="11" s="1"/>
  <c r="J51" i="14"/>
  <c r="I28" i="11" s="1"/>
  <c r="I51" i="14"/>
  <c r="H28" i="11" s="1"/>
  <c r="H51" i="14"/>
  <c r="G28" i="11" s="1"/>
  <c r="G51" i="14"/>
  <c r="F28" i="11" s="1"/>
  <c r="F51" i="14"/>
  <c r="E28" i="11" s="1"/>
  <c r="E51" i="14"/>
  <c r="D51"/>
  <c r="C28" i="11" s="1"/>
  <c r="W50" i="14"/>
  <c r="V13" i="11" s="1"/>
  <c r="V50" i="14"/>
  <c r="U13" i="11" s="1"/>
  <c r="U50" i="14"/>
  <c r="T13" i="11" s="1"/>
  <c r="T50" i="14"/>
  <c r="S13" i="11" s="1"/>
  <c r="S50" i="14"/>
  <c r="R13" i="11" s="1"/>
  <c r="R50" i="14"/>
  <c r="Q13" i="11" s="1"/>
  <c r="Q50" i="14"/>
  <c r="P13" i="11" s="1"/>
  <c r="P50" i="14"/>
  <c r="O13" i="11" s="1"/>
  <c r="O50" i="14"/>
  <c r="N13" i="11" s="1"/>
  <c r="N50" i="14"/>
  <c r="M13" i="11" s="1"/>
  <c r="M50" i="14"/>
  <c r="L13" i="11" s="1"/>
  <c r="L50" i="14"/>
  <c r="K13" i="11" s="1"/>
  <c r="K50" i="14"/>
  <c r="J13" i="11" s="1"/>
  <c r="J50" i="14"/>
  <c r="I13" i="11" s="1"/>
  <c r="I50" i="14"/>
  <c r="H13" i="11" s="1"/>
  <c r="H50" i="14"/>
  <c r="G13" i="11" s="1"/>
  <c r="G50" i="14"/>
  <c r="F13" i="11" s="1"/>
  <c r="F50" i="14"/>
  <c r="E13" i="11" s="1"/>
  <c r="E50" i="14"/>
  <c r="D13" i="11" s="1"/>
  <c r="D50" i="14"/>
  <c r="C13" i="11" s="1"/>
  <c r="AA48" i="14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W54" i="13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7" i="11" s="1"/>
  <c r="V51" i="13"/>
  <c r="U27" i="11" s="1"/>
  <c r="U51" i="13"/>
  <c r="T27" i="11" s="1"/>
  <c r="T51" i="13"/>
  <c r="S27" i="11" s="1"/>
  <c r="S51" i="13"/>
  <c r="R27" i="11" s="1"/>
  <c r="R51" i="13"/>
  <c r="Q27" i="11" s="1"/>
  <c r="Q51" i="13"/>
  <c r="P27" i="11" s="1"/>
  <c r="P51" i="13"/>
  <c r="O27" i="11" s="1"/>
  <c r="O51" i="13"/>
  <c r="N27" i="11" s="1"/>
  <c r="N51" i="13"/>
  <c r="M27" i="11" s="1"/>
  <c r="M51" i="13"/>
  <c r="L27" i="11" s="1"/>
  <c r="L51" i="13"/>
  <c r="K27" i="11" s="1"/>
  <c r="K51" i="13"/>
  <c r="J27" i="11" s="1"/>
  <c r="J51" i="13"/>
  <c r="I27" i="11" s="1"/>
  <c r="I51" i="13"/>
  <c r="H27" i="11" s="1"/>
  <c r="H51" i="13"/>
  <c r="G27" i="11" s="1"/>
  <c r="G51" i="13"/>
  <c r="F27" i="11" s="1"/>
  <c r="F51" i="13"/>
  <c r="E27" i="11" s="1"/>
  <c r="E51" i="13"/>
  <c r="D27" i="11" s="1"/>
  <c r="D51" i="13"/>
  <c r="W50"/>
  <c r="V12" i="11" s="1"/>
  <c r="V50" i="13"/>
  <c r="U12" i="11" s="1"/>
  <c r="U50" i="13"/>
  <c r="T12" i="11" s="1"/>
  <c r="T50" i="13"/>
  <c r="S12" i="11" s="1"/>
  <c r="S50" i="13"/>
  <c r="R12" i="11" s="1"/>
  <c r="R50" i="13"/>
  <c r="Q12" i="11" s="1"/>
  <c r="Q50" i="13"/>
  <c r="P12" i="11" s="1"/>
  <c r="P50" i="13"/>
  <c r="O12" i="11" s="1"/>
  <c r="O50" i="13"/>
  <c r="N12" i="11" s="1"/>
  <c r="N50" i="13"/>
  <c r="M12" i="11" s="1"/>
  <c r="M50" i="13"/>
  <c r="L12" i="11" s="1"/>
  <c r="L50" i="13"/>
  <c r="K12" i="11" s="1"/>
  <c r="K50" i="13"/>
  <c r="J12" i="11" s="1"/>
  <c r="J50" i="13"/>
  <c r="I12" i="11" s="1"/>
  <c r="I50" i="13"/>
  <c r="H12" i="11" s="1"/>
  <c r="H50" i="13"/>
  <c r="G12" i="11" s="1"/>
  <c r="G50" i="13"/>
  <c r="F12" i="11" s="1"/>
  <c r="F50" i="13"/>
  <c r="E12" i="11" s="1"/>
  <c r="E50" i="13"/>
  <c r="D12" i="11" s="1"/>
  <c r="D50" i="13"/>
  <c r="AA48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W54" i="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0" i="11" s="1"/>
  <c r="V51" i="4"/>
  <c r="U20" i="11" s="1"/>
  <c r="U51" i="4"/>
  <c r="T20" i="11" s="1"/>
  <c r="T51" i="4"/>
  <c r="S20" i="11" s="1"/>
  <c r="S51" i="4"/>
  <c r="R20" i="11" s="1"/>
  <c r="R51" i="4"/>
  <c r="Q20" i="11" s="1"/>
  <c r="Q51" i="4"/>
  <c r="P20" i="11" s="1"/>
  <c r="P51" i="4"/>
  <c r="O20" i="11" s="1"/>
  <c r="O51" i="4"/>
  <c r="N20" i="11" s="1"/>
  <c r="N51" i="4"/>
  <c r="M20" i="11" s="1"/>
  <c r="M51" i="4"/>
  <c r="L20" i="11" s="1"/>
  <c r="L51" i="4"/>
  <c r="K20" i="11" s="1"/>
  <c r="K51" i="4"/>
  <c r="J20" i="11" s="1"/>
  <c r="J51" i="4"/>
  <c r="I20" i="11" s="1"/>
  <c r="I51" i="4"/>
  <c r="H20" i="11" s="1"/>
  <c r="H51" i="4"/>
  <c r="G20" i="11" s="1"/>
  <c r="G51" i="4"/>
  <c r="F20" i="11" s="1"/>
  <c r="F51" i="4"/>
  <c r="E20" i="11" s="1"/>
  <c r="E51" i="4"/>
  <c r="D20" i="11" s="1"/>
  <c r="D51" i="4"/>
  <c r="W50"/>
  <c r="V5" i="11" s="1"/>
  <c r="V50" i="4"/>
  <c r="U5" i="11" s="1"/>
  <c r="U50" i="4"/>
  <c r="T5" i="11" s="1"/>
  <c r="T50" i="4"/>
  <c r="S5" i="11" s="1"/>
  <c r="S50" i="4"/>
  <c r="R5" i="11" s="1"/>
  <c r="R50" i="4"/>
  <c r="Q5" i="11" s="1"/>
  <c r="Q50" i="4"/>
  <c r="P5" i="11" s="1"/>
  <c r="P50" i="4"/>
  <c r="O5" i="11" s="1"/>
  <c r="O50" i="4"/>
  <c r="N5" i="11" s="1"/>
  <c r="N50" i="4"/>
  <c r="M5" i="11" s="1"/>
  <c r="M50" i="4"/>
  <c r="L5" i="11" s="1"/>
  <c r="L50" i="4"/>
  <c r="K5" i="11" s="1"/>
  <c r="K50" i="4"/>
  <c r="J5" i="11" s="1"/>
  <c r="J50" i="4"/>
  <c r="I5" i="11" s="1"/>
  <c r="I50" i="4"/>
  <c r="H5" i="11" s="1"/>
  <c r="H50" i="4"/>
  <c r="G5" i="11" s="1"/>
  <c r="G50" i="4"/>
  <c r="F5" i="11" s="1"/>
  <c r="F50" i="4"/>
  <c r="E5" i="11" s="1"/>
  <c r="E50" i="4"/>
  <c r="D5" i="11" s="1"/>
  <c r="D50" i="4"/>
  <c r="AA54"/>
  <c r="Z54"/>
  <c r="AA53"/>
  <c r="Z53"/>
  <c r="W54" i="2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6" i="11" s="1"/>
  <c r="V51" i="2"/>
  <c r="U26" i="11" s="1"/>
  <c r="U51" i="2"/>
  <c r="T26" i="11" s="1"/>
  <c r="T51" i="2"/>
  <c r="S26" i="11" s="1"/>
  <c r="S51" i="2"/>
  <c r="R26" i="11" s="1"/>
  <c r="R51" i="2"/>
  <c r="Q26" i="11" s="1"/>
  <c r="Q51" i="2"/>
  <c r="P26" i="11" s="1"/>
  <c r="P51" i="2"/>
  <c r="O26" i="11" s="1"/>
  <c r="O51" i="2"/>
  <c r="N26" i="11" s="1"/>
  <c r="N51" i="2"/>
  <c r="M26" i="11" s="1"/>
  <c r="M51" i="2"/>
  <c r="L26" i="11" s="1"/>
  <c r="L51" i="2"/>
  <c r="K26" i="11" s="1"/>
  <c r="K51" i="2"/>
  <c r="J26" i="11" s="1"/>
  <c r="J51" i="2"/>
  <c r="I26" i="11" s="1"/>
  <c r="I51" i="2"/>
  <c r="H26" i="11" s="1"/>
  <c r="H51" i="2"/>
  <c r="G26" i="11" s="1"/>
  <c r="G51" i="2"/>
  <c r="F26" i="11" s="1"/>
  <c r="F51" i="2"/>
  <c r="E26" i="11" s="1"/>
  <c r="E51" i="2"/>
  <c r="D26" i="11" s="1"/>
  <c r="D51" i="2"/>
  <c r="C26" i="11" s="1"/>
  <c r="W50" i="2"/>
  <c r="V11" i="11" s="1"/>
  <c r="V50" i="2"/>
  <c r="U11" i="11" s="1"/>
  <c r="U50" i="2"/>
  <c r="T11" i="11" s="1"/>
  <c r="T50" i="2"/>
  <c r="S11" i="11" s="1"/>
  <c r="S50" i="2"/>
  <c r="R11" i="11" s="1"/>
  <c r="R50" i="2"/>
  <c r="Q11" i="11" s="1"/>
  <c r="Q50" i="2"/>
  <c r="P11" i="11" s="1"/>
  <c r="P50" i="2"/>
  <c r="O11" i="11" s="1"/>
  <c r="O50" i="2"/>
  <c r="N11" i="11" s="1"/>
  <c r="N50" i="2"/>
  <c r="M11" i="11" s="1"/>
  <c r="M50" i="2"/>
  <c r="L11" i="11" s="1"/>
  <c r="L50" i="2"/>
  <c r="K11" i="11" s="1"/>
  <c r="K50" i="2"/>
  <c r="J11" i="11" s="1"/>
  <c r="J50" i="2"/>
  <c r="I11" i="11" s="1"/>
  <c r="I50" i="2"/>
  <c r="H11" i="11" s="1"/>
  <c r="H50" i="2"/>
  <c r="G11" i="11" s="1"/>
  <c r="G50" i="2"/>
  <c r="F11" i="11" s="1"/>
  <c r="F50" i="2"/>
  <c r="E11" i="11" s="1"/>
  <c r="E50" i="2"/>
  <c r="D11" i="11" s="1"/>
  <c r="D50" i="2"/>
  <c r="C11" i="11" s="1"/>
  <c r="AA48" i="2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W54" i="9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5" i="11" s="1"/>
  <c r="V51" i="9"/>
  <c r="U25" i="11" s="1"/>
  <c r="U51" i="9"/>
  <c r="T25" i="11" s="1"/>
  <c r="T51" i="9"/>
  <c r="S25" i="11" s="1"/>
  <c r="S51" i="9"/>
  <c r="R25" i="11" s="1"/>
  <c r="R51" i="9"/>
  <c r="Q25" i="11" s="1"/>
  <c r="Q51" i="9"/>
  <c r="P25" i="11" s="1"/>
  <c r="P51" i="9"/>
  <c r="O25" i="11" s="1"/>
  <c r="O51" i="9"/>
  <c r="N25" i="11" s="1"/>
  <c r="N51" i="9"/>
  <c r="M25" i="11" s="1"/>
  <c r="M51" i="9"/>
  <c r="L25" i="11" s="1"/>
  <c r="L51" i="9"/>
  <c r="K25" i="11" s="1"/>
  <c r="K51" i="9"/>
  <c r="J25" i="11" s="1"/>
  <c r="J51" i="9"/>
  <c r="I25" i="11" s="1"/>
  <c r="I51" i="9"/>
  <c r="H25" i="11" s="1"/>
  <c r="H51" i="9"/>
  <c r="G25" i="11" s="1"/>
  <c r="G51" i="9"/>
  <c r="F25" i="11" s="1"/>
  <c r="F51" i="9"/>
  <c r="E25" i="11" s="1"/>
  <c r="E51" i="9"/>
  <c r="D51"/>
  <c r="C25" i="11" s="1"/>
  <c r="W50" i="9"/>
  <c r="V10" i="11" s="1"/>
  <c r="V50" i="9"/>
  <c r="U10" i="11" s="1"/>
  <c r="U50" i="9"/>
  <c r="T10" i="11" s="1"/>
  <c r="T50" i="9"/>
  <c r="S10" i="11" s="1"/>
  <c r="S50" i="9"/>
  <c r="R10" i="11" s="1"/>
  <c r="R50" i="9"/>
  <c r="Q10" i="11" s="1"/>
  <c r="Q50" i="9"/>
  <c r="P10" i="11" s="1"/>
  <c r="P50" i="9"/>
  <c r="O10" i="11" s="1"/>
  <c r="O50" i="9"/>
  <c r="N10" i="11" s="1"/>
  <c r="N50" i="9"/>
  <c r="M10" i="11" s="1"/>
  <c r="M50" i="9"/>
  <c r="L10" i="11" s="1"/>
  <c r="L50" i="9"/>
  <c r="K10" i="11" s="1"/>
  <c r="K50" i="9"/>
  <c r="J10" i="11" s="1"/>
  <c r="J50" i="9"/>
  <c r="I10" i="11" s="1"/>
  <c r="I50" i="9"/>
  <c r="H10" i="11" s="1"/>
  <c r="H50" i="9"/>
  <c r="G10" i="11" s="1"/>
  <c r="G50" i="9"/>
  <c r="F10" i="11" s="1"/>
  <c r="F50" i="9"/>
  <c r="E10" i="11" s="1"/>
  <c r="E50" i="9"/>
  <c r="D50"/>
  <c r="C10" i="11" s="1"/>
  <c r="AA48" i="9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W54" i="8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4" i="11" s="1"/>
  <c r="V51" i="8"/>
  <c r="U24" i="11" s="1"/>
  <c r="U51" i="8"/>
  <c r="T24" i="11" s="1"/>
  <c r="T51" i="8"/>
  <c r="S24" i="11" s="1"/>
  <c r="S51" i="8"/>
  <c r="R24" i="11" s="1"/>
  <c r="R51" i="8"/>
  <c r="Q24" i="11" s="1"/>
  <c r="Q51" i="8"/>
  <c r="P24" i="11" s="1"/>
  <c r="P51" i="8"/>
  <c r="O24" i="11" s="1"/>
  <c r="O51" i="8"/>
  <c r="N24" i="11" s="1"/>
  <c r="N51" i="8"/>
  <c r="M24" i="11" s="1"/>
  <c r="M51" i="8"/>
  <c r="L24" i="11" s="1"/>
  <c r="L51" i="8"/>
  <c r="K24" i="11" s="1"/>
  <c r="K51" i="8"/>
  <c r="J24" i="11" s="1"/>
  <c r="J51" i="8"/>
  <c r="I24" i="11" s="1"/>
  <c r="I51" i="8"/>
  <c r="H24" i="11" s="1"/>
  <c r="H51" i="8"/>
  <c r="G24" i="11" s="1"/>
  <c r="G51" i="8"/>
  <c r="F24" i="11" s="1"/>
  <c r="F51" i="8"/>
  <c r="E24" i="11" s="1"/>
  <c r="E51" i="8"/>
  <c r="D24" i="11" s="1"/>
  <c r="D51" i="8"/>
  <c r="C24" i="11" s="1"/>
  <c r="W50" i="8"/>
  <c r="V9" i="11" s="1"/>
  <c r="V50" i="8"/>
  <c r="U9" i="11" s="1"/>
  <c r="U50" i="8"/>
  <c r="T9" i="11" s="1"/>
  <c r="T50" i="8"/>
  <c r="S9" i="11" s="1"/>
  <c r="S50" i="8"/>
  <c r="R9" i="11" s="1"/>
  <c r="R50" i="8"/>
  <c r="Q9" i="11" s="1"/>
  <c r="Q50" i="8"/>
  <c r="P9" i="11" s="1"/>
  <c r="P50" i="8"/>
  <c r="O9" i="11" s="1"/>
  <c r="O50" i="8"/>
  <c r="N9" i="11" s="1"/>
  <c r="N50" i="8"/>
  <c r="M9" i="11" s="1"/>
  <c r="M50" i="8"/>
  <c r="L9" i="11" s="1"/>
  <c r="L50" i="8"/>
  <c r="K9" i="11" s="1"/>
  <c r="K50" i="8"/>
  <c r="J9" i="11" s="1"/>
  <c r="J50" i="8"/>
  <c r="I9" i="11" s="1"/>
  <c r="I50" i="8"/>
  <c r="H9" i="11" s="1"/>
  <c r="H50" i="8"/>
  <c r="G9" i="11" s="1"/>
  <c r="G50" i="8"/>
  <c r="F9" i="11" s="1"/>
  <c r="F50" i="8"/>
  <c r="E9" i="11" s="1"/>
  <c r="E50" i="8"/>
  <c r="D9" i="11" s="1"/>
  <c r="D50" i="8"/>
  <c r="C9" i="11" s="1"/>
  <c r="AA48" i="8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W54" i="7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3" i="11" s="1"/>
  <c r="V51" i="7"/>
  <c r="U23" i="11" s="1"/>
  <c r="U51" i="7"/>
  <c r="T23" i="11" s="1"/>
  <c r="T51" i="7"/>
  <c r="S23" i="11" s="1"/>
  <c r="S51" i="7"/>
  <c r="R23" i="11" s="1"/>
  <c r="R51" i="7"/>
  <c r="Q23" i="11" s="1"/>
  <c r="Q51" i="7"/>
  <c r="P23" i="11" s="1"/>
  <c r="P51" i="7"/>
  <c r="O23" i="11" s="1"/>
  <c r="O51" i="7"/>
  <c r="N23" i="11" s="1"/>
  <c r="N51" i="7"/>
  <c r="M23" i="11" s="1"/>
  <c r="M51" i="7"/>
  <c r="L23" i="11" s="1"/>
  <c r="L51" i="7"/>
  <c r="K23" i="11" s="1"/>
  <c r="K51" i="7"/>
  <c r="J23" i="11" s="1"/>
  <c r="J51" i="7"/>
  <c r="I23" i="11" s="1"/>
  <c r="I51" i="7"/>
  <c r="H23" i="11" s="1"/>
  <c r="H51" i="7"/>
  <c r="G23" i="11" s="1"/>
  <c r="G51" i="7"/>
  <c r="F23" i="11" s="1"/>
  <c r="F51" i="7"/>
  <c r="E23" i="11" s="1"/>
  <c r="E51" i="7"/>
  <c r="D23" i="11" s="1"/>
  <c r="D51" i="7"/>
  <c r="W50"/>
  <c r="V8" i="11" s="1"/>
  <c r="V50" i="7"/>
  <c r="U8" i="11" s="1"/>
  <c r="U50" i="7"/>
  <c r="T8" i="11" s="1"/>
  <c r="T50" i="7"/>
  <c r="S8" i="11" s="1"/>
  <c r="S50" i="7"/>
  <c r="R8" i="11" s="1"/>
  <c r="R50" i="7"/>
  <c r="Q8" i="11" s="1"/>
  <c r="Q50" i="7"/>
  <c r="P8" i="11" s="1"/>
  <c r="P50" i="7"/>
  <c r="O8" i="11" s="1"/>
  <c r="O50" i="7"/>
  <c r="N8" i="11" s="1"/>
  <c r="N50" i="7"/>
  <c r="M8" i="11" s="1"/>
  <c r="M50" i="7"/>
  <c r="L8" i="11" s="1"/>
  <c r="L50" i="7"/>
  <c r="K8" i="11" s="1"/>
  <c r="K50" i="7"/>
  <c r="J8" i="11" s="1"/>
  <c r="J50" i="7"/>
  <c r="I8" i="11" s="1"/>
  <c r="I50" i="7"/>
  <c r="H8" i="11" s="1"/>
  <c r="H50" i="7"/>
  <c r="G8" i="11" s="1"/>
  <c r="G50" i="7"/>
  <c r="F8" i="11" s="1"/>
  <c r="F50" i="7"/>
  <c r="E8" i="11" s="1"/>
  <c r="E50" i="7"/>
  <c r="D8" i="11" s="1"/>
  <c r="D50" i="7"/>
  <c r="AA48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W54" i="6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2" i="11" s="1"/>
  <c r="V51" i="6"/>
  <c r="U22" i="11" s="1"/>
  <c r="U51" i="6"/>
  <c r="T22" i="11" s="1"/>
  <c r="T51" i="6"/>
  <c r="S22" i="11" s="1"/>
  <c r="S51" i="6"/>
  <c r="R22" i="11" s="1"/>
  <c r="R51" i="6"/>
  <c r="Q22" i="11" s="1"/>
  <c r="Q51" i="6"/>
  <c r="P22" i="11" s="1"/>
  <c r="P51" i="6"/>
  <c r="O22" i="11" s="1"/>
  <c r="O51" i="6"/>
  <c r="N22" i="11" s="1"/>
  <c r="N51" i="6"/>
  <c r="M22" i="11" s="1"/>
  <c r="M51" i="6"/>
  <c r="L22" i="11" s="1"/>
  <c r="L51" i="6"/>
  <c r="K22" i="11" s="1"/>
  <c r="K51" i="6"/>
  <c r="J22" i="11" s="1"/>
  <c r="J51" i="6"/>
  <c r="I22" i="11" s="1"/>
  <c r="I51" i="6"/>
  <c r="H22" i="11" s="1"/>
  <c r="H51" i="6"/>
  <c r="G22" i="11" s="1"/>
  <c r="G51" i="6"/>
  <c r="F22" i="11" s="1"/>
  <c r="F51" i="6"/>
  <c r="E22" i="11" s="1"/>
  <c r="E51" i="6"/>
  <c r="D22" i="11" s="1"/>
  <c r="D51" i="6"/>
  <c r="C22" i="11" s="1"/>
  <c r="W50" i="6"/>
  <c r="V7" i="11" s="1"/>
  <c r="V50" i="6"/>
  <c r="U7" i="11" s="1"/>
  <c r="U50" i="6"/>
  <c r="T7" i="11" s="1"/>
  <c r="T50" i="6"/>
  <c r="S7" i="11" s="1"/>
  <c r="S50" i="6"/>
  <c r="R7" i="11" s="1"/>
  <c r="R50" i="6"/>
  <c r="Q7" i="11" s="1"/>
  <c r="Q50" i="6"/>
  <c r="P7" i="11" s="1"/>
  <c r="P50" i="6"/>
  <c r="O7" i="11" s="1"/>
  <c r="O50" i="6"/>
  <c r="N7" i="11" s="1"/>
  <c r="N50" i="6"/>
  <c r="M7" i="11" s="1"/>
  <c r="M50" i="6"/>
  <c r="L7" i="11" s="1"/>
  <c r="L50" i="6"/>
  <c r="K7" i="11" s="1"/>
  <c r="K50" i="6"/>
  <c r="J7" i="11" s="1"/>
  <c r="J50" i="6"/>
  <c r="I7" i="11" s="1"/>
  <c r="I50" i="6"/>
  <c r="H7" i="11" s="1"/>
  <c r="H50" i="6"/>
  <c r="G7" i="11" s="1"/>
  <c r="G50" i="6"/>
  <c r="F7" i="11" s="1"/>
  <c r="F50" i="6"/>
  <c r="E7" i="11" s="1"/>
  <c r="E50" i="6"/>
  <c r="D7" i="11" s="1"/>
  <c r="D50" i="6"/>
  <c r="C7" i="11" s="1"/>
  <c r="AA48" i="6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W54" i="5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1" i="11" s="1"/>
  <c r="V51" i="5"/>
  <c r="U21" i="11" s="1"/>
  <c r="U51" i="5"/>
  <c r="T21" i="11" s="1"/>
  <c r="T51" i="5"/>
  <c r="S21" i="11" s="1"/>
  <c r="S51" i="5"/>
  <c r="R21" i="11" s="1"/>
  <c r="R51" i="5"/>
  <c r="Q21" i="11" s="1"/>
  <c r="Q51" i="5"/>
  <c r="P21" i="11" s="1"/>
  <c r="P51" i="5"/>
  <c r="O21" i="11" s="1"/>
  <c r="O51" i="5"/>
  <c r="N21" i="11" s="1"/>
  <c r="N51" i="5"/>
  <c r="M21" i="11" s="1"/>
  <c r="M51" i="5"/>
  <c r="L21" i="11" s="1"/>
  <c r="L51" i="5"/>
  <c r="K21" i="11" s="1"/>
  <c r="K51" i="5"/>
  <c r="J21" i="11" s="1"/>
  <c r="J51" i="5"/>
  <c r="I21" i="11" s="1"/>
  <c r="I51" i="5"/>
  <c r="H21" i="11" s="1"/>
  <c r="H51" i="5"/>
  <c r="G21" i="11" s="1"/>
  <c r="G51" i="5"/>
  <c r="F21" i="11" s="1"/>
  <c r="F51" i="5"/>
  <c r="E21" i="11" s="1"/>
  <c r="E51" i="5"/>
  <c r="D21" i="11" s="1"/>
  <c r="D51" i="5"/>
  <c r="C21" i="11" s="1"/>
  <c r="W50" i="5"/>
  <c r="V6" i="11" s="1"/>
  <c r="V50" i="5"/>
  <c r="U6" i="11" s="1"/>
  <c r="U50" i="5"/>
  <c r="T6" i="11" s="1"/>
  <c r="T50" i="5"/>
  <c r="S6" i="11" s="1"/>
  <c r="S50" i="5"/>
  <c r="R6" i="11" s="1"/>
  <c r="R50" i="5"/>
  <c r="Q6" i="11" s="1"/>
  <c r="Q50" i="5"/>
  <c r="P6" i="11" s="1"/>
  <c r="P50" i="5"/>
  <c r="O6" i="11" s="1"/>
  <c r="O50" i="5"/>
  <c r="N6" i="11" s="1"/>
  <c r="N50" i="5"/>
  <c r="M6" i="11" s="1"/>
  <c r="M50" i="5"/>
  <c r="L6" i="11" s="1"/>
  <c r="L50" i="5"/>
  <c r="K6" i="11" s="1"/>
  <c r="K50" i="5"/>
  <c r="J6" i="11" s="1"/>
  <c r="J50" i="5"/>
  <c r="I6" i="11" s="1"/>
  <c r="I50" i="5"/>
  <c r="H6" i="11" s="1"/>
  <c r="H50" i="5"/>
  <c r="G6" i="11" s="1"/>
  <c r="G50" i="5"/>
  <c r="F6" i="11" s="1"/>
  <c r="F50" i="5"/>
  <c r="E6" i="11" s="1"/>
  <c r="E50" i="5"/>
  <c r="D50"/>
  <c r="C6" i="11" s="1"/>
  <c r="AA48" i="5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W54" i="10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19" i="11" s="1"/>
  <c r="V51" i="10"/>
  <c r="U19" i="11" s="1"/>
  <c r="U51" i="10"/>
  <c r="T19" i="11" s="1"/>
  <c r="T51" i="10"/>
  <c r="S19" i="11" s="1"/>
  <c r="S51" i="10"/>
  <c r="R19" i="11" s="1"/>
  <c r="R51" i="10"/>
  <c r="Q19" i="11" s="1"/>
  <c r="Q51" i="10"/>
  <c r="P19" i="11" s="1"/>
  <c r="P51" i="10"/>
  <c r="O19" i="11" s="1"/>
  <c r="O51" i="10"/>
  <c r="N19" i="11" s="1"/>
  <c r="N51" i="10"/>
  <c r="M19" i="11" s="1"/>
  <c r="M51" i="10"/>
  <c r="L19" i="11" s="1"/>
  <c r="L51" i="10"/>
  <c r="K19" i="11" s="1"/>
  <c r="K51" i="10"/>
  <c r="J19" i="11" s="1"/>
  <c r="J51" i="10"/>
  <c r="I19" i="11" s="1"/>
  <c r="I51" i="10"/>
  <c r="H19" i="11" s="1"/>
  <c r="H51" i="10"/>
  <c r="G19" i="11" s="1"/>
  <c r="G51" i="10"/>
  <c r="F19" i="11" s="1"/>
  <c r="F51" i="10"/>
  <c r="E19" i="11" s="1"/>
  <c r="E51" i="10"/>
  <c r="D19" i="11" s="1"/>
  <c r="D51" i="10"/>
  <c r="C19" i="11" s="1"/>
  <c r="W50" i="10"/>
  <c r="V4" i="11" s="1"/>
  <c r="V50" i="10"/>
  <c r="U4" i="11" s="1"/>
  <c r="U50" i="10"/>
  <c r="T4" i="11" s="1"/>
  <c r="T50" i="10"/>
  <c r="S4" i="11" s="1"/>
  <c r="S50" i="10"/>
  <c r="R4" i="11" s="1"/>
  <c r="R50" i="10"/>
  <c r="Q4" i="11" s="1"/>
  <c r="Q50" i="10"/>
  <c r="P4" i="11" s="1"/>
  <c r="P50" i="10"/>
  <c r="O4" i="11" s="1"/>
  <c r="O50" i="10"/>
  <c r="N4" i="11" s="1"/>
  <c r="N50" i="10"/>
  <c r="M4" i="11" s="1"/>
  <c r="M50" i="10"/>
  <c r="L4" i="11" s="1"/>
  <c r="L50" i="10"/>
  <c r="K4" i="11" s="1"/>
  <c r="K50" i="10"/>
  <c r="J4" i="11" s="1"/>
  <c r="J50" i="10"/>
  <c r="I4" i="11" s="1"/>
  <c r="I50" i="10"/>
  <c r="H4" i="11" s="1"/>
  <c r="H50" i="10"/>
  <c r="G4" i="11" s="1"/>
  <c r="G50" i="10"/>
  <c r="F4" i="11" s="1"/>
  <c r="F50" i="10"/>
  <c r="E4" i="11" s="1"/>
  <c r="E50" i="10"/>
  <c r="D50"/>
  <c r="C4" i="11" s="1"/>
  <c r="AA48" i="10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W54" i="3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18" i="11" s="1"/>
  <c r="V51" i="3"/>
  <c r="U18" i="11" s="1"/>
  <c r="U51" i="3"/>
  <c r="T18" i="11" s="1"/>
  <c r="T51" i="3"/>
  <c r="S18" i="11" s="1"/>
  <c r="S51" i="3"/>
  <c r="R18" i="11" s="1"/>
  <c r="R51" i="3"/>
  <c r="Q18" i="11" s="1"/>
  <c r="Q51" i="3"/>
  <c r="P18" i="11" s="1"/>
  <c r="P51" i="3"/>
  <c r="O18" i="11" s="1"/>
  <c r="O51" i="3"/>
  <c r="N18" i="11" s="1"/>
  <c r="N51" i="3"/>
  <c r="M18" i="11" s="1"/>
  <c r="M51" i="3"/>
  <c r="L18" i="11" s="1"/>
  <c r="L51" i="3"/>
  <c r="K18" i="11" s="1"/>
  <c r="K51" i="3"/>
  <c r="J18" i="11" s="1"/>
  <c r="J51" i="3"/>
  <c r="I18" i="11" s="1"/>
  <c r="I51" i="3"/>
  <c r="H18" i="11" s="1"/>
  <c r="H51" i="3"/>
  <c r="G18" i="11" s="1"/>
  <c r="G51" i="3"/>
  <c r="F18" i="11" s="1"/>
  <c r="F51" i="3"/>
  <c r="E18" i="11" s="1"/>
  <c r="E51" i="3"/>
  <c r="D18" i="11" s="1"/>
  <c r="D51" i="3"/>
  <c r="W50"/>
  <c r="V3" i="11" s="1"/>
  <c r="V50" i="3"/>
  <c r="U3" i="11" s="1"/>
  <c r="U50" i="3"/>
  <c r="T3" i="11" s="1"/>
  <c r="T50" i="3"/>
  <c r="S3" i="11" s="1"/>
  <c r="S50" i="3"/>
  <c r="R3" i="11" s="1"/>
  <c r="R50" i="3"/>
  <c r="Q3" i="11" s="1"/>
  <c r="Q50" i="3"/>
  <c r="P3" i="11" s="1"/>
  <c r="P50" i="3"/>
  <c r="O3" i="11" s="1"/>
  <c r="O50" i="3"/>
  <c r="N3" i="11" s="1"/>
  <c r="N50" i="3"/>
  <c r="M3" i="11" s="1"/>
  <c r="M50" i="3"/>
  <c r="L3" i="11" s="1"/>
  <c r="L50" i="3"/>
  <c r="K3" i="11" s="1"/>
  <c r="K50" i="3"/>
  <c r="J3" i="11" s="1"/>
  <c r="J50" i="3"/>
  <c r="I3" i="11" s="1"/>
  <c r="I50" i="3"/>
  <c r="H3" i="11" s="1"/>
  <c r="H50" i="3"/>
  <c r="G3" i="11" s="1"/>
  <c r="G50" i="3"/>
  <c r="F3" i="11" s="1"/>
  <c r="F50" i="3"/>
  <c r="E3" i="11" s="1"/>
  <c r="E50" i="3"/>
  <c r="D3" i="11" s="1"/>
  <c r="D50" i="3"/>
  <c r="AA48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Z1" i="1"/>
  <c r="E50"/>
  <c r="D2" i="11" s="1"/>
  <c r="F50" i="1"/>
  <c r="E2" i="11" s="1"/>
  <c r="G50" i="1"/>
  <c r="F2" i="11" s="1"/>
  <c r="H50" i="1"/>
  <c r="G2" i="11" s="1"/>
  <c r="I50" i="1"/>
  <c r="H2" i="11" s="1"/>
  <c r="J50" i="1"/>
  <c r="I2" i="11" s="1"/>
  <c r="K50" i="1"/>
  <c r="J2" i="11" s="1"/>
  <c r="L50" i="1"/>
  <c r="K2" i="11" s="1"/>
  <c r="M50" i="1"/>
  <c r="L2" i="11" s="1"/>
  <c r="N50" i="1"/>
  <c r="M2" i="11" s="1"/>
  <c r="O50" i="1"/>
  <c r="N2" i="11" s="1"/>
  <c r="P50" i="1"/>
  <c r="O2" i="11" s="1"/>
  <c r="Q50" i="1"/>
  <c r="P2" i="11" s="1"/>
  <c r="R50" i="1"/>
  <c r="Q2" i="11" s="1"/>
  <c r="S50" i="1"/>
  <c r="R2" i="11" s="1"/>
  <c r="T50" i="1"/>
  <c r="S2" i="11" s="1"/>
  <c r="U50" i="1"/>
  <c r="T2" i="11" s="1"/>
  <c r="V50" i="1"/>
  <c r="U2" i="11" s="1"/>
  <c r="W50" i="1"/>
  <c r="V2" i="11" s="1"/>
  <c r="E51" i="1"/>
  <c r="D17" i="11" s="1"/>
  <c r="F51" i="1"/>
  <c r="E17" i="11" s="1"/>
  <c r="G51" i="1"/>
  <c r="F17" i="11" s="1"/>
  <c r="H51" i="1"/>
  <c r="G17" i="11" s="1"/>
  <c r="I51" i="1"/>
  <c r="H17" i="11" s="1"/>
  <c r="J51" i="1"/>
  <c r="I17" i="11" s="1"/>
  <c r="K51" i="1"/>
  <c r="J17" i="11" s="1"/>
  <c r="L51" i="1"/>
  <c r="K17" i="11" s="1"/>
  <c r="M51" i="1"/>
  <c r="L17" i="11" s="1"/>
  <c r="N51" i="1"/>
  <c r="M17" i="11" s="1"/>
  <c r="O51" i="1"/>
  <c r="N17" i="11" s="1"/>
  <c r="P51" i="1"/>
  <c r="O17" i="11" s="1"/>
  <c r="Q51" i="1"/>
  <c r="P17" i="11" s="1"/>
  <c r="R51" i="1"/>
  <c r="Q17" i="11" s="1"/>
  <c r="S51" i="1"/>
  <c r="R17" i="11" s="1"/>
  <c r="T51" i="1"/>
  <c r="S17" i="11" s="1"/>
  <c r="U51" i="1"/>
  <c r="T17" i="11" s="1"/>
  <c r="V51" i="1"/>
  <c r="U17" i="11" s="1"/>
  <c r="W51" i="1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D52"/>
  <c r="D50"/>
  <c r="Z2"/>
  <c r="AA2"/>
  <c r="Z3"/>
  <c r="AA3"/>
  <c r="Z4"/>
  <c r="AA4"/>
  <c r="Z5"/>
  <c r="AA5"/>
  <c r="Z6"/>
  <c r="AA6"/>
  <c r="Z7"/>
  <c r="AA7"/>
  <c r="Z8"/>
  <c r="AA8"/>
  <c r="Z9"/>
  <c r="AA9"/>
  <c r="Z10"/>
  <c r="AA10"/>
  <c r="Z11"/>
  <c r="AA11"/>
  <c r="Z12"/>
  <c r="AA12"/>
  <c r="Z13"/>
  <c r="AA13"/>
  <c r="Z14"/>
  <c r="AA14"/>
  <c r="Z15"/>
  <c r="AA15"/>
  <c r="Z16"/>
  <c r="AA16"/>
  <c r="Z17"/>
  <c r="AA17"/>
  <c r="Z18"/>
  <c r="AA18"/>
  <c r="Z19"/>
  <c r="AA19"/>
  <c r="Z20"/>
  <c r="AA20"/>
  <c r="Z21"/>
  <c r="AA21"/>
  <c r="Z22"/>
  <c r="AA22"/>
  <c r="Z23"/>
  <c r="AA23"/>
  <c r="Z24"/>
  <c r="AA24"/>
  <c r="Z25"/>
  <c r="AA25"/>
  <c r="Z26"/>
  <c r="AA26"/>
  <c r="Z27"/>
  <c r="AA27"/>
  <c r="Z28"/>
  <c r="AA28"/>
  <c r="Z29"/>
  <c r="AA29"/>
  <c r="Z30"/>
  <c r="AA30"/>
  <c r="Z31"/>
  <c r="AA31"/>
  <c r="Z32"/>
  <c r="AA32"/>
  <c r="Z33"/>
  <c r="AA33"/>
  <c r="Z34"/>
  <c r="AA34"/>
  <c r="Z35"/>
  <c r="AA35"/>
  <c r="Z36"/>
  <c r="AA36"/>
  <c r="Z37"/>
  <c r="AA37"/>
  <c r="Z38"/>
  <c r="AA38"/>
  <c r="Z39"/>
  <c r="AA39"/>
  <c r="Z40"/>
  <c r="AA40"/>
  <c r="Z41"/>
  <c r="AA41"/>
  <c r="Z42"/>
  <c r="AA42"/>
  <c r="Z43"/>
  <c r="AA43"/>
  <c r="Z44"/>
  <c r="AA44"/>
  <c r="Z45"/>
  <c r="AA45"/>
  <c r="Z46"/>
  <c r="AA46"/>
  <c r="Z47"/>
  <c r="AA47"/>
  <c r="Z48"/>
  <c r="AA48"/>
  <c r="AA1"/>
  <c r="AA51"/>
  <c r="Z53"/>
  <c r="D54"/>
  <c r="D53"/>
  <c r="D51"/>
  <c r="Z51"/>
  <c r="D149" i="12"/>
  <c r="D144"/>
  <c r="AB25" l="1"/>
  <c r="AB2"/>
  <c r="AB29"/>
  <c r="AB31"/>
  <c r="AB21"/>
  <c r="AA23"/>
  <c r="H165" i="17"/>
  <c r="H162" s="1"/>
  <c r="T165"/>
  <c r="T162" s="1"/>
  <c r="T165" i="15"/>
  <c r="T162" s="1"/>
  <c r="M165" i="17"/>
  <c r="M162" s="1"/>
  <c r="Z25" i="12"/>
  <c r="AA25"/>
  <c r="Z29"/>
  <c r="AA29"/>
  <c r="AA21"/>
  <c r="Z21"/>
  <c r="AA11" i="11"/>
  <c r="V56" i="19"/>
  <c r="T165" i="6"/>
  <c r="T162" s="1"/>
  <c r="D165"/>
  <c r="D162" s="1"/>
  <c r="C30" i="12"/>
  <c r="D165" i="2"/>
  <c r="D162" s="1"/>
  <c r="L165" i="15"/>
  <c r="L162" s="1"/>
  <c r="L165" i="14"/>
  <c r="L162" s="1"/>
  <c r="P165"/>
  <c r="P162" s="1"/>
  <c r="H165"/>
  <c r="H162" s="1"/>
  <c r="D165" i="15"/>
  <c r="D162" s="1"/>
  <c r="U165" i="17"/>
  <c r="U162" s="1"/>
  <c r="P165"/>
  <c r="P162" s="1"/>
  <c r="I165" i="6"/>
  <c r="I162" s="1"/>
  <c r="D165" i="14"/>
  <c r="D162" s="1"/>
  <c r="I165" i="17"/>
  <c r="I162" s="1"/>
  <c r="I165" i="14"/>
  <c r="I162" s="1"/>
  <c r="Z31" i="12"/>
  <c r="D165" i="1"/>
  <c r="D162" s="1"/>
  <c r="U165" i="14"/>
  <c r="U162" s="1"/>
  <c r="D14" i="12"/>
  <c r="D14" i="16" s="1"/>
  <c r="E165" i="17"/>
  <c r="E162" s="1"/>
  <c r="Q165"/>
  <c r="Q162" s="1"/>
  <c r="E165" i="9"/>
  <c r="E162" s="1"/>
  <c r="H165" i="15"/>
  <c r="H162" s="1"/>
  <c r="AA11" i="12"/>
  <c r="M165" i="14"/>
  <c r="M162" s="1"/>
  <c r="Q165" i="15"/>
  <c r="Q162" s="1"/>
  <c r="U165" i="13"/>
  <c r="U162" s="1"/>
  <c r="E165" i="10"/>
  <c r="E162" s="1"/>
  <c r="T165" i="14"/>
  <c r="T162" s="1"/>
  <c r="AA18" i="12"/>
  <c r="Z2"/>
  <c r="AA19"/>
  <c r="AA20"/>
  <c r="AA22"/>
  <c r="AA5"/>
  <c r="AA3"/>
  <c r="AA7"/>
  <c r="AA4"/>
  <c r="AA24"/>
  <c r="AA12"/>
  <c r="AA13"/>
  <c r="AA14"/>
  <c r="AA30"/>
  <c r="AA31"/>
  <c r="AA17"/>
  <c r="AA2"/>
  <c r="AA26"/>
  <c r="AA27"/>
  <c r="AA28"/>
  <c r="AA15"/>
  <c r="G2" i="16"/>
  <c r="J44" i="12"/>
  <c r="J40"/>
  <c r="R44"/>
  <c r="R40"/>
  <c r="E44"/>
  <c r="E40"/>
  <c r="M44"/>
  <c r="M40"/>
  <c r="U44"/>
  <c r="U40"/>
  <c r="I2" i="16"/>
  <c r="L44" i="12"/>
  <c r="L40"/>
  <c r="T44"/>
  <c r="T40"/>
  <c r="K44"/>
  <c r="K40"/>
  <c r="S44"/>
  <c r="S40"/>
  <c r="G44"/>
  <c r="G40"/>
  <c r="D44"/>
  <c r="D40"/>
  <c r="C2" i="16"/>
  <c r="F44" i="12"/>
  <c r="F40"/>
  <c r="N44"/>
  <c r="N40"/>
  <c r="V44"/>
  <c r="V40"/>
  <c r="I44"/>
  <c r="I40"/>
  <c r="Q44"/>
  <c r="Q40"/>
  <c r="E2" i="16"/>
  <c r="P44" i="12"/>
  <c r="P40"/>
  <c r="H44"/>
  <c r="H40"/>
  <c r="O44"/>
  <c r="O40"/>
  <c r="G165" i="19"/>
  <c r="G162" s="1"/>
  <c r="F16" i="12"/>
  <c r="O165" i="19"/>
  <c r="O162" s="1"/>
  <c r="N16" i="12"/>
  <c r="W165" i="19"/>
  <c r="W162" s="1"/>
  <c r="V16" i="12"/>
  <c r="J165" i="19"/>
  <c r="J162" s="1"/>
  <c r="I16" i="12"/>
  <c r="R165" i="19"/>
  <c r="R162" s="1"/>
  <c r="Q16" i="12"/>
  <c r="I165" i="19"/>
  <c r="I162" s="1"/>
  <c r="H16" i="12"/>
  <c r="Q165" i="19"/>
  <c r="Q162" s="1"/>
  <c r="P16" i="12"/>
  <c r="L165" i="19"/>
  <c r="L162" s="1"/>
  <c r="K16" i="12"/>
  <c r="T165" i="19"/>
  <c r="T162" s="1"/>
  <c r="S16" i="12"/>
  <c r="D165" i="8"/>
  <c r="D162" s="1"/>
  <c r="I165" i="15"/>
  <c r="I162" s="1"/>
  <c r="S165" i="17"/>
  <c r="S162" s="1"/>
  <c r="N165"/>
  <c r="N162" s="1"/>
  <c r="K165" i="19"/>
  <c r="K162" s="1"/>
  <c r="J16" i="12"/>
  <c r="S165" i="19"/>
  <c r="S162" s="1"/>
  <c r="R16" i="12"/>
  <c r="F165" i="19"/>
  <c r="F162" s="1"/>
  <c r="E16" i="12"/>
  <c r="N165" i="19"/>
  <c r="N162" s="1"/>
  <c r="M16" i="12"/>
  <c r="V165" i="19"/>
  <c r="V162" s="1"/>
  <c r="U16" i="12"/>
  <c r="E165" i="19"/>
  <c r="E162" s="1"/>
  <c r="D16" i="12"/>
  <c r="M165" i="19"/>
  <c r="M162" s="1"/>
  <c r="L16" i="12"/>
  <c r="U165" i="19"/>
  <c r="U162" s="1"/>
  <c r="T16" i="12"/>
  <c r="H165" i="19"/>
  <c r="H162" s="1"/>
  <c r="G16" i="12"/>
  <c r="P165" i="19"/>
  <c r="P162" s="1"/>
  <c r="O16" i="12"/>
  <c r="K165" i="17"/>
  <c r="K162" s="1"/>
  <c r="F165"/>
  <c r="F162" s="1"/>
  <c r="V165"/>
  <c r="V162" s="1"/>
  <c r="I165" i="13"/>
  <c r="I162" s="1"/>
  <c r="M165"/>
  <c r="M162" s="1"/>
  <c r="D165"/>
  <c r="D162" s="1"/>
  <c r="E165" i="14"/>
  <c r="E162" s="1"/>
  <c r="Q165"/>
  <c r="Q162" s="1"/>
  <c r="M165" i="2"/>
  <c r="M162" s="1"/>
  <c r="U165"/>
  <c r="U162" s="1"/>
  <c r="H165"/>
  <c r="H162" s="1"/>
  <c r="P165"/>
  <c r="P162" s="1"/>
  <c r="H165" i="13"/>
  <c r="H162" s="1"/>
  <c r="P165"/>
  <c r="P162" s="1"/>
  <c r="M165" i="15"/>
  <c r="M162" s="1"/>
  <c r="U165"/>
  <c r="U162" s="1"/>
  <c r="P165"/>
  <c r="P162" s="1"/>
  <c r="G165" i="17"/>
  <c r="G162" s="1"/>
  <c r="O165"/>
  <c r="O162" s="1"/>
  <c r="W165"/>
  <c r="W162" s="1"/>
  <c r="J165"/>
  <c r="J162" s="1"/>
  <c r="R165"/>
  <c r="R162" s="1"/>
  <c r="I165" i="10"/>
  <c r="I162" s="1"/>
  <c r="M165"/>
  <c r="M162" s="1"/>
  <c r="D165"/>
  <c r="D162" s="1"/>
  <c r="D5" i="12"/>
  <c r="D5" i="16" s="1"/>
  <c r="E165" i="2"/>
  <c r="E162" s="1"/>
  <c r="I165"/>
  <c r="I162" s="1"/>
  <c r="Q165"/>
  <c r="Q162" s="1"/>
  <c r="L165"/>
  <c r="L162" s="1"/>
  <c r="T165"/>
  <c r="T162" s="1"/>
  <c r="E165" i="13"/>
  <c r="E162" s="1"/>
  <c r="Q165"/>
  <c r="Q162" s="1"/>
  <c r="L165"/>
  <c r="L162" s="1"/>
  <c r="T165"/>
  <c r="T162" s="1"/>
  <c r="G165" i="15"/>
  <c r="G162" s="1"/>
  <c r="K165"/>
  <c r="K162" s="1"/>
  <c r="O165"/>
  <c r="O162" s="1"/>
  <c r="S165"/>
  <c r="S162" s="1"/>
  <c r="W165"/>
  <c r="W162" s="1"/>
  <c r="F165"/>
  <c r="F162" s="1"/>
  <c r="J165"/>
  <c r="J162" s="1"/>
  <c r="N165"/>
  <c r="N162" s="1"/>
  <c r="R165"/>
  <c r="R162" s="1"/>
  <c r="V165"/>
  <c r="V162" s="1"/>
  <c r="H165" i="10"/>
  <c r="H162" s="1"/>
  <c r="J165" i="4"/>
  <c r="J162" s="1"/>
  <c r="G165" i="14"/>
  <c r="G162" s="1"/>
  <c r="K165"/>
  <c r="K162" s="1"/>
  <c r="O165"/>
  <c r="O162" s="1"/>
  <c r="S165"/>
  <c r="S162" s="1"/>
  <c r="W165"/>
  <c r="W162" s="1"/>
  <c r="F165"/>
  <c r="F162" s="1"/>
  <c r="J165"/>
  <c r="J162" s="1"/>
  <c r="N165"/>
  <c r="N162" s="1"/>
  <c r="R165"/>
  <c r="R162" s="1"/>
  <c r="V165"/>
  <c r="V162" s="1"/>
  <c r="U165" i="10"/>
  <c r="U162" s="1"/>
  <c r="G165" i="13"/>
  <c r="G162" s="1"/>
  <c r="K165"/>
  <c r="K162" s="1"/>
  <c r="O165"/>
  <c r="O162" s="1"/>
  <c r="S165"/>
  <c r="S162" s="1"/>
  <c r="W165"/>
  <c r="W162" s="1"/>
  <c r="F165"/>
  <c r="F162" s="1"/>
  <c r="J165"/>
  <c r="J162" s="1"/>
  <c r="N165"/>
  <c r="N162" s="1"/>
  <c r="R165"/>
  <c r="R162" s="1"/>
  <c r="V165"/>
  <c r="V162" s="1"/>
  <c r="R165" i="4"/>
  <c r="R162" s="1"/>
  <c r="U165"/>
  <c r="U162" s="1"/>
  <c r="D165"/>
  <c r="D162" s="1"/>
  <c r="K165" i="2"/>
  <c r="K162" s="1"/>
  <c r="F165"/>
  <c r="F162" s="1"/>
  <c r="V165"/>
  <c r="V162" s="1"/>
  <c r="Q165" i="10"/>
  <c r="Q162" s="1"/>
  <c r="S165" i="2"/>
  <c r="S162" s="1"/>
  <c r="N165"/>
  <c r="N162" s="1"/>
  <c r="G165"/>
  <c r="G162" s="1"/>
  <c r="D165" i="5"/>
  <c r="D162" s="1"/>
  <c r="H165" i="6"/>
  <c r="H162" s="1"/>
  <c r="L165"/>
  <c r="L162" s="1"/>
  <c r="D165" i="7"/>
  <c r="D162" s="1"/>
  <c r="O165" i="2"/>
  <c r="O162" s="1"/>
  <c r="W165"/>
  <c r="W162" s="1"/>
  <c r="J165"/>
  <c r="J162" s="1"/>
  <c r="R165"/>
  <c r="R162" s="1"/>
  <c r="K165" i="9"/>
  <c r="K162" s="1"/>
  <c r="J10" i="12"/>
  <c r="S165" i="9"/>
  <c r="S162" s="1"/>
  <c r="R10" i="12"/>
  <c r="F165" i="9"/>
  <c r="F162" s="1"/>
  <c r="E10" i="12"/>
  <c r="E10" i="16" s="1"/>
  <c r="N165" i="9"/>
  <c r="N162" s="1"/>
  <c r="M10" i="12"/>
  <c r="M10" i="16" s="1"/>
  <c r="V165" i="9"/>
  <c r="V162" s="1"/>
  <c r="U10" i="12"/>
  <c r="U10" i="16" s="1"/>
  <c r="I165" i="9"/>
  <c r="I162" s="1"/>
  <c r="H10" i="12"/>
  <c r="Q165" i="9"/>
  <c r="Q162" s="1"/>
  <c r="P10" i="12"/>
  <c r="L165" i="9"/>
  <c r="L162" s="1"/>
  <c r="K10" i="12"/>
  <c r="K10" i="16" s="1"/>
  <c r="T165" i="9"/>
  <c r="T162" s="1"/>
  <c r="S10" i="12"/>
  <c r="S10" i="16" s="1"/>
  <c r="D165" i="9"/>
  <c r="D162" s="1"/>
  <c r="G165"/>
  <c r="G162" s="1"/>
  <c r="F10" i="12"/>
  <c r="O165" i="9"/>
  <c r="O162" s="1"/>
  <c r="N10" i="12"/>
  <c r="W165" i="9"/>
  <c r="W162" s="1"/>
  <c r="V10" i="12"/>
  <c r="J165" i="9"/>
  <c r="J162" s="1"/>
  <c r="I10" i="12"/>
  <c r="R165" i="9"/>
  <c r="R162" s="1"/>
  <c r="Q10" i="12"/>
  <c r="Q10" i="16" s="1"/>
  <c r="M165" i="9"/>
  <c r="M162" s="1"/>
  <c r="L10" i="12"/>
  <c r="L10" i="16" s="1"/>
  <c r="U165" i="9"/>
  <c r="U162" s="1"/>
  <c r="T10" i="12"/>
  <c r="T10" i="16" s="1"/>
  <c r="H165" i="9"/>
  <c r="H162" s="1"/>
  <c r="G10" i="12"/>
  <c r="P165" i="9"/>
  <c r="P162" s="1"/>
  <c r="O10" i="12"/>
  <c r="O10" i="16" s="1"/>
  <c r="M165" i="3"/>
  <c r="M162" s="1"/>
  <c r="P165" i="6"/>
  <c r="P162" s="1"/>
  <c r="G165" i="8"/>
  <c r="G162" s="1"/>
  <c r="F9" i="12"/>
  <c r="O165" i="8"/>
  <c r="O162" s="1"/>
  <c r="N9" i="12"/>
  <c r="N9" i="16" s="1"/>
  <c r="W165" i="8"/>
  <c r="W162" s="1"/>
  <c r="V9" i="12"/>
  <c r="J165" i="8"/>
  <c r="J162" s="1"/>
  <c r="I9" i="12"/>
  <c r="I9" i="16" s="1"/>
  <c r="R165" i="8"/>
  <c r="R162" s="1"/>
  <c r="Q9" i="12"/>
  <c r="Q9" i="16" s="1"/>
  <c r="I165" i="8"/>
  <c r="I162" s="1"/>
  <c r="H9" i="12"/>
  <c r="Q165" i="8"/>
  <c r="Q162" s="1"/>
  <c r="P9" i="12"/>
  <c r="P9" i="16" s="1"/>
  <c r="L165" i="8"/>
  <c r="L162" s="1"/>
  <c r="K9" i="12"/>
  <c r="K9" i="16" s="1"/>
  <c r="T165" i="8"/>
  <c r="T162" s="1"/>
  <c r="S9" i="12"/>
  <c r="S9" i="16" s="1"/>
  <c r="K165" i="8"/>
  <c r="K162" s="1"/>
  <c r="J9" i="12"/>
  <c r="S165" i="8"/>
  <c r="S162" s="1"/>
  <c r="R9" i="12"/>
  <c r="F165" i="8"/>
  <c r="F162" s="1"/>
  <c r="E9" i="12"/>
  <c r="E9" i="16" s="1"/>
  <c r="N165" i="8"/>
  <c r="N162" s="1"/>
  <c r="M9" i="12"/>
  <c r="M9" i="16" s="1"/>
  <c r="E165" i="8"/>
  <c r="E162" s="1"/>
  <c r="D9" i="12"/>
  <c r="D9" i="16" s="1"/>
  <c r="M165" i="8"/>
  <c r="M162" s="1"/>
  <c r="L9" i="12"/>
  <c r="L9" i="16" s="1"/>
  <c r="U165" i="8"/>
  <c r="U162" s="1"/>
  <c r="T9" i="12"/>
  <c r="T9" i="16" s="1"/>
  <c r="H165" i="8"/>
  <c r="H162" s="1"/>
  <c r="G9" i="12"/>
  <c r="P165" i="8"/>
  <c r="P162" s="1"/>
  <c r="O9" i="12"/>
  <c r="I165" i="3"/>
  <c r="I162" s="1"/>
  <c r="T165"/>
  <c r="T162" s="1"/>
  <c r="S165" i="4"/>
  <c r="S162" s="1"/>
  <c r="V165" i="8"/>
  <c r="V162" s="1"/>
  <c r="I165" i="7"/>
  <c r="I162" s="1"/>
  <c r="H8" i="12"/>
  <c r="Q165" i="7"/>
  <c r="Q162" s="1"/>
  <c r="P8" i="12"/>
  <c r="G165" i="7"/>
  <c r="G162" s="1"/>
  <c r="F8" i="12"/>
  <c r="K165" i="7"/>
  <c r="K162" s="1"/>
  <c r="J8" i="12"/>
  <c r="O165" i="7"/>
  <c r="O162" s="1"/>
  <c r="N8" i="12"/>
  <c r="S165" i="7"/>
  <c r="S162" s="1"/>
  <c r="R8" i="12"/>
  <c r="W165" i="7"/>
  <c r="W162" s="1"/>
  <c r="V8" i="12"/>
  <c r="V43" s="1"/>
  <c r="V165" i="7"/>
  <c r="V162" s="1"/>
  <c r="U8" i="12"/>
  <c r="J165" i="7"/>
  <c r="J162" s="1"/>
  <c r="I8" i="12"/>
  <c r="R165" i="7"/>
  <c r="R162" s="1"/>
  <c r="Q8" i="12"/>
  <c r="Q8" i="16" s="1"/>
  <c r="L165" i="7"/>
  <c r="L162" s="1"/>
  <c r="K8" i="12"/>
  <c r="K8" i="16" s="1"/>
  <c r="T165" i="7"/>
  <c r="T162" s="1"/>
  <c r="S8" i="12"/>
  <c r="S8" i="16" s="1"/>
  <c r="M165" i="4"/>
  <c r="M162" s="1"/>
  <c r="D165" i="3"/>
  <c r="D162" s="1"/>
  <c r="V165" i="5"/>
  <c r="V162" s="1"/>
  <c r="E165" i="7"/>
  <c r="E162" s="1"/>
  <c r="D8" i="12"/>
  <c r="D8" i="16" s="1"/>
  <c r="M165" i="7"/>
  <c r="M162" s="1"/>
  <c r="L8" i="12"/>
  <c r="L8" i="16" s="1"/>
  <c r="U165" i="7"/>
  <c r="U162" s="1"/>
  <c r="T8" i="12"/>
  <c r="T8" i="16" s="1"/>
  <c r="F165" i="7"/>
  <c r="F162" s="1"/>
  <c r="E8" i="12"/>
  <c r="E8" i="16" s="1"/>
  <c r="N165" i="7"/>
  <c r="N162" s="1"/>
  <c r="M8" i="12"/>
  <c r="M8" i="16" s="1"/>
  <c r="H165" i="7"/>
  <c r="H162" s="1"/>
  <c r="G8" i="12"/>
  <c r="P165" i="7"/>
  <c r="P162" s="1"/>
  <c r="O8" i="12"/>
  <c r="E165" i="1"/>
  <c r="E162" s="1"/>
  <c r="M165"/>
  <c r="M162" s="1"/>
  <c r="E165" i="3"/>
  <c r="E162" s="1"/>
  <c r="Q165"/>
  <c r="Q162" s="1"/>
  <c r="T165" i="10"/>
  <c r="T162" s="1"/>
  <c r="G165" i="4"/>
  <c r="G162" s="1"/>
  <c r="I165"/>
  <c r="I162" s="1"/>
  <c r="Q165"/>
  <c r="Q162" s="1"/>
  <c r="L165" i="3"/>
  <c r="L162" s="1"/>
  <c r="E165" i="6"/>
  <c r="E162" s="1"/>
  <c r="M165"/>
  <c r="M162" s="1"/>
  <c r="Q165"/>
  <c r="Q162" s="1"/>
  <c r="U165"/>
  <c r="U162" s="1"/>
  <c r="F165"/>
  <c r="F162" s="1"/>
  <c r="J165"/>
  <c r="J162" s="1"/>
  <c r="N165"/>
  <c r="N162" s="1"/>
  <c r="R165"/>
  <c r="R162" s="1"/>
  <c r="V165"/>
  <c r="V162" s="1"/>
  <c r="G165"/>
  <c r="G162" s="1"/>
  <c r="K165"/>
  <c r="K162" s="1"/>
  <c r="O165"/>
  <c r="O162" s="1"/>
  <c r="S165"/>
  <c r="S162" s="1"/>
  <c r="W165"/>
  <c r="W162" s="1"/>
  <c r="I165" i="5"/>
  <c r="I162" s="1"/>
  <c r="H6" i="12"/>
  <c r="Q165" i="5"/>
  <c r="Q162" s="1"/>
  <c r="P6" i="12"/>
  <c r="F165" i="5"/>
  <c r="F162" s="1"/>
  <c r="E6" i="12"/>
  <c r="E6" i="16" s="1"/>
  <c r="N165" i="5"/>
  <c r="N162" s="1"/>
  <c r="M6" i="12"/>
  <c r="M6" i="16" s="1"/>
  <c r="H165" i="3"/>
  <c r="H162" s="1"/>
  <c r="G165" i="5"/>
  <c r="G162" s="1"/>
  <c r="K165"/>
  <c r="K162" s="1"/>
  <c r="O165"/>
  <c r="O162" s="1"/>
  <c r="S165"/>
  <c r="S162" s="1"/>
  <c r="W165"/>
  <c r="W162" s="1"/>
  <c r="E165"/>
  <c r="E162" s="1"/>
  <c r="D6" i="12"/>
  <c r="D6" i="16" s="1"/>
  <c r="M165" i="5"/>
  <c r="M162" s="1"/>
  <c r="L6" i="12"/>
  <c r="L6" i="16" s="1"/>
  <c r="U165" i="5"/>
  <c r="U162" s="1"/>
  <c r="T6" i="12"/>
  <c r="T6" i="16" s="1"/>
  <c r="J165" i="5"/>
  <c r="J162" s="1"/>
  <c r="I6" i="12"/>
  <c r="R165" i="5"/>
  <c r="R162" s="1"/>
  <c r="Q6" i="12"/>
  <c r="H165" i="5"/>
  <c r="H162" s="1"/>
  <c r="G6" i="12"/>
  <c r="L165" i="5"/>
  <c r="L162" s="1"/>
  <c r="K6" i="12"/>
  <c r="K6" i="16" s="1"/>
  <c r="P165" i="5"/>
  <c r="P162" s="1"/>
  <c r="O6" i="12"/>
  <c r="T165" i="5"/>
  <c r="T162" s="1"/>
  <c r="S6" i="12"/>
  <c r="S6" i="16" s="1"/>
  <c r="Q165" i="1"/>
  <c r="Q162" s="1"/>
  <c r="P165"/>
  <c r="P162" s="1"/>
  <c r="I165"/>
  <c r="I162" s="1"/>
  <c r="O165" i="10"/>
  <c r="O162" s="1"/>
  <c r="J165"/>
  <c r="J162" s="1"/>
  <c r="L165"/>
  <c r="L162" s="1"/>
  <c r="P165"/>
  <c r="P162" s="1"/>
  <c r="K165" i="4"/>
  <c r="K162" s="1"/>
  <c r="U165" i="3"/>
  <c r="U162" s="1"/>
  <c r="P165"/>
  <c r="P162" s="1"/>
  <c r="G165" i="10"/>
  <c r="G162" s="1"/>
  <c r="W165"/>
  <c r="W162" s="1"/>
  <c r="R165"/>
  <c r="R162" s="1"/>
  <c r="H165" i="4"/>
  <c r="H162" s="1"/>
  <c r="L165"/>
  <c r="L162" s="1"/>
  <c r="P165"/>
  <c r="P162" s="1"/>
  <c r="T165"/>
  <c r="T162" s="1"/>
  <c r="O165"/>
  <c r="O162" s="1"/>
  <c r="W165"/>
  <c r="W162" s="1"/>
  <c r="F165"/>
  <c r="F162" s="1"/>
  <c r="N165"/>
  <c r="N162" s="1"/>
  <c r="V165"/>
  <c r="V162" s="1"/>
  <c r="S165" i="10"/>
  <c r="S162" s="1"/>
  <c r="N165"/>
  <c r="N162" s="1"/>
  <c r="U165" i="1"/>
  <c r="U162" s="1"/>
  <c r="H165"/>
  <c r="H162" s="1"/>
  <c r="L165"/>
  <c r="L162" s="1"/>
  <c r="T165"/>
  <c r="T162" s="1"/>
  <c r="G165" i="3"/>
  <c r="G162" s="1"/>
  <c r="W165"/>
  <c r="W162" s="1"/>
  <c r="R165"/>
  <c r="R162" s="1"/>
  <c r="O165"/>
  <c r="O162" s="1"/>
  <c r="J165"/>
  <c r="J162" s="1"/>
  <c r="K165" i="10"/>
  <c r="K162" s="1"/>
  <c r="F165"/>
  <c r="F162" s="1"/>
  <c r="V165"/>
  <c r="V162" s="1"/>
  <c r="K165" i="3"/>
  <c r="K162" s="1"/>
  <c r="F165"/>
  <c r="F162" s="1"/>
  <c r="V165"/>
  <c r="V162" s="1"/>
  <c r="S165"/>
  <c r="S162" s="1"/>
  <c r="N165"/>
  <c r="N162" s="1"/>
  <c r="G165" i="1"/>
  <c r="G162" s="1"/>
  <c r="K165"/>
  <c r="K162" s="1"/>
  <c r="O165"/>
  <c r="O162" s="1"/>
  <c r="S165"/>
  <c r="S162" s="1"/>
  <c r="W165"/>
  <c r="W162" s="1"/>
  <c r="F165"/>
  <c r="F162" s="1"/>
  <c r="J165"/>
  <c r="J162" s="1"/>
  <c r="N165"/>
  <c r="N162" s="1"/>
  <c r="R165"/>
  <c r="R162" s="1"/>
  <c r="V165"/>
  <c r="V162" s="1"/>
  <c r="AD9" i="11"/>
  <c r="AD24"/>
  <c r="W56" i="17"/>
  <c r="Z53" i="10"/>
  <c r="AD3" i="11"/>
  <c r="AD18"/>
  <c r="R56" i="19"/>
  <c r="N56"/>
  <c r="J56"/>
  <c r="F56"/>
  <c r="W56"/>
  <c r="S56"/>
  <c r="O56"/>
  <c r="K56"/>
  <c r="G56"/>
  <c r="C16" i="12"/>
  <c r="AB16" s="1"/>
  <c r="T56" i="19"/>
  <c r="P56"/>
  <c r="L56"/>
  <c r="H56"/>
  <c r="D56"/>
  <c r="U56"/>
  <c r="Q56"/>
  <c r="M56"/>
  <c r="I56"/>
  <c r="E56"/>
  <c r="U56" i="17"/>
  <c r="Q56"/>
  <c r="M56"/>
  <c r="I56"/>
  <c r="E56"/>
  <c r="V56"/>
  <c r="R56"/>
  <c r="N56"/>
  <c r="J56"/>
  <c r="F56"/>
  <c r="C15" i="12"/>
  <c r="AB15" s="1"/>
  <c r="S56" i="17"/>
  <c r="O56"/>
  <c r="K56"/>
  <c r="G56"/>
  <c r="T56"/>
  <c r="P56"/>
  <c r="L56"/>
  <c r="H56"/>
  <c r="D56"/>
  <c r="AA7" i="11"/>
  <c r="AA6"/>
  <c r="AA13"/>
  <c r="AA28"/>
  <c r="AA10"/>
  <c r="AA53" i="1"/>
  <c r="K2" i="16"/>
  <c r="M2"/>
  <c r="O2"/>
  <c r="Q2"/>
  <c r="S2"/>
  <c r="U2"/>
  <c r="AA21" i="11"/>
  <c r="AD5"/>
  <c r="AD20"/>
  <c r="AD4"/>
  <c r="AD19"/>
  <c r="Z50" i="1"/>
  <c r="Z52"/>
  <c r="AD14" i="11"/>
  <c r="AD29"/>
  <c r="AD28"/>
  <c r="AD12"/>
  <c r="AD27"/>
  <c r="AD11"/>
  <c r="AD26"/>
  <c r="AD25"/>
  <c r="AC9"/>
  <c r="AD8"/>
  <c r="AD23"/>
  <c r="AD7"/>
  <c r="AD22"/>
  <c r="AD21"/>
  <c r="AA4"/>
  <c r="AD2"/>
  <c r="AD6"/>
  <c r="AD10"/>
  <c r="AD13"/>
  <c r="Z19"/>
  <c r="AC19"/>
  <c r="Z21"/>
  <c r="AC21"/>
  <c r="Z7"/>
  <c r="AC7"/>
  <c r="Z22"/>
  <c r="AC22"/>
  <c r="Z11"/>
  <c r="AC11"/>
  <c r="Z26"/>
  <c r="AC26"/>
  <c r="Z13"/>
  <c r="AC13"/>
  <c r="AD17"/>
  <c r="AA19"/>
  <c r="AA22"/>
  <c r="AA8"/>
  <c r="AA23"/>
  <c r="AC24"/>
  <c r="AA25"/>
  <c r="AA26"/>
  <c r="AA5"/>
  <c r="AA20"/>
  <c r="AA12"/>
  <c r="AA27"/>
  <c r="AA14"/>
  <c r="AA29"/>
  <c r="D58" i="15"/>
  <c r="C14" i="11"/>
  <c r="D59" i="15"/>
  <c r="C29" i="11"/>
  <c r="E59" i="14"/>
  <c r="D28" i="11"/>
  <c r="AC28" s="1"/>
  <c r="D58" i="13"/>
  <c r="C12" i="11"/>
  <c r="D59" i="13"/>
  <c r="C27" i="11"/>
  <c r="E58" i="9"/>
  <c r="D10" i="11"/>
  <c r="AC10" s="1"/>
  <c r="E59" i="9"/>
  <c r="D25" i="11"/>
  <c r="AC25" s="1"/>
  <c r="Z9"/>
  <c r="AA9"/>
  <c r="Z24"/>
  <c r="AA24"/>
  <c r="D58" i="7"/>
  <c r="C8" i="11"/>
  <c r="D59" i="7"/>
  <c r="C23" i="11"/>
  <c r="E58" i="5"/>
  <c r="D6" i="11"/>
  <c r="AC6" s="1"/>
  <c r="D58" i="4"/>
  <c r="C5" i="11"/>
  <c r="D59" i="4"/>
  <c r="C20" i="11"/>
  <c r="E58" i="10"/>
  <c r="D4" i="11"/>
  <c r="AC4" s="1"/>
  <c r="D58" i="3"/>
  <c r="C3" i="11"/>
  <c r="D59" i="3"/>
  <c r="C18" i="11"/>
  <c r="AA3"/>
  <c r="AA18"/>
  <c r="D59" i="1"/>
  <c r="C17" i="11"/>
  <c r="W55" i="1"/>
  <c r="V17" i="11"/>
  <c r="AA17" s="1"/>
  <c r="T44"/>
  <c r="T40"/>
  <c r="R44"/>
  <c r="R40"/>
  <c r="P44"/>
  <c r="P40"/>
  <c r="N44"/>
  <c r="N40"/>
  <c r="L44"/>
  <c r="L40"/>
  <c r="J44"/>
  <c r="J40"/>
  <c r="H44"/>
  <c r="H40"/>
  <c r="F40"/>
  <c r="F44"/>
  <c r="U43"/>
  <c r="U39"/>
  <c r="U41"/>
  <c r="S43"/>
  <c r="S39"/>
  <c r="S41"/>
  <c r="Q43"/>
  <c r="Q39"/>
  <c r="Q41"/>
  <c r="O43"/>
  <c r="O39"/>
  <c r="O41"/>
  <c r="M43"/>
  <c r="AA2"/>
  <c r="M39"/>
  <c r="M41"/>
  <c r="K43"/>
  <c r="K39"/>
  <c r="K41"/>
  <c r="I43"/>
  <c r="I39"/>
  <c r="I41"/>
  <c r="G43"/>
  <c r="G39"/>
  <c r="G41"/>
  <c r="E43"/>
  <c r="E39"/>
  <c r="E41"/>
  <c r="AA50" i="1"/>
  <c r="D58"/>
  <c r="C2" i="11"/>
  <c r="U44"/>
  <c r="U40"/>
  <c r="S44"/>
  <c r="S40"/>
  <c r="Q44"/>
  <c r="Q40"/>
  <c r="O44"/>
  <c r="O40"/>
  <c r="M44"/>
  <c r="M40"/>
  <c r="K44"/>
  <c r="K40"/>
  <c r="I44"/>
  <c r="I40"/>
  <c r="G44"/>
  <c r="G40"/>
  <c r="E44"/>
  <c r="E40"/>
  <c r="V43"/>
  <c r="V39"/>
  <c r="T43"/>
  <c r="T39"/>
  <c r="T41"/>
  <c r="R43"/>
  <c r="R39"/>
  <c r="R41"/>
  <c r="P43"/>
  <c r="P39"/>
  <c r="P41"/>
  <c r="N43"/>
  <c r="N39"/>
  <c r="N41"/>
  <c r="L43"/>
  <c r="L39"/>
  <c r="L41"/>
  <c r="J43"/>
  <c r="J39"/>
  <c r="J41"/>
  <c r="H43"/>
  <c r="H39"/>
  <c r="H41"/>
  <c r="F43"/>
  <c r="F39"/>
  <c r="F41"/>
  <c r="AA54" i="1"/>
  <c r="E58" i="15"/>
  <c r="G58"/>
  <c r="I58"/>
  <c r="K58"/>
  <c r="M58"/>
  <c r="O58"/>
  <c r="Q58"/>
  <c r="S58"/>
  <c r="U58"/>
  <c r="E59"/>
  <c r="G59"/>
  <c r="I59"/>
  <c r="K59"/>
  <c r="M59"/>
  <c r="O59"/>
  <c r="Q59"/>
  <c r="S59"/>
  <c r="U59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W58"/>
  <c r="W59"/>
  <c r="AA50"/>
  <c r="AA51"/>
  <c r="AA52"/>
  <c r="E55"/>
  <c r="G55"/>
  <c r="I55"/>
  <c r="K55"/>
  <c r="M55"/>
  <c r="O55"/>
  <c r="Q55"/>
  <c r="S55"/>
  <c r="U55"/>
  <c r="W55"/>
  <c r="H14" i="16"/>
  <c r="L14"/>
  <c r="P14"/>
  <c r="T14"/>
  <c r="D27"/>
  <c r="F27"/>
  <c r="H27"/>
  <c r="J27"/>
  <c r="L27"/>
  <c r="N27"/>
  <c r="P27"/>
  <c r="R27"/>
  <c r="T27"/>
  <c r="Z50" i="15"/>
  <c r="Z51"/>
  <c r="Z52"/>
  <c r="D55"/>
  <c r="F55"/>
  <c r="H55"/>
  <c r="J55"/>
  <c r="L55"/>
  <c r="N55"/>
  <c r="P55"/>
  <c r="R55"/>
  <c r="T55"/>
  <c r="V55"/>
  <c r="C14" i="12"/>
  <c r="AB14" s="1"/>
  <c r="E14" i="16"/>
  <c r="G14"/>
  <c r="I14"/>
  <c r="K14"/>
  <c r="M14"/>
  <c r="O14"/>
  <c r="Q14"/>
  <c r="S14"/>
  <c r="U14"/>
  <c r="E27"/>
  <c r="G27"/>
  <c r="I27"/>
  <c r="K27"/>
  <c r="M27"/>
  <c r="O27"/>
  <c r="Q27"/>
  <c r="S27"/>
  <c r="U27"/>
  <c r="V58" i="1"/>
  <c r="G59" i="14"/>
  <c r="I59"/>
  <c r="K59"/>
  <c r="M59"/>
  <c r="O59"/>
  <c r="Q59"/>
  <c r="S59"/>
  <c r="U59"/>
  <c r="W59" s="1"/>
  <c r="D59"/>
  <c r="Z53"/>
  <c r="Z52"/>
  <c r="D58"/>
  <c r="D55"/>
  <c r="F58"/>
  <c r="F55"/>
  <c r="H58"/>
  <c r="H55"/>
  <c r="J58"/>
  <c r="J55"/>
  <c r="L58"/>
  <c r="L55"/>
  <c r="N58"/>
  <c r="N55"/>
  <c r="P58"/>
  <c r="P55"/>
  <c r="R58"/>
  <c r="R55"/>
  <c r="T58"/>
  <c r="T55"/>
  <c r="V58"/>
  <c r="V55"/>
  <c r="Z50"/>
  <c r="E58"/>
  <c r="G58"/>
  <c r="I58"/>
  <c r="K58"/>
  <c r="M58"/>
  <c r="O58"/>
  <c r="Q58"/>
  <c r="S58"/>
  <c r="U58"/>
  <c r="W58" s="1"/>
  <c r="F59"/>
  <c r="H59"/>
  <c r="J59"/>
  <c r="L59"/>
  <c r="N59"/>
  <c r="P59"/>
  <c r="R59"/>
  <c r="T59"/>
  <c r="V59"/>
  <c r="Z51"/>
  <c r="C13" i="12"/>
  <c r="AB13" s="1"/>
  <c r="E13" i="16"/>
  <c r="G13"/>
  <c r="I13"/>
  <c r="K13"/>
  <c r="M13"/>
  <c r="O13"/>
  <c r="Q13"/>
  <c r="S13"/>
  <c r="U13"/>
  <c r="C28" i="12"/>
  <c r="AB28" s="1"/>
  <c r="E26" i="16"/>
  <c r="G26"/>
  <c r="I26"/>
  <c r="K26"/>
  <c r="M26"/>
  <c r="O26"/>
  <c r="Q26"/>
  <c r="S26"/>
  <c r="U26"/>
  <c r="AA50" i="14"/>
  <c r="AA51"/>
  <c r="AA52"/>
  <c r="E55"/>
  <c r="G55"/>
  <c r="I55"/>
  <c r="K55"/>
  <c r="M55"/>
  <c r="O55"/>
  <c r="Q55"/>
  <c r="S55"/>
  <c r="U55"/>
  <c r="W55"/>
  <c r="D13" i="16"/>
  <c r="H13"/>
  <c r="L13"/>
  <c r="P13"/>
  <c r="T13"/>
  <c r="D26"/>
  <c r="F26"/>
  <c r="H26"/>
  <c r="J26"/>
  <c r="L26"/>
  <c r="N26"/>
  <c r="P26"/>
  <c r="T26"/>
  <c r="E58" i="13"/>
  <c r="G58"/>
  <c r="I58"/>
  <c r="K58"/>
  <c r="M58"/>
  <c r="O58"/>
  <c r="Q58"/>
  <c r="S58"/>
  <c r="U58"/>
  <c r="W58" s="1"/>
  <c r="E59"/>
  <c r="G59"/>
  <c r="I59"/>
  <c r="K59"/>
  <c r="M59"/>
  <c r="O59"/>
  <c r="Q59"/>
  <c r="S59"/>
  <c r="U59"/>
  <c r="W59" s="1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AA50"/>
  <c r="AA51"/>
  <c r="AA52"/>
  <c r="E55"/>
  <c r="G55"/>
  <c r="I55"/>
  <c r="K55"/>
  <c r="M55"/>
  <c r="O55"/>
  <c r="Q55"/>
  <c r="S55"/>
  <c r="U55"/>
  <c r="W55"/>
  <c r="D12" i="16"/>
  <c r="F12"/>
  <c r="H12"/>
  <c r="J12"/>
  <c r="L12"/>
  <c r="N12"/>
  <c r="P12"/>
  <c r="R12"/>
  <c r="T12"/>
  <c r="D25"/>
  <c r="F25"/>
  <c r="H25"/>
  <c r="J25"/>
  <c r="L25"/>
  <c r="N25"/>
  <c r="P25"/>
  <c r="R25"/>
  <c r="T25"/>
  <c r="Z50" i="13"/>
  <c r="Z51"/>
  <c r="Z52"/>
  <c r="D55"/>
  <c r="F55"/>
  <c r="H55"/>
  <c r="J55"/>
  <c r="L55"/>
  <c r="N55"/>
  <c r="P55"/>
  <c r="R55"/>
  <c r="T55"/>
  <c r="V55"/>
  <c r="C12" i="12"/>
  <c r="AB12" s="1"/>
  <c r="E12" i="16"/>
  <c r="G12"/>
  <c r="I12"/>
  <c r="K12"/>
  <c r="M12"/>
  <c r="O12"/>
  <c r="Q12"/>
  <c r="S12"/>
  <c r="U12"/>
  <c r="C27" i="12"/>
  <c r="AB27" s="1"/>
  <c r="E25" i="16"/>
  <c r="G25"/>
  <c r="I25"/>
  <c r="K25"/>
  <c r="M25"/>
  <c r="O25"/>
  <c r="Q25"/>
  <c r="S25"/>
  <c r="U25"/>
  <c r="D58" i="2"/>
  <c r="D59"/>
  <c r="E58" i="7"/>
  <c r="D58" i="6"/>
  <c r="D59"/>
  <c r="E59" i="5"/>
  <c r="D59" i="10"/>
  <c r="V59" i="1"/>
  <c r="AA52"/>
  <c r="T59"/>
  <c r="R59"/>
  <c r="P59"/>
  <c r="N59"/>
  <c r="L59"/>
  <c r="J59"/>
  <c r="H59"/>
  <c r="F59"/>
  <c r="T58"/>
  <c r="R58"/>
  <c r="P58"/>
  <c r="N58"/>
  <c r="L58"/>
  <c r="J58"/>
  <c r="H58"/>
  <c r="F58"/>
  <c r="Z54"/>
  <c r="U59"/>
  <c r="W59" s="1"/>
  <c r="S59"/>
  <c r="Q59"/>
  <c r="O59"/>
  <c r="M59"/>
  <c r="K59"/>
  <c r="I59"/>
  <c r="G59"/>
  <c r="E59"/>
  <c r="U58"/>
  <c r="W58" s="1"/>
  <c r="S58"/>
  <c r="Q58"/>
  <c r="O58"/>
  <c r="M58"/>
  <c r="K58"/>
  <c r="I58"/>
  <c r="G58"/>
  <c r="E58"/>
  <c r="V55"/>
  <c r="U55"/>
  <c r="T55"/>
  <c r="S55"/>
  <c r="R55"/>
  <c r="Q55"/>
  <c r="P55"/>
  <c r="O55"/>
  <c r="N55"/>
  <c r="M55"/>
  <c r="L55"/>
  <c r="K55"/>
  <c r="J55"/>
  <c r="I55"/>
  <c r="H55"/>
  <c r="G55"/>
  <c r="F55"/>
  <c r="E55"/>
  <c r="F2" i="16"/>
  <c r="H2"/>
  <c r="J2"/>
  <c r="L2"/>
  <c r="N2"/>
  <c r="P2"/>
  <c r="R2"/>
  <c r="T2"/>
  <c r="V2"/>
  <c r="D55" i="1"/>
  <c r="D15" i="16"/>
  <c r="F15"/>
  <c r="H15"/>
  <c r="J15"/>
  <c r="L15"/>
  <c r="N15"/>
  <c r="P15"/>
  <c r="R15"/>
  <c r="T15"/>
  <c r="V15"/>
  <c r="E58" i="2"/>
  <c r="G58"/>
  <c r="I58"/>
  <c r="K58"/>
  <c r="M58"/>
  <c r="O58"/>
  <c r="Q58"/>
  <c r="S58"/>
  <c r="U58"/>
  <c r="W58" s="1"/>
  <c r="E59"/>
  <c r="G59"/>
  <c r="I59"/>
  <c r="K59"/>
  <c r="M59"/>
  <c r="O59"/>
  <c r="Q59"/>
  <c r="S59"/>
  <c r="U59"/>
  <c r="W59" s="1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G58" i="9"/>
  <c r="I58"/>
  <c r="K58"/>
  <c r="M58"/>
  <c r="O58"/>
  <c r="Q58"/>
  <c r="S58"/>
  <c r="U58"/>
  <c r="W58" s="1"/>
  <c r="G59"/>
  <c r="I59"/>
  <c r="K59"/>
  <c r="M59"/>
  <c r="O59"/>
  <c r="Q59"/>
  <c r="S59"/>
  <c r="U59"/>
  <c r="W59" s="1"/>
  <c r="D58"/>
  <c r="F58"/>
  <c r="H58"/>
  <c r="J58"/>
  <c r="L58"/>
  <c r="N58"/>
  <c r="P58"/>
  <c r="R58"/>
  <c r="T58"/>
  <c r="V58"/>
  <c r="D59"/>
  <c r="F59"/>
  <c r="H59"/>
  <c r="J59"/>
  <c r="L59"/>
  <c r="N59"/>
  <c r="P59"/>
  <c r="R59"/>
  <c r="T59"/>
  <c r="V59"/>
  <c r="D58" i="8"/>
  <c r="D59"/>
  <c r="E58"/>
  <c r="G58"/>
  <c r="I58"/>
  <c r="K58"/>
  <c r="M58"/>
  <c r="O58"/>
  <c r="Q58"/>
  <c r="S58"/>
  <c r="U58"/>
  <c r="W58" s="1"/>
  <c r="E59"/>
  <c r="G59"/>
  <c r="I59"/>
  <c r="K59"/>
  <c r="M59"/>
  <c r="O59"/>
  <c r="Q59"/>
  <c r="S59"/>
  <c r="U59"/>
  <c r="W59" s="1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G58" i="7"/>
  <c r="I58"/>
  <c r="K58"/>
  <c r="M58"/>
  <c r="O58"/>
  <c r="Q58"/>
  <c r="S58"/>
  <c r="U58"/>
  <c r="W58" s="1"/>
  <c r="E59"/>
  <c r="G59"/>
  <c r="I59"/>
  <c r="K59"/>
  <c r="M59"/>
  <c r="O59"/>
  <c r="Q59"/>
  <c r="S59"/>
  <c r="U59"/>
  <c r="W59" s="1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E58" i="6"/>
  <c r="G58"/>
  <c r="I58"/>
  <c r="K58"/>
  <c r="M58"/>
  <c r="O58"/>
  <c r="Q58"/>
  <c r="S58"/>
  <c r="U58"/>
  <c r="W58" s="1"/>
  <c r="E59"/>
  <c r="G59"/>
  <c r="I59"/>
  <c r="K59"/>
  <c r="M59"/>
  <c r="O59"/>
  <c r="Q59"/>
  <c r="S59"/>
  <c r="U59"/>
  <c r="W59" s="1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G58" i="5"/>
  <c r="I58"/>
  <c r="K58"/>
  <c r="M58"/>
  <c r="O58"/>
  <c r="Q58"/>
  <c r="S58"/>
  <c r="U58"/>
  <c r="W58" s="1"/>
  <c r="G59"/>
  <c r="I59"/>
  <c r="K59"/>
  <c r="M59"/>
  <c r="O59"/>
  <c r="Q59"/>
  <c r="S59"/>
  <c r="U59"/>
  <c r="W59" s="1"/>
  <c r="D58"/>
  <c r="F58"/>
  <c r="H58"/>
  <c r="J58"/>
  <c r="L58"/>
  <c r="N58"/>
  <c r="P58"/>
  <c r="R58"/>
  <c r="T58"/>
  <c r="V58"/>
  <c r="D59"/>
  <c r="F59"/>
  <c r="H59"/>
  <c r="J59"/>
  <c r="L59"/>
  <c r="N59"/>
  <c r="P59"/>
  <c r="R59"/>
  <c r="T59"/>
  <c r="V59"/>
  <c r="E58" i="4"/>
  <c r="G58"/>
  <c r="I58"/>
  <c r="K58"/>
  <c r="M58"/>
  <c r="O58"/>
  <c r="Q58"/>
  <c r="S58"/>
  <c r="U58"/>
  <c r="E59"/>
  <c r="G59"/>
  <c r="I59"/>
  <c r="K59"/>
  <c r="M59"/>
  <c r="O59"/>
  <c r="Q59"/>
  <c r="S59"/>
  <c r="U59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G58" i="10"/>
  <c r="I58"/>
  <c r="K58"/>
  <c r="M58"/>
  <c r="O58"/>
  <c r="Q58"/>
  <c r="S58"/>
  <c r="U58"/>
  <c r="W58" s="1"/>
  <c r="E59"/>
  <c r="G59"/>
  <c r="I59"/>
  <c r="K59"/>
  <c r="M59"/>
  <c r="O59"/>
  <c r="Q59"/>
  <c r="S59"/>
  <c r="U59"/>
  <c r="W59" s="1"/>
  <c r="D58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E58" i="3"/>
  <c r="G58"/>
  <c r="I58"/>
  <c r="K58"/>
  <c r="M58"/>
  <c r="O58"/>
  <c r="Q58"/>
  <c r="S58"/>
  <c r="U58"/>
  <c r="W58" s="1"/>
  <c r="E59"/>
  <c r="G59"/>
  <c r="I59"/>
  <c r="K59"/>
  <c r="M59"/>
  <c r="O59"/>
  <c r="Q59"/>
  <c r="S59"/>
  <c r="U59"/>
  <c r="W59" s="1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W58" i="4"/>
  <c r="W59"/>
  <c r="AA50"/>
  <c r="AA51"/>
  <c r="AA52"/>
  <c r="E55"/>
  <c r="G55"/>
  <c r="I55"/>
  <c r="K55"/>
  <c r="M55"/>
  <c r="O55"/>
  <c r="Q55"/>
  <c r="S55"/>
  <c r="U55"/>
  <c r="W55"/>
  <c r="F5" i="16"/>
  <c r="H5"/>
  <c r="J5"/>
  <c r="L5"/>
  <c r="N5"/>
  <c r="P5"/>
  <c r="R5"/>
  <c r="T5"/>
  <c r="D18"/>
  <c r="F18"/>
  <c r="H18"/>
  <c r="J18"/>
  <c r="L18"/>
  <c r="N18"/>
  <c r="P18"/>
  <c r="R18"/>
  <c r="T18"/>
  <c r="Z50" i="4"/>
  <c r="Z51"/>
  <c r="Z52"/>
  <c r="D55"/>
  <c r="F55"/>
  <c r="H55"/>
  <c r="J55"/>
  <c r="L55"/>
  <c r="N55"/>
  <c r="P55"/>
  <c r="R55"/>
  <c r="T55"/>
  <c r="V55"/>
  <c r="C5" i="12"/>
  <c r="AB5" s="1"/>
  <c r="E5" i="16"/>
  <c r="G5"/>
  <c r="I5"/>
  <c r="K5"/>
  <c r="M5"/>
  <c r="O5"/>
  <c r="Q5"/>
  <c r="S5"/>
  <c r="U5"/>
  <c r="C20" i="12"/>
  <c r="AB20" s="1"/>
  <c r="E18" i="16"/>
  <c r="G18"/>
  <c r="I18"/>
  <c r="K18"/>
  <c r="M18"/>
  <c r="O18"/>
  <c r="Q18"/>
  <c r="S18"/>
  <c r="U18"/>
  <c r="AA50" i="2"/>
  <c r="AA51"/>
  <c r="AA52"/>
  <c r="E55"/>
  <c r="G55"/>
  <c r="I55"/>
  <c r="K55"/>
  <c r="M55"/>
  <c r="O55"/>
  <c r="Q55"/>
  <c r="S55"/>
  <c r="U55"/>
  <c r="W55"/>
  <c r="D11" i="16"/>
  <c r="F11"/>
  <c r="H11"/>
  <c r="J11"/>
  <c r="L11"/>
  <c r="N11"/>
  <c r="P11"/>
  <c r="T11"/>
  <c r="D24"/>
  <c r="F24"/>
  <c r="H24"/>
  <c r="J24"/>
  <c r="L24"/>
  <c r="N24"/>
  <c r="P24"/>
  <c r="R24"/>
  <c r="T24"/>
  <c r="Z50" i="2"/>
  <c r="Z51"/>
  <c r="Z52"/>
  <c r="D55"/>
  <c r="F55"/>
  <c r="H55"/>
  <c r="J55"/>
  <c r="L55"/>
  <c r="N55"/>
  <c r="P55"/>
  <c r="R55"/>
  <c r="T55"/>
  <c r="V55"/>
  <c r="C11" i="12"/>
  <c r="AB11" s="1"/>
  <c r="E11" i="16"/>
  <c r="G11"/>
  <c r="I11"/>
  <c r="K11"/>
  <c r="M11"/>
  <c r="O11"/>
  <c r="Q11"/>
  <c r="S11"/>
  <c r="U11"/>
  <c r="C26" i="12"/>
  <c r="AB26" s="1"/>
  <c r="E24" i="16"/>
  <c r="G24"/>
  <c r="I24"/>
  <c r="K24"/>
  <c r="M24"/>
  <c r="O24"/>
  <c r="Q24"/>
  <c r="S24"/>
  <c r="U24"/>
  <c r="AA50" i="9"/>
  <c r="AA51"/>
  <c r="AA52"/>
  <c r="E55"/>
  <c r="G55"/>
  <c r="I55"/>
  <c r="K55"/>
  <c r="M55"/>
  <c r="O55"/>
  <c r="Q55"/>
  <c r="S55"/>
  <c r="U55"/>
  <c r="W55"/>
  <c r="D10" i="16"/>
  <c r="D23"/>
  <c r="F23"/>
  <c r="H23"/>
  <c r="J23"/>
  <c r="L23"/>
  <c r="N23"/>
  <c r="P23"/>
  <c r="R23"/>
  <c r="T23"/>
  <c r="Z50" i="9"/>
  <c r="Z51"/>
  <c r="Z52"/>
  <c r="D55"/>
  <c r="F55"/>
  <c r="H55"/>
  <c r="J55"/>
  <c r="L55"/>
  <c r="N55"/>
  <c r="P55"/>
  <c r="R55"/>
  <c r="T55"/>
  <c r="V55"/>
  <c r="C10" i="12"/>
  <c r="AB10" s="1"/>
  <c r="E23" i="16"/>
  <c r="G23"/>
  <c r="I23"/>
  <c r="K23"/>
  <c r="M23"/>
  <c r="O23"/>
  <c r="Q23"/>
  <c r="S23"/>
  <c r="U23"/>
  <c r="AA50" i="8"/>
  <c r="AA51"/>
  <c r="AA52"/>
  <c r="E55"/>
  <c r="G55"/>
  <c r="I55"/>
  <c r="K55"/>
  <c r="M55"/>
  <c r="O55"/>
  <c r="Q55"/>
  <c r="S55"/>
  <c r="U55"/>
  <c r="W55"/>
  <c r="D22" i="16"/>
  <c r="F22"/>
  <c r="H22"/>
  <c r="J22"/>
  <c r="L22"/>
  <c r="N22"/>
  <c r="P22"/>
  <c r="R22"/>
  <c r="T22"/>
  <c r="Z50" i="8"/>
  <c r="Z51"/>
  <c r="Z52"/>
  <c r="D55"/>
  <c r="F55"/>
  <c r="H55"/>
  <c r="J55"/>
  <c r="L55"/>
  <c r="N55"/>
  <c r="P55"/>
  <c r="R55"/>
  <c r="T55"/>
  <c r="V55"/>
  <c r="C9" i="12"/>
  <c r="AB9" s="1"/>
  <c r="U9" i="16"/>
  <c r="C24" i="12"/>
  <c r="AB24" s="1"/>
  <c r="E22" i="16"/>
  <c r="G22"/>
  <c r="I22"/>
  <c r="K22"/>
  <c r="M22"/>
  <c r="O22"/>
  <c r="Q22"/>
  <c r="S22"/>
  <c r="U22"/>
  <c r="AA50" i="7"/>
  <c r="AA51"/>
  <c r="AA52"/>
  <c r="E55"/>
  <c r="G55"/>
  <c r="I55"/>
  <c r="K55"/>
  <c r="M55"/>
  <c r="O55"/>
  <c r="Q55"/>
  <c r="S55"/>
  <c r="U55"/>
  <c r="W55"/>
  <c r="D21" i="16"/>
  <c r="F21"/>
  <c r="H21"/>
  <c r="J21"/>
  <c r="L21"/>
  <c r="N21"/>
  <c r="P21"/>
  <c r="R21"/>
  <c r="T21"/>
  <c r="Z50" i="7"/>
  <c r="Z51"/>
  <c r="Z52"/>
  <c r="D55"/>
  <c r="F55"/>
  <c r="H55"/>
  <c r="J55"/>
  <c r="L55"/>
  <c r="N55"/>
  <c r="P55"/>
  <c r="R55"/>
  <c r="T55"/>
  <c r="V55"/>
  <c r="C8" i="12"/>
  <c r="AB8" s="1"/>
  <c r="C23"/>
  <c r="AB23" s="1"/>
  <c r="E21" i="16"/>
  <c r="G21"/>
  <c r="I21"/>
  <c r="K21"/>
  <c r="M21"/>
  <c r="O21"/>
  <c r="Q21"/>
  <c r="S21"/>
  <c r="U21"/>
  <c r="AA50" i="6"/>
  <c r="AA51"/>
  <c r="AA52"/>
  <c r="E55"/>
  <c r="G55"/>
  <c r="I55"/>
  <c r="K55"/>
  <c r="M55"/>
  <c r="O55"/>
  <c r="Q55"/>
  <c r="S55"/>
  <c r="U55"/>
  <c r="W55"/>
  <c r="D7" i="16"/>
  <c r="H7"/>
  <c r="L7"/>
  <c r="P7"/>
  <c r="T7"/>
  <c r="D20"/>
  <c r="F20"/>
  <c r="H20"/>
  <c r="J20"/>
  <c r="L20"/>
  <c r="N20"/>
  <c r="P20"/>
  <c r="R20"/>
  <c r="T20"/>
  <c r="Z50" i="6"/>
  <c r="Z51"/>
  <c r="Z52"/>
  <c r="D55"/>
  <c r="F55"/>
  <c r="H55"/>
  <c r="J55"/>
  <c r="L55"/>
  <c r="N55"/>
  <c r="P55"/>
  <c r="R55"/>
  <c r="T55"/>
  <c r="V55"/>
  <c r="C7" i="12"/>
  <c r="AB7" s="1"/>
  <c r="E7" i="16"/>
  <c r="G7"/>
  <c r="I7"/>
  <c r="K7"/>
  <c r="M7"/>
  <c r="O7"/>
  <c r="Q7"/>
  <c r="S7"/>
  <c r="U7"/>
  <c r="C22" i="12"/>
  <c r="AB22" s="1"/>
  <c r="E20" i="16"/>
  <c r="G20"/>
  <c r="I20"/>
  <c r="K20"/>
  <c r="M20"/>
  <c r="O20"/>
  <c r="Q20"/>
  <c r="S20"/>
  <c r="U20"/>
  <c r="AA50" i="5"/>
  <c r="AA51"/>
  <c r="AA52"/>
  <c r="E55"/>
  <c r="G55"/>
  <c r="I55"/>
  <c r="K55"/>
  <c r="M55"/>
  <c r="O55"/>
  <c r="Q55"/>
  <c r="S55"/>
  <c r="U55"/>
  <c r="W55"/>
  <c r="F6" i="16"/>
  <c r="J6"/>
  <c r="N6"/>
  <c r="R6"/>
  <c r="D19"/>
  <c r="F19"/>
  <c r="H19"/>
  <c r="J19"/>
  <c r="L19"/>
  <c r="N19"/>
  <c r="P19"/>
  <c r="R19"/>
  <c r="T19"/>
  <c r="Z50" i="5"/>
  <c r="Z51"/>
  <c r="Z52"/>
  <c r="D55"/>
  <c r="F55"/>
  <c r="H55"/>
  <c r="J55"/>
  <c r="L55"/>
  <c r="N55"/>
  <c r="P55"/>
  <c r="R55"/>
  <c r="T55"/>
  <c r="V55"/>
  <c r="C6" i="12"/>
  <c r="AB6" s="1"/>
  <c r="U6" i="16"/>
  <c r="E19"/>
  <c r="G19"/>
  <c r="I19"/>
  <c r="K19"/>
  <c r="M19"/>
  <c r="O19"/>
  <c r="Q19"/>
  <c r="S19"/>
  <c r="U19"/>
  <c r="AA50" i="10"/>
  <c r="AA51"/>
  <c r="AA52"/>
  <c r="E55"/>
  <c r="G55"/>
  <c r="I55"/>
  <c r="K55"/>
  <c r="M55"/>
  <c r="O55"/>
  <c r="Q55"/>
  <c r="S55"/>
  <c r="U55"/>
  <c r="W55"/>
  <c r="D4" i="16"/>
  <c r="F4"/>
  <c r="H4"/>
  <c r="J4"/>
  <c r="L4"/>
  <c r="N4"/>
  <c r="P4"/>
  <c r="T4"/>
  <c r="D17"/>
  <c r="F17"/>
  <c r="H17"/>
  <c r="J17"/>
  <c r="L17"/>
  <c r="N17"/>
  <c r="P17"/>
  <c r="R17"/>
  <c r="T17"/>
  <c r="Z50" i="10"/>
  <c r="Z51"/>
  <c r="Z52"/>
  <c r="D55"/>
  <c r="F55"/>
  <c r="H55"/>
  <c r="J55"/>
  <c r="L55"/>
  <c r="N55"/>
  <c r="P55"/>
  <c r="R55"/>
  <c r="T55"/>
  <c r="V55"/>
  <c r="C4" i="12"/>
  <c r="AB4" s="1"/>
  <c r="E4" i="16"/>
  <c r="G4"/>
  <c r="I4"/>
  <c r="K4"/>
  <c r="M4"/>
  <c r="O4"/>
  <c r="Q4"/>
  <c r="S4"/>
  <c r="U4"/>
  <c r="C19" i="12"/>
  <c r="AB19" s="1"/>
  <c r="E17" i="16"/>
  <c r="G17"/>
  <c r="I17"/>
  <c r="K17"/>
  <c r="M17"/>
  <c r="O17"/>
  <c r="Q17"/>
  <c r="S17"/>
  <c r="U17"/>
  <c r="AA50" i="3"/>
  <c r="AA51"/>
  <c r="AA52"/>
  <c r="E55"/>
  <c r="G55"/>
  <c r="I55"/>
  <c r="K55"/>
  <c r="M55"/>
  <c r="O55"/>
  <c r="Q55"/>
  <c r="S55"/>
  <c r="U55"/>
  <c r="W55"/>
  <c r="D3" i="16"/>
  <c r="F3"/>
  <c r="H3"/>
  <c r="J3"/>
  <c r="L3"/>
  <c r="N3"/>
  <c r="P3"/>
  <c r="R3"/>
  <c r="T3"/>
  <c r="D16"/>
  <c r="F16"/>
  <c r="H16"/>
  <c r="J16"/>
  <c r="L16"/>
  <c r="N16"/>
  <c r="P16"/>
  <c r="R16"/>
  <c r="T16"/>
  <c r="Z50" i="3"/>
  <c r="Z51"/>
  <c r="Z52"/>
  <c r="D55"/>
  <c r="F55"/>
  <c r="H55"/>
  <c r="J55"/>
  <c r="L55"/>
  <c r="N55"/>
  <c r="P55"/>
  <c r="R55"/>
  <c r="T55"/>
  <c r="V55"/>
  <c r="C3" i="12"/>
  <c r="AB3" s="1"/>
  <c r="E3" i="16"/>
  <c r="G3"/>
  <c r="I3"/>
  <c r="K3"/>
  <c r="M3"/>
  <c r="O3"/>
  <c r="Q3"/>
  <c r="S3"/>
  <c r="U3"/>
  <c r="C18" i="12"/>
  <c r="AB18" s="1"/>
  <c r="E16" i="16"/>
  <c r="G16"/>
  <c r="I16"/>
  <c r="K16"/>
  <c r="M16"/>
  <c r="O16"/>
  <c r="Q16"/>
  <c r="S16"/>
  <c r="U16"/>
  <c r="Z30" i="12" l="1"/>
  <c r="AB30"/>
  <c r="AB43"/>
  <c r="AB39"/>
  <c r="H8" i="16"/>
  <c r="H9"/>
  <c r="H6"/>
  <c r="H10"/>
  <c r="G8"/>
  <c r="G6"/>
  <c r="G9"/>
  <c r="G10"/>
  <c r="I6"/>
  <c r="P6"/>
  <c r="I8"/>
  <c r="P8"/>
  <c r="I10"/>
  <c r="P10"/>
  <c r="F43" i="12"/>
  <c r="F9" i="16"/>
  <c r="R9"/>
  <c r="AD9" s="1"/>
  <c r="J9"/>
  <c r="Z18" i="12"/>
  <c r="Z19"/>
  <c r="Z4"/>
  <c r="Z22"/>
  <c r="Z7"/>
  <c r="Z23"/>
  <c r="Z24"/>
  <c r="Z26"/>
  <c r="Z11"/>
  <c r="Z20"/>
  <c r="Z5"/>
  <c r="Z16"/>
  <c r="O8" i="16"/>
  <c r="Z27" i="12"/>
  <c r="Z12"/>
  <c r="Z28"/>
  <c r="Z13"/>
  <c r="Z14"/>
  <c r="Z15"/>
  <c r="D43" i="11"/>
  <c r="Z6"/>
  <c r="Z10" i="12"/>
  <c r="Q41"/>
  <c r="P41"/>
  <c r="H43"/>
  <c r="N41"/>
  <c r="Z8"/>
  <c r="U41"/>
  <c r="R43"/>
  <c r="J43"/>
  <c r="V47"/>
  <c r="Q6" i="16"/>
  <c r="Q39" s="1"/>
  <c r="Z6" i="12"/>
  <c r="U8" i="16"/>
  <c r="U35" s="1"/>
  <c r="O9"/>
  <c r="Z9" i="12"/>
  <c r="V41" i="11"/>
  <c r="AA8" i="12"/>
  <c r="AA10"/>
  <c r="AA16"/>
  <c r="C43"/>
  <c r="Z3"/>
  <c r="O6" i="16"/>
  <c r="I43" i="12"/>
  <c r="AA44"/>
  <c r="AA40"/>
  <c r="AA6"/>
  <c r="AA9"/>
  <c r="Q47"/>
  <c r="I47"/>
  <c r="T43"/>
  <c r="L41"/>
  <c r="M41"/>
  <c r="E43"/>
  <c r="N47"/>
  <c r="F47"/>
  <c r="D41"/>
  <c r="T41"/>
  <c r="L39"/>
  <c r="L43"/>
  <c r="K41"/>
  <c r="M39"/>
  <c r="M43"/>
  <c r="E41"/>
  <c r="F41"/>
  <c r="C39"/>
  <c r="N39"/>
  <c r="N43"/>
  <c r="J41"/>
  <c r="Q39"/>
  <c r="Q43"/>
  <c r="V41"/>
  <c r="S39"/>
  <c r="S43"/>
  <c r="O41"/>
  <c r="U39"/>
  <c r="U43"/>
  <c r="H41"/>
  <c r="P39"/>
  <c r="P43"/>
  <c r="I41"/>
  <c r="R41"/>
  <c r="U47"/>
  <c r="M47"/>
  <c r="R47"/>
  <c r="J47"/>
  <c r="D39"/>
  <c r="D43"/>
  <c r="G41"/>
  <c r="T39"/>
  <c r="O47"/>
  <c r="H47"/>
  <c r="P47"/>
  <c r="K39"/>
  <c r="K43"/>
  <c r="E39"/>
  <c r="F39"/>
  <c r="J39"/>
  <c r="V39"/>
  <c r="S41"/>
  <c r="O39"/>
  <c r="O43"/>
  <c r="H39"/>
  <c r="G47"/>
  <c r="S47"/>
  <c r="K47"/>
  <c r="T47"/>
  <c r="L47"/>
  <c r="I39"/>
  <c r="R39"/>
  <c r="G39"/>
  <c r="G43"/>
  <c r="C27" i="16"/>
  <c r="AC27" s="1"/>
  <c r="C14"/>
  <c r="AC14" s="1"/>
  <c r="C26"/>
  <c r="Z26" s="1"/>
  <c r="C13"/>
  <c r="AC13" s="1"/>
  <c r="C24"/>
  <c r="AC24" s="1"/>
  <c r="C11"/>
  <c r="AC11" s="1"/>
  <c r="C23"/>
  <c r="Z23" s="1"/>
  <c r="C10"/>
  <c r="AC10" s="1"/>
  <c r="C22"/>
  <c r="AC22" s="1"/>
  <c r="C9"/>
  <c r="AC9" s="1"/>
  <c r="C21"/>
  <c r="Z21" s="1"/>
  <c r="C8"/>
  <c r="AC8" s="1"/>
  <c r="C20"/>
  <c r="AC20" s="1"/>
  <c r="C7"/>
  <c r="AC7" s="1"/>
  <c r="C19"/>
  <c r="AC19" s="1"/>
  <c r="C6"/>
  <c r="AC6" s="1"/>
  <c r="C17"/>
  <c r="AC17" s="1"/>
  <c r="C4"/>
  <c r="AC4" s="1"/>
  <c r="C16"/>
  <c r="Z16" s="1"/>
  <c r="C3"/>
  <c r="Z3" s="1"/>
  <c r="D41" i="11"/>
  <c r="AC17"/>
  <c r="C40"/>
  <c r="AC2"/>
  <c r="C39"/>
  <c r="V56" i="2"/>
  <c r="V56" i="6"/>
  <c r="D40" i="11"/>
  <c r="F47" s="1"/>
  <c r="D39"/>
  <c r="F46" s="1"/>
  <c r="D44"/>
  <c r="AD5" i="16"/>
  <c r="AD12"/>
  <c r="I35"/>
  <c r="E35"/>
  <c r="S39"/>
  <c r="K35"/>
  <c r="R11"/>
  <c r="AD11" s="1"/>
  <c r="C18"/>
  <c r="C5"/>
  <c r="N40"/>
  <c r="N36"/>
  <c r="J40"/>
  <c r="J36"/>
  <c r="F40"/>
  <c r="F36"/>
  <c r="T39"/>
  <c r="T35"/>
  <c r="T37"/>
  <c r="L39"/>
  <c r="L35"/>
  <c r="L37"/>
  <c r="H39"/>
  <c r="D2"/>
  <c r="C25"/>
  <c r="C12"/>
  <c r="R26"/>
  <c r="AD26" s="1"/>
  <c r="AD3"/>
  <c r="AD17"/>
  <c r="AD19"/>
  <c r="AD18"/>
  <c r="AD25"/>
  <c r="Z25" i="11"/>
  <c r="E39" i="16"/>
  <c r="S35"/>
  <c r="M39"/>
  <c r="K39"/>
  <c r="R4"/>
  <c r="AD4" s="1"/>
  <c r="T40"/>
  <c r="T36"/>
  <c r="P40"/>
  <c r="P36"/>
  <c r="L40"/>
  <c r="L36"/>
  <c r="H40"/>
  <c r="H36"/>
  <c r="D40"/>
  <c r="D36"/>
  <c r="AD2"/>
  <c r="AD16"/>
  <c r="AD6"/>
  <c r="AD20"/>
  <c r="AD21"/>
  <c r="AD22"/>
  <c r="AD23"/>
  <c r="AD24"/>
  <c r="AD27"/>
  <c r="M35"/>
  <c r="AA2"/>
  <c r="Z10" i="11"/>
  <c r="V56" i="9"/>
  <c r="V56" i="4"/>
  <c r="Z23" i="11"/>
  <c r="AC23"/>
  <c r="Z8"/>
  <c r="AC8"/>
  <c r="Z27"/>
  <c r="AC27"/>
  <c r="Z12"/>
  <c r="AC12"/>
  <c r="Z29"/>
  <c r="AC29"/>
  <c r="Z14"/>
  <c r="AC14"/>
  <c r="Z4"/>
  <c r="Z28"/>
  <c r="Z18"/>
  <c r="AC18"/>
  <c r="Z3"/>
  <c r="AC3"/>
  <c r="Z20"/>
  <c r="AC20"/>
  <c r="AC44" s="1"/>
  <c r="Z5"/>
  <c r="AC5"/>
  <c r="AC41" s="1"/>
  <c r="N14" i="16"/>
  <c r="J14"/>
  <c r="F14"/>
  <c r="V56" i="15"/>
  <c r="N13" i="16"/>
  <c r="J13"/>
  <c r="F13"/>
  <c r="W56" i="14"/>
  <c r="N10" i="16"/>
  <c r="J10"/>
  <c r="F10"/>
  <c r="J46" i="11"/>
  <c r="N46"/>
  <c r="R46"/>
  <c r="O47"/>
  <c r="N8" i="16"/>
  <c r="J8"/>
  <c r="V56" i="7"/>
  <c r="N7" i="16"/>
  <c r="J7"/>
  <c r="F7"/>
  <c r="V56" i="10"/>
  <c r="O15" i="16"/>
  <c r="K15"/>
  <c r="G15"/>
  <c r="AA40" i="11"/>
  <c r="AA44"/>
  <c r="C43"/>
  <c r="Z2"/>
  <c r="C41"/>
  <c r="U15" i="16"/>
  <c r="Q15"/>
  <c r="M15"/>
  <c r="I15"/>
  <c r="E15"/>
  <c r="C17" i="12"/>
  <c r="AB17" s="1"/>
  <c r="AD43" i="11"/>
  <c r="AD39"/>
  <c r="AD41"/>
  <c r="T46"/>
  <c r="Q47"/>
  <c r="S47"/>
  <c r="H46"/>
  <c r="L46"/>
  <c r="P46"/>
  <c r="V46"/>
  <c r="G47"/>
  <c r="I47"/>
  <c r="K47"/>
  <c r="M47"/>
  <c r="I46"/>
  <c r="M46"/>
  <c r="O46"/>
  <c r="S46"/>
  <c r="H47"/>
  <c r="J47"/>
  <c r="L47"/>
  <c r="N47"/>
  <c r="P47"/>
  <c r="R47"/>
  <c r="AA41"/>
  <c r="AA43"/>
  <c r="AA39"/>
  <c r="AD40"/>
  <c r="AD44"/>
  <c r="V44"/>
  <c r="V40"/>
  <c r="V47" s="1"/>
  <c r="C44"/>
  <c r="Z17"/>
  <c r="G46"/>
  <c r="K46"/>
  <c r="Q46"/>
  <c r="U46"/>
  <c r="V27" i="16"/>
  <c r="AA27" s="1"/>
  <c r="R56" i="15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V26" i="16"/>
  <c r="V13"/>
  <c r="S56" i="14"/>
  <c r="O56"/>
  <c r="K56"/>
  <c r="G56"/>
  <c r="U56"/>
  <c r="Q56"/>
  <c r="M56"/>
  <c r="I56"/>
  <c r="E56"/>
  <c r="V56"/>
  <c r="T56"/>
  <c r="R56"/>
  <c r="P56"/>
  <c r="N56"/>
  <c r="L56"/>
  <c r="J56"/>
  <c r="H56"/>
  <c r="F56"/>
  <c r="D56"/>
  <c r="V56" i="13"/>
  <c r="R56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V56" i="5"/>
  <c r="E56" i="1"/>
  <c r="G56"/>
  <c r="I56"/>
  <c r="K56"/>
  <c r="M56"/>
  <c r="O56"/>
  <c r="Q56"/>
  <c r="S56"/>
  <c r="U56"/>
  <c r="W56"/>
  <c r="D56"/>
  <c r="F56"/>
  <c r="H56"/>
  <c r="J56"/>
  <c r="L56"/>
  <c r="N56"/>
  <c r="P56"/>
  <c r="R56"/>
  <c r="T56"/>
  <c r="V56"/>
  <c r="T56" i="8"/>
  <c r="V56" i="3"/>
  <c r="R56" i="4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V24" i="16"/>
  <c r="AA24" s="1"/>
  <c r="R56" i="2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R56" i="9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V22" i="16"/>
  <c r="AA22" s="1"/>
  <c r="V56" i="8"/>
  <c r="R56"/>
  <c r="N56"/>
  <c r="J56"/>
  <c r="F56"/>
  <c r="W56"/>
  <c r="S56"/>
  <c r="O56"/>
  <c r="K56"/>
  <c r="G56"/>
  <c r="P56"/>
  <c r="L56"/>
  <c r="H56"/>
  <c r="D56"/>
  <c r="U56"/>
  <c r="Q56"/>
  <c r="M56"/>
  <c r="I56"/>
  <c r="E56"/>
  <c r="R56" i="7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R56" i="6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V19" i="16"/>
  <c r="AA19" s="1"/>
  <c r="R56" i="5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V17" i="16"/>
  <c r="AA17" s="1"/>
  <c r="R56" i="10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R56" i="3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AB40" i="12" l="1"/>
  <c r="AB44"/>
  <c r="AB41"/>
  <c r="H35" i="16"/>
  <c r="H37"/>
  <c r="P37"/>
  <c r="P39"/>
  <c r="I39"/>
  <c r="P35"/>
  <c r="G39"/>
  <c r="G35"/>
  <c r="AC26"/>
  <c r="Q35"/>
  <c r="U39"/>
  <c r="O35"/>
  <c r="Z17" i="12"/>
  <c r="Z40" s="1"/>
  <c r="AC39" i="11"/>
  <c r="Z27" i="16"/>
  <c r="O39"/>
  <c r="Z43" i="12"/>
  <c r="Z39"/>
  <c r="R46"/>
  <c r="R48" s="1"/>
  <c r="R53" s="1"/>
  <c r="I48" i="11"/>
  <c r="I53" s="1"/>
  <c r="Z22" i="16"/>
  <c r="AA41" i="12"/>
  <c r="Z11" i="16"/>
  <c r="G46" i="12"/>
  <c r="G48" s="1"/>
  <c r="G53" s="1"/>
  <c r="O46"/>
  <c r="O48" s="1"/>
  <c r="O53" s="1"/>
  <c r="V46"/>
  <c r="V48" s="1"/>
  <c r="V53" s="1"/>
  <c r="Z24" i="16"/>
  <c r="AC23"/>
  <c r="AA39" i="12"/>
  <c r="AA43"/>
  <c r="C44"/>
  <c r="C40"/>
  <c r="C41"/>
  <c r="F46"/>
  <c r="F48" s="1"/>
  <c r="D46"/>
  <c r="U46"/>
  <c r="U48" s="1"/>
  <c r="Q46"/>
  <c r="Q48" s="1"/>
  <c r="C46"/>
  <c r="M46"/>
  <c r="M48" s="1"/>
  <c r="I46"/>
  <c r="I48" s="1"/>
  <c r="H46"/>
  <c r="H48" s="1"/>
  <c r="J46"/>
  <c r="J48" s="1"/>
  <c r="E46"/>
  <c r="K46"/>
  <c r="K48" s="1"/>
  <c r="T46"/>
  <c r="T48" s="1"/>
  <c r="P46"/>
  <c r="P48" s="1"/>
  <c r="S46"/>
  <c r="S48" s="1"/>
  <c r="N46"/>
  <c r="N48" s="1"/>
  <c r="L46"/>
  <c r="L48" s="1"/>
  <c r="Z14" i="16"/>
  <c r="Z13"/>
  <c r="Z9"/>
  <c r="AC21"/>
  <c r="AC16"/>
  <c r="Z6"/>
  <c r="Z4"/>
  <c r="Z10"/>
  <c r="Z20"/>
  <c r="AC3"/>
  <c r="Z19"/>
  <c r="Z17"/>
  <c r="Z7"/>
  <c r="C35"/>
  <c r="AC43" i="11"/>
  <c r="AC40"/>
  <c r="C39" i="16"/>
  <c r="C46" i="11"/>
  <c r="Q48"/>
  <c r="Q53" s="1"/>
  <c r="G48"/>
  <c r="G53" s="1"/>
  <c r="C47"/>
  <c r="N37" i="16"/>
  <c r="O48" i="11"/>
  <c r="O53" s="1"/>
  <c r="J39" i="16"/>
  <c r="J35"/>
  <c r="V20"/>
  <c r="AA20" s="1"/>
  <c r="V23"/>
  <c r="AA23" s="1"/>
  <c r="V18"/>
  <c r="AA18" s="1"/>
  <c r="E40"/>
  <c r="E36"/>
  <c r="E37"/>
  <c r="I40"/>
  <c r="I36"/>
  <c r="I37"/>
  <c r="M36"/>
  <c r="M40"/>
  <c r="M37"/>
  <c r="Q40"/>
  <c r="Q36"/>
  <c r="Q37"/>
  <c r="U40"/>
  <c r="U36"/>
  <c r="U37"/>
  <c r="V16"/>
  <c r="V4"/>
  <c r="AA4" s="1"/>
  <c r="V21"/>
  <c r="AA21" s="1"/>
  <c r="V25"/>
  <c r="AA25" s="1"/>
  <c r="C15"/>
  <c r="G40"/>
  <c r="G36"/>
  <c r="G37"/>
  <c r="K40"/>
  <c r="K36"/>
  <c r="K37"/>
  <c r="O40"/>
  <c r="O36"/>
  <c r="O37"/>
  <c r="S15"/>
  <c r="R7"/>
  <c r="F8"/>
  <c r="F35" s="1"/>
  <c r="R8"/>
  <c r="AD8" s="1"/>
  <c r="R10"/>
  <c r="AD10" s="1"/>
  <c r="R13"/>
  <c r="AD13" s="1"/>
  <c r="AC5"/>
  <c r="Z5"/>
  <c r="AC18"/>
  <c r="Z18"/>
  <c r="J37"/>
  <c r="N35"/>
  <c r="AA26"/>
  <c r="R14"/>
  <c r="AD14" s="1"/>
  <c r="AC12"/>
  <c r="Z12"/>
  <c r="AC25"/>
  <c r="Z25"/>
  <c r="D39"/>
  <c r="D35"/>
  <c r="D37"/>
  <c r="AC2"/>
  <c r="Z2"/>
  <c r="N39"/>
  <c r="R36"/>
  <c r="R40"/>
  <c r="S48" i="11"/>
  <c r="S53" s="1"/>
  <c r="M48"/>
  <c r="M53" s="1"/>
  <c r="P48"/>
  <c r="H48"/>
  <c r="K48"/>
  <c r="V48"/>
  <c r="L48"/>
  <c r="F48"/>
  <c r="N48"/>
  <c r="R48"/>
  <c r="J48"/>
  <c r="D46"/>
  <c r="V12" i="16"/>
  <c r="AA12" s="1"/>
  <c r="V11"/>
  <c r="AA11" s="1"/>
  <c r="V9"/>
  <c r="AA9" s="1"/>
  <c r="E46" i="11"/>
  <c r="V6" i="16"/>
  <c r="AA6" s="1"/>
  <c r="V5"/>
  <c r="AA5" s="1"/>
  <c r="V3"/>
  <c r="Z43" i="11"/>
  <c r="Z39"/>
  <c r="Z41"/>
  <c r="D47"/>
  <c r="E47"/>
  <c r="Z44"/>
  <c r="Z40"/>
  <c r="T47"/>
  <c r="T48" s="1"/>
  <c r="U47"/>
  <c r="U48" s="1"/>
  <c r="J42" i="16" l="1"/>
  <c r="G42"/>
  <c r="N42"/>
  <c r="Z41" i="12"/>
  <c r="Z44"/>
  <c r="C42" i="16"/>
  <c r="O43"/>
  <c r="N53" i="12"/>
  <c r="P53"/>
  <c r="K53"/>
  <c r="J53"/>
  <c r="I53"/>
  <c r="U53"/>
  <c r="F53"/>
  <c r="C47"/>
  <c r="C48" s="1"/>
  <c r="E47"/>
  <c r="E48" s="1"/>
  <c r="D47"/>
  <c r="D48" s="1"/>
  <c r="L53"/>
  <c r="S53"/>
  <c r="T53"/>
  <c r="H53"/>
  <c r="M53"/>
  <c r="Q53"/>
  <c r="I42" i="16"/>
  <c r="C48" i="11"/>
  <c r="L43" i="16"/>
  <c r="K43"/>
  <c r="J43"/>
  <c r="G43"/>
  <c r="H42"/>
  <c r="K42"/>
  <c r="AA3"/>
  <c r="V7"/>
  <c r="V10"/>
  <c r="AA10" s="1"/>
  <c r="V14"/>
  <c r="Z8"/>
  <c r="Z39" s="1"/>
  <c r="F39"/>
  <c r="F37"/>
  <c r="AD7"/>
  <c r="R39"/>
  <c r="R35"/>
  <c r="P42" s="1"/>
  <c r="S40"/>
  <c r="S36"/>
  <c r="R43" s="1"/>
  <c r="S37"/>
  <c r="AD15"/>
  <c r="N43"/>
  <c r="F43"/>
  <c r="L42"/>
  <c r="L44" s="1"/>
  <c r="O42"/>
  <c r="O44" s="1"/>
  <c r="P43"/>
  <c r="H43"/>
  <c r="R37"/>
  <c r="M42"/>
  <c r="AA15"/>
  <c r="I43"/>
  <c r="AA13"/>
  <c r="AA14"/>
  <c r="V8"/>
  <c r="AA8" s="1"/>
  <c r="AC39"/>
  <c r="AC35"/>
  <c r="D42"/>
  <c r="E42"/>
  <c r="C40"/>
  <c r="Z15"/>
  <c r="C36"/>
  <c r="E43" s="1"/>
  <c r="AC15"/>
  <c r="AC37" s="1"/>
  <c r="C37"/>
  <c r="V40"/>
  <c r="V36"/>
  <c r="V43" s="1"/>
  <c r="AA16"/>
  <c r="F42"/>
  <c r="M43"/>
  <c r="AA7"/>
  <c r="U53" i="11"/>
  <c r="T53"/>
  <c r="J53"/>
  <c r="C53"/>
  <c r="N53"/>
  <c r="F53"/>
  <c r="V53"/>
  <c r="P53"/>
  <c r="R53"/>
  <c r="L53"/>
  <c r="K53"/>
  <c r="H53"/>
  <c r="E48"/>
  <c r="D48"/>
  <c r="P99" i="12"/>
  <c r="R108"/>
  <c r="L141"/>
  <c r="J144"/>
  <c r="J107"/>
  <c r="L144"/>
  <c r="K149"/>
  <c r="E104"/>
  <c r="R103"/>
  <c r="U97"/>
  <c r="S96"/>
  <c r="K142"/>
  <c r="L147"/>
  <c r="C146"/>
  <c r="T98"/>
  <c r="E98"/>
  <c r="R139"/>
  <c r="L106"/>
  <c r="O105"/>
  <c r="R106"/>
  <c r="U147"/>
  <c r="H99"/>
  <c r="G94"/>
  <c r="G103"/>
  <c r="V94"/>
  <c r="U99"/>
  <c r="O108"/>
  <c r="N149"/>
  <c r="J108"/>
  <c r="K136"/>
  <c r="U143"/>
  <c r="S145"/>
  <c r="H136"/>
  <c r="F107"/>
  <c r="J140"/>
  <c r="E108"/>
  <c r="I96"/>
  <c r="Q137"/>
  <c r="L94"/>
  <c r="L150"/>
  <c r="T95"/>
  <c r="V95"/>
  <c r="U138"/>
  <c r="N107"/>
  <c r="R94"/>
  <c r="N98"/>
  <c r="S105"/>
  <c r="I139"/>
  <c r="L98"/>
  <c r="I99"/>
  <c r="U150"/>
  <c r="I98"/>
  <c r="F136"/>
  <c r="S94"/>
  <c r="N147"/>
  <c r="H143"/>
  <c r="M143"/>
  <c r="Q150"/>
  <c r="Q145"/>
  <c r="V103"/>
  <c r="R100"/>
  <c r="R96"/>
  <c r="S150"/>
  <c r="O96"/>
  <c r="M149"/>
  <c r="E106"/>
  <c r="S144"/>
  <c r="P138"/>
  <c r="T147"/>
  <c r="S106"/>
  <c r="R144"/>
  <c r="P101"/>
  <c r="M96"/>
  <c r="R137"/>
  <c r="K137"/>
  <c r="H108"/>
  <c r="R107"/>
  <c r="V96"/>
  <c r="G140"/>
  <c r="C95"/>
  <c r="S149"/>
  <c r="F104"/>
  <c r="O95"/>
  <c r="R102"/>
  <c r="D96"/>
  <c r="I101"/>
  <c r="V146"/>
  <c r="G138"/>
  <c r="U100"/>
  <c r="J141"/>
  <c r="V143"/>
  <c r="U141"/>
  <c r="V149"/>
  <c r="G150"/>
  <c r="R101"/>
  <c r="K98"/>
  <c r="E148"/>
  <c r="D107"/>
  <c r="J147"/>
  <c r="O106"/>
  <c r="C143"/>
  <c r="M97"/>
  <c r="T107"/>
  <c r="C100"/>
  <c r="E144"/>
  <c r="N104"/>
  <c r="F147"/>
  <c r="M106"/>
  <c r="I147"/>
  <c r="F139"/>
  <c r="I97"/>
  <c r="M105"/>
  <c r="Q101"/>
  <c r="P144"/>
  <c r="U140"/>
  <c r="T139"/>
  <c r="G97"/>
  <c r="M142"/>
  <c r="D146"/>
  <c r="H146"/>
  <c r="D150"/>
  <c r="G144"/>
  <c r="D141"/>
  <c r="L103"/>
  <c r="Q107"/>
  <c r="D138"/>
  <c r="S136"/>
  <c r="D140"/>
  <c r="D139"/>
  <c r="O98"/>
  <c r="N95"/>
  <c r="N108"/>
  <c r="V105"/>
  <c r="C101"/>
  <c r="I140"/>
  <c r="L140"/>
  <c r="V98"/>
  <c r="C103"/>
  <c r="F96"/>
  <c r="E141"/>
  <c r="S138"/>
  <c r="E102"/>
  <c r="K148"/>
  <c r="M103"/>
  <c r="I104"/>
  <c r="E147"/>
  <c r="S98"/>
  <c r="N143"/>
  <c r="P108"/>
  <c r="N100"/>
  <c r="M150"/>
  <c r="H145"/>
  <c r="U98"/>
  <c r="P97"/>
  <c r="O144"/>
  <c r="D106"/>
  <c r="U106"/>
  <c r="F145"/>
  <c r="T144"/>
  <c r="N106"/>
  <c r="O142"/>
  <c r="S104"/>
  <c r="C148"/>
  <c r="I148"/>
  <c r="Q140"/>
  <c r="T150"/>
  <c r="H141"/>
  <c r="G147"/>
  <c r="T100"/>
  <c r="C105"/>
  <c r="Q95"/>
  <c r="L143"/>
  <c r="K150"/>
  <c r="P142"/>
  <c r="I103"/>
  <c r="G104"/>
  <c r="R98"/>
  <c r="O150"/>
  <c r="L96"/>
  <c r="N99"/>
  <c r="V97"/>
  <c r="P100"/>
  <c r="T99"/>
  <c r="P150"/>
  <c r="E142"/>
  <c r="K95"/>
  <c r="G141"/>
  <c r="I144"/>
  <c r="Q141"/>
  <c r="F137"/>
  <c r="M137"/>
  <c r="T104"/>
  <c r="L101"/>
  <c r="H107"/>
  <c r="Q136"/>
  <c r="T97"/>
  <c r="G137"/>
  <c r="G100"/>
  <c r="M148"/>
  <c r="O138"/>
  <c r="T94"/>
  <c r="S107"/>
  <c r="C144"/>
  <c r="C96"/>
  <c r="P104"/>
  <c r="N144"/>
  <c r="D104"/>
  <c r="F102"/>
  <c r="I138"/>
  <c r="D136"/>
  <c r="E138"/>
  <c r="E139"/>
  <c r="C98"/>
  <c r="N102"/>
  <c r="S102"/>
  <c r="I95"/>
  <c r="H150"/>
  <c r="V148"/>
  <c r="V142"/>
  <c r="V138"/>
  <c r="O137"/>
  <c r="Q102"/>
  <c r="D94"/>
  <c r="I146"/>
  <c r="K105"/>
  <c r="N97"/>
  <c r="M100"/>
  <c r="L100"/>
  <c r="K147"/>
  <c r="S100"/>
  <c r="O139"/>
  <c r="U107"/>
  <c r="H144"/>
  <c r="R148"/>
  <c r="V139"/>
  <c r="H103"/>
  <c r="P98"/>
  <c r="K139"/>
  <c r="M140"/>
  <c r="D147"/>
  <c r="T106"/>
  <c r="P143"/>
  <c r="H104"/>
  <c r="Q98"/>
  <c r="G105"/>
  <c r="Q108"/>
  <c r="Q99"/>
  <c r="M99"/>
  <c r="H101"/>
  <c r="G139"/>
  <c r="M98"/>
  <c r="M107"/>
  <c r="V145"/>
  <c r="J137"/>
  <c r="K143"/>
  <c r="M104"/>
  <c r="T143"/>
  <c r="V150"/>
  <c r="I100"/>
  <c r="P147"/>
  <c r="J138"/>
  <c r="Q96"/>
  <c r="J146"/>
  <c r="P145"/>
  <c r="P102"/>
  <c r="O149"/>
  <c r="H98"/>
  <c r="Q106"/>
  <c r="U95"/>
  <c r="V99"/>
  <c r="S142"/>
  <c r="G96"/>
  <c r="G143"/>
  <c r="I149"/>
  <c r="M136"/>
  <c r="O103"/>
  <c r="S99"/>
  <c r="O148"/>
  <c r="V144"/>
  <c r="S147"/>
  <c r="O147"/>
  <c r="T138"/>
  <c r="T137"/>
  <c r="U146"/>
  <c r="I105"/>
  <c r="I136"/>
  <c r="F105"/>
  <c r="G142"/>
  <c r="H94"/>
  <c r="J136"/>
  <c r="P136"/>
  <c r="D148"/>
  <c r="N96"/>
  <c r="P106"/>
  <c r="I143"/>
  <c r="D98"/>
  <c r="U144"/>
  <c r="T96"/>
  <c r="D100"/>
  <c r="H138"/>
  <c r="L136"/>
  <c r="N138"/>
  <c r="C94"/>
  <c r="G107"/>
  <c r="O101"/>
  <c r="R138"/>
  <c r="L107"/>
  <c r="K102"/>
  <c r="H140"/>
  <c r="M94"/>
  <c r="H97"/>
  <c r="N136"/>
  <c r="P94"/>
  <c r="M138"/>
  <c r="K97"/>
  <c r="J95"/>
  <c r="K141"/>
  <c r="V137"/>
  <c r="N142"/>
  <c r="C106"/>
  <c r="N103"/>
  <c r="H148"/>
  <c r="T140"/>
  <c r="U142"/>
  <c r="F140"/>
  <c r="Q105"/>
  <c r="D137"/>
  <c r="U104"/>
  <c r="G98"/>
  <c r="D103"/>
  <c r="Q103"/>
  <c r="E145"/>
  <c r="M139"/>
  <c r="E143"/>
  <c r="J101"/>
  <c r="I102"/>
  <c r="M102"/>
  <c r="C140"/>
  <c r="I137"/>
  <c r="N140"/>
  <c r="C107"/>
  <c r="K144"/>
  <c r="F142"/>
  <c r="C138"/>
  <c r="S140"/>
  <c r="T103"/>
  <c r="S148"/>
  <c r="U101"/>
  <c r="P146"/>
  <c r="Q142"/>
  <c r="C147"/>
  <c r="D97"/>
  <c r="G95"/>
  <c r="F106"/>
  <c r="E137"/>
  <c r="D95"/>
  <c r="V100"/>
  <c r="I141"/>
  <c r="F100"/>
  <c r="H96"/>
  <c r="O102"/>
  <c r="J106"/>
  <c r="L102"/>
  <c r="F97"/>
  <c r="U139"/>
  <c r="E101"/>
  <c r="F138"/>
  <c r="P107"/>
  <c r="G145"/>
  <c r="U108"/>
  <c r="R147"/>
  <c r="C149"/>
  <c r="F149"/>
  <c r="L149"/>
  <c r="S146"/>
  <c r="L137"/>
  <c r="F108"/>
  <c r="J96"/>
  <c r="U94"/>
  <c r="H100"/>
  <c r="K99"/>
  <c r="N146"/>
  <c r="H106"/>
  <c r="Q104"/>
  <c r="J94"/>
  <c r="M108"/>
  <c r="C142"/>
  <c r="C141"/>
  <c r="E96"/>
  <c r="P149"/>
  <c r="N145"/>
  <c r="D102"/>
  <c r="K106"/>
  <c r="T145"/>
  <c r="T105"/>
  <c r="D101"/>
  <c r="O136"/>
  <c r="R95"/>
  <c r="I108"/>
  <c r="S97"/>
  <c r="G106"/>
  <c r="P95"/>
  <c r="F146"/>
  <c r="P105"/>
  <c r="U105"/>
  <c r="L99"/>
  <c r="U96"/>
  <c r="K94"/>
  <c r="M144"/>
  <c r="Q97"/>
  <c r="R136"/>
  <c r="D105"/>
  <c r="D145"/>
  <c r="D99"/>
  <c r="O140"/>
  <c r="F101"/>
  <c r="F148"/>
  <c r="E103"/>
  <c r="S101"/>
  <c r="K108"/>
  <c r="K145"/>
  <c r="U145"/>
  <c r="S103"/>
  <c r="D142"/>
  <c r="I142"/>
  <c r="F150"/>
  <c r="T101"/>
  <c r="O141"/>
  <c r="K100"/>
  <c r="G101"/>
  <c r="E150"/>
  <c r="G136"/>
  <c r="G146"/>
  <c r="S143"/>
  <c r="C136"/>
  <c r="R142"/>
  <c r="M95"/>
  <c r="E100"/>
  <c r="V136"/>
  <c r="L104"/>
  <c r="U103"/>
  <c r="L148"/>
  <c r="J139"/>
  <c r="T149"/>
  <c r="J145"/>
  <c r="U102"/>
  <c r="V104"/>
  <c r="D143"/>
  <c r="Q146"/>
  <c r="V107"/>
  <c r="F103"/>
  <c r="M147"/>
  <c r="K96"/>
  <c r="L138"/>
  <c r="F144"/>
  <c r="C97"/>
  <c r="K138"/>
  <c r="H95"/>
  <c r="P148"/>
  <c r="Q139"/>
  <c r="R143"/>
  <c r="H102"/>
  <c r="K146"/>
  <c r="P140"/>
  <c r="C145"/>
  <c r="E95"/>
  <c r="N139"/>
  <c r="N141"/>
  <c r="O146"/>
  <c r="J100"/>
  <c r="O99"/>
  <c r="Q148"/>
  <c r="R150"/>
  <c r="O143"/>
  <c r="O104"/>
  <c r="O107"/>
  <c r="L146"/>
  <c r="J104"/>
  <c r="M145"/>
  <c r="C150"/>
  <c r="R145"/>
  <c r="V102"/>
  <c r="V141"/>
  <c r="T146"/>
  <c r="G108"/>
  <c r="R97"/>
  <c r="K140"/>
  <c r="E149"/>
  <c r="R149"/>
  <c r="G99"/>
  <c r="G148"/>
  <c r="L142"/>
  <c r="V147"/>
  <c r="F143"/>
  <c r="P141"/>
  <c r="I94"/>
  <c r="J99"/>
  <c r="E136"/>
  <c r="V108"/>
  <c r="S141"/>
  <c r="C139"/>
  <c r="G102"/>
  <c r="T142"/>
  <c r="V140"/>
  <c r="V106"/>
  <c r="R105"/>
  <c r="O100"/>
  <c r="K107"/>
  <c r="F95"/>
  <c r="S108"/>
  <c r="N137"/>
  <c r="P137"/>
  <c r="F98"/>
  <c r="T148"/>
  <c r="F141"/>
  <c r="E140"/>
  <c r="N150"/>
  <c r="L95"/>
  <c r="U148"/>
  <c r="E107"/>
  <c r="J142"/>
  <c r="Q143"/>
  <c r="F94"/>
  <c r="O145"/>
  <c r="U149"/>
  <c r="H142"/>
  <c r="O97"/>
  <c r="M141"/>
  <c r="Q100"/>
  <c r="J148"/>
  <c r="J102"/>
  <c r="M101"/>
  <c r="H147"/>
  <c r="E99"/>
  <c r="K101"/>
  <c r="E105"/>
  <c r="N148"/>
  <c r="C104"/>
  <c r="V101"/>
  <c r="J103"/>
  <c r="J97"/>
  <c r="Q147"/>
  <c r="J149"/>
  <c r="E94"/>
  <c r="Q138"/>
  <c r="N94"/>
  <c r="T141"/>
  <c r="Q149"/>
  <c r="C99"/>
  <c r="N105"/>
  <c r="T108"/>
  <c r="H139"/>
  <c r="T136"/>
  <c r="R104"/>
  <c r="I145"/>
  <c r="I106"/>
  <c r="H149"/>
  <c r="O94"/>
  <c r="J143"/>
  <c r="C102"/>
  <c r="L105"/>
  <c r="L97"/>
  <c r="K104"/>
  <c r="J98"/>
  <c r="C137"/>
  <c r="P96"/>
  <c r="C108"/>
  <c r="R141"/>
  <c r="J105"/>
  <c r="Q94"/>
  <c r="T102"/>
  <c r="U137"/>
  <c r="S95"/>
  <c r="D108"/>
  <c r="R99"/>
  <c r="R146"/>
  <c r="L139"/>
  <c r="R140"/>
  <c r="G149"/>
  <c r="J150"/>
  <c r="P103"/>
  <c r="L145"/>
  <c r="M146"/>
  <c r="I150"/>
  <c r="I107"/>
  <c r="S137"/>
  <c r="L108"/>
  <c r="P139"/>
  <c r="K103"/>
  <c r="H137"/>
  <c r="E146"/>
  <c r="H105"/>
  <c r="S139"/>
  <c r="E97"/>
  <c r="U136"/>
  <c r="F99"/>
  <c r="Q144"/>
  <c r="N101"/>
  <c r="U152" l="1"/>
  <c r="U153"/>
  <c r="R152"/>
  <c r="R153"/>
  <c r="K110"/>
  <c r="K111"/>
  <c r="O152"/>
  <c r="O153"/>
  <c r="Q110"/>
  <c r="Q111"/>
  <c r="J110"/>
  <c r="J111"/>
  <c r="O110"/>
  <c r="O111"/>
  <c r="T152"/>
  <c r="T153"/>
  <c r="U110"/>
  <c r="U111"/>
  <c r="N110"/>
  <c r="N111"/>
  <c r="E111"/>
  <c r="E110"/>
  <c r="D110"/>
  <c r="D111"/>
  <c r="D152"/>
  <c r="D153"/>
  <c r="T110"/>
  <c r="T111"/>
  <c r="Q153"/>
  <c r="Q152"/>
  <c r="F110"/>
  <c r="F111"/>
  <c r="E153"/>
  <c r="E152"/>
  <c r="I110"/>
  <c r="I111"/>
  <c r="S152"/>
  <c r="S153"/>
  <c r="P110"/>
  <c r="P111"/>
  <c r="N152"/>
  <c r="N153"/>
  <c r="M110"/>
  <c r="M111"/>
  <c r="C111"/>
  <c r="C110"/>
  <c r="L152"/>
  <c r="L153"/>
  <c r="P152"/>
  <c r="P153"/>
  <c r="J152"/>
  <c r="J153"/>
  <c r="H110"/>
  <c r="H111"/>
  <c r="I152"/>
  <c r="I153"/>
  <c r="S111"/>
  <c r="S110"/>
  <c r="F152"/>
  <c r="F153"/>
  <c r="R110"/>
  <c r="R111"/>
  <c r="L110"/>
  <c r="L111"/>
  <c r="M152"/>
  <c r="M153"/>
  <c r="H152"/>
  <c r="H153"/>
  <c r="K153"/>
  <c r="K152"/>
  <c r="V110"/>
  <c r="V111"/>
  <c r="G110"/>
  <c r="G111"/>
  <c r="V152"/>
  <c r="V153"/>
  <c r="C152"/>
  <c r="C153"/>
  <c r="G153"/>
  <c r="G152"/>
  <c r="J44" i="16"/>
  <c r="J49" s="1"/>
  <c r="G44"/>
  <c r="G49" s="1"/>
  <c r="N44"/>
  <c r="N49" s="1"/>
  <c r="I44"/>
  <c r="E53" i="12"/>
  <c r="E49"/>
  <c r="D53"/>
  <c r="D49"/>
  <c r="C53"/>
  <c r="C49"/>
  <c r="R49"/>
  <c r="O49"/>
  <c r="V49"/>
  <c r="G49"/>
  <c r="Q49"/>
  <c r="M49"/>
  <c r="H49"/>
  <c r="T49"/>
  <c r="S49"/>
  <c r="L49"/>
  <c r="F49"/>
  <c r="U49"/>
  <c r="I49"/>
  <c r="J49"/>
  <c r="K49"/>
  <c r="P49"/>
  <c r="N49"/>
  <c r="H44" i="16"/>
  <c r="H49" s="1"/>
  <c r="P44"/>
  <c r="P49" s="1"/>
  <c r="K44"/>
  <c r="K49" s="1"/>
  <c r="F44"/>
  <c r="F49" s="1"/>
  <c r="Q43"/>
  <c r="V39"/>
  <c r="I49"/>
  <c r="O49"/>
  <c r="U43"/>
  <c r="Z35"/>
  <c r="V37"/>
  <c r="V35"/>
  <c r="T42" s="1"/>
  <c r="C43"/>
  <c r="C44" s="1"/>
  <c r="D43"/>
  <c r="D44" s="1"/>
  <c r="AC40"/>
  <c r="AC36"/>
  <c r="Z40"/>
  <c r="Z36"/>
  <c r="AA40"/>
  <c r="AA36"/>
  <c r="AA37"/>
  <c r="L49"/>
  <c r="AD40"/>
  <c r="AD36"/>
  <c r="AD37"/>
  <c r="S43"/>
  <c r="T43"/>
  <c r="R42"/>
  <c r="R44" s="1"/>
  <c r="S42"/>
  <c r="Q42"/>
  <c r="AD35"/>
  <c r="AD39"/>
  <c r="AA35"/>
  <c r="AA39"/>
  <c r="E44"/>
  <c r="M44"/>
  <c r="Z37"/>
  <c r="O49" i="11"/>
  <c r="G49"/>
  <c r="M49"/>
  <c r="Q49"/>
  <c r="S49"/>
  <c r="I49"/>
  <c r="H49"/>
  <c r="K49"/>
  <c r="L49"/>
  <c r="R49"/>
  <c r="D53"/>
  <c r="D49"/>
  <c r="E53"/>
  <c r="E49"/>
  <c r="P49"/>
  <c r="V49"/>
  <c r="F49"/>
  <c r="N49"/>
  <c r="C49"/>
  <c r="J49"/>
  <c r="T49"/>
  <c r="U49"/>
  <c r="Q44" i="16" l="1"/>
  <c r="Q49" s="1"/>
  <c r="T44"/>
  <c r="T49" s="1"/>
  <c r="W51" i="12"/>
  <c r="D49" i="16"/>
  <c r="E49"/>
  <c r="C49"/>
  <c r="S44"/>
  <c r="M49"/>
  <c r="R49"/>
  <c r="V42"/>
  <c r="V44" s="1"/>
  <c r="U42"/>
  <c r="U44" s="1"/>
  <c r="O45" l="1"/>
  <c r="V49"/>
  <c r="V45"/>
  <c r="T45"/>
  <c r="G45"/>
  <c r="W47"/>
  <c r="Q45"/>
  <c r="E45"/>
  <c r="L45"/>
  <c r="D45"/>
  <c r="F45"/>
  <c r="J45"/>
  <c r="U49"/>
  <c r="U45"/>
  <c r="S49"/>
  <c r="S45"/>
  <c r="R45"/>
  <c r="M45"/>
  <c r="C45"/>
  <c r="P45"/>
  <c r="H45"/>
  <c r="K45"/>
  <c r="N45"/>
  <c r="I45"/>
</calcChain>
</file>

<file path=xl/sharedStrings.xml><?xml version="1.0" encoding="utf-8"?>
<sst xmlns="http://schemas.openxmlformats.org/spreadsheetml/2006/main" count="4352" uniqueCount="234">
  <si>
    <t>animals</t>
    <phoneticPr fontId="1" type="noConversion"/>
  </si>
  <si>
    <t>tools</t>
    <phoneticPr fontId="1" type="noConversion"/>
  </si>
  <si>
    <t>Unit0</t>
    <phoneticPr fontId="1" type="noConversion"/>
  </si>
  <si>
    <t>Unit1</t>
  </si>
  <si>
    <t>Unit2</t>
  </si>
  <si>
    <t>Unit3</t>
  </si>
  <si>
    <t>Unit4</t>
  </si>
  <si>
    <t>Unit5</t>
  </si>
  <si>
    <t>Unit6</t>
  </si>
  <si>
    <t>Unit7</t>
  </si>
  <si>
    <t>Unit8</t>
  </si>
  <si>
    <t>Unit9</t>
  </si>
  <si>
    <t>MEAN</t>
    <phoneticPr fontId="1" type="noConversion"/>
  </si>
  <si>
    <t>SEE</t>
    <phoneticPr fontId="1" type="noConversion"/>
  </si>
  <si>
    <t>lateral</t>
    <phoneticPr fontId="1" type="noConversion"/>
  </si>
  <si>
    <t>medial</t>
    <phoneticPr fontId="1" type="noConversion"/>
  </si>
  <si>
    <t>T-test</t>
    <phoneticPr fontId="1" type="noConversion"/>
  </si>
  <si>
    <t>Unit10</t>
  </si>
  <si>
    <t>Unit11</t>
  </si>
  <si>
    <t>Unit12</t>
  </si>
  <si>
    <t>Unit13</t>
  </si>
  <si>
    <t>Unit14</t>
  </si>
  <si>
    <t>Unit15</t>
  </si>
  <si>
    <t>Unit16</t>
  </si>
  <si>
    <t>Unit17</t>
  </si>
  <si>
    <t>Unit18</t>
  </si>
  <si>
    <t>Unit19</t>
  </si>
  <si>
    <t>Animal</t>
    <phoneticPr fontId="1" type="noConversion"/>
  </si>
  <si>
    <t>sub01</t>
    <phoneticPr fontId="1" type="noConversion"/>
  </si>
  <si>
    <t>sub02</t>
    <phoneticPr fontId="1" type="noConversion"/>
  </si>
  <si>
    <t>sub03</t>
    <phoneticPr fontId="1" type="noConversion"/>
  </si>
  <si>
    <t>sub04</t>
    <phoneticPr fontId="1" type="noConversion"/>
  </si>
  <si>
    <t>artifacts</t>
    <phoneticPr fontId="1" type="noConversion"/>
  </si>
  <si>
    <t>animals</t>
    <phoneticPr fontId="1" type="noConversion"/>
  </si>
  <si>
    <t>Lateral</t>
    <phoneticPr fontId="1" type="noConversion"/>
  </si>
  <si>
    <t>Medial</t>
    <phoneticPr fontId="1" type="noConversion"/>
  </si>
  <si>
    <t>sub05</t>
  </si>
  <si>
    <t>sub06</t>
  </si>
  <si>
    <t>sub07</t>
  </si>
  <si>
    <t>sub08</t>
  </si>
  <si>
    <t>sub09</t>
  </si>
  <si>
    <t>sub10</t>
  </si>
  <si>
    <t>sub11</t>
  </si>
  <si>
    <t>sub12</t>
  </si>
  <si>
    <t>sub13</t>
  </si>
  <si>
    <t>TTEST</t>
  </si>
  <si>
    <t>A&gt;T</t>
    <phoneticPr fontId="1" type="noConversion"/>
  </si>
  <si>
    <t>beaver_lex</t>
  </si>
  <si>
    <t>bear_lex</t>
  </si>
  <si>
    <t>sheep_lex</t>
  </si>
  <si>
    <t>buffalo_lex</t>
  </si>
  <si>
    <t>bison_lex</t>
  </si>
  <si>
    <t>giraffe_lex</t>
  </si>
  <si>
    <t>robin_lex</t>
  </si>
  <si>
    <t>swan_lex</t>
  </si>
  <si>
    <t>woodpecker_lex</t>
  </si>
  <si>
    <t>peacock_lex</t>
  </si>
  <si>
    <t>crow_lex</t>
  </si>
  <si>
    <t>eagle_lex</t>
  </si>
  <si>
    <t>tuna_lex</t>
  </si>
  <si>
    <t>goldfish_lex</t>
  </si>
  <si>
    <t>salmon_lex</t>
  </si>
  <si>
    <t>sardine_lex</t>
  </si>
  <si>
    <t>catfish_lex</t>
  </si>
  <si>
    <t>cod_lex</t>
  </si>
  <si>
    <t>turtle_lex</t>
  </si>
  <si>
    <t>rattlesnake_lex</t>
  </si>
  <si>
    <t>crab_lex</t>
  </si>
  <si>
    <t>frog_lex</t>
  </si>
  <si>
    <t>octopus_lex</t>
  </si>
  <si>
    <t>crocodile_lex</t>
  </si>
  <si>
    <t>axe_lex</t>
  </si>
  <si>
    <t>hammer_lex</t>
  </si>
  <si>
    <t>screwdriver_lex</t>
  </si>
  <si>
    <t>chisel_lex</t>
  </si>
  <si>
    <t>scissors_lex</t>
  </si>
  <si>
    <t>pliers_lex</t>
  </si>
  <si>
    <t>clamp_lex</t>
  </si>
  <si>
    <t>hoe_lex</t>
  </si>
  <si>
    <t>rake_lex</t>
  </si>
  <si>
    <t>shovel_lex</t>
  </si>
  <si>
    <t>spade_lex</t>
  </si>
  <si>
    <t>wrench_lex</t>
  </si>
  <si>
    <t>accordion_lex</t>
  </si>
  <si>
    <t>cello_lex</t>
  </si>
  <si>
    <t>flute_lex</t>
  </si>
  <si>
    <t>guitar_lex</t>
  </si>
  <si>
    <t>piano_lex</t>
  </si>
  <si>
    <t>trumpet_lex</t>
  </si>
  <si>
    <t>fork_lex</t>
  </si>
  <si>
    <t>spoon_lex</t>
  </si>
  <si>
    <t>tongs_lex</t>
  </si>
  <si>
    <t>drill_lex</t>
  </si>
  <si>
    <t>knife_lex</t>
  </si>
  <si>
    <t>broom_lex</t>
  </si>
  <si>
    <t>ID</t>
    <phoneticPr fontId="1" type="noConversion"/>
  </si>
  <si>
    <t>Con</t>
    <phoneticPr fontId="1" type="noConversion"/>
  </si>
  <si>
    <t>Unit0</t>
    <phoneticPr fontId="1" type="noConversion"/>
  </si>
  <si>
    <t>Lateral</t>
    <phoneticPr fontId="1" type="noConversion"/>
  </si>
  <si>
    <t>Medial</t>
    <phoneticPr fontId="1" type="noConversion"/>
  </si>
  <si>
    <t>Artifact</t>
    <phoneticPr fontId="1" type="noConversion"/>
  </si>
  <si>
    <t>Mean</t>
    <phoneticPr fontId="1" type="noConversion"/>
  </si>
  <si>
    <t>SEE</t>
    <phoneticPr fontId="1" type="noConversion"/>
  </si>
  <si>
    <t>sub01</t>
    <phoneticPr fontId="1" type="noConversion"/>
  </si>
  <si>
    <t>sub02</t>
    <phoneticPr fontId="1" type="noConversion"/>
  </si>
  <si>
    <t>Animal</t>
    <phoneticPr fontId="1" type="noConversion"/>
  </si>
  <si>
    <t>Animal</t>
    <phoneticPr fontId="1" type="noConversion"/>
  </si>
  <si>
    <t>Artifact</t>
    <phoneticPr fontId="1" type="noConversion"/>
  </si>
  <si>
    <t>Artifact</t>
    <phoneticPr fontId="1" type="noConversion"/>
  </si>
  <si>
    <t>Artifact</t>
    <phoneticPr fontId="1" type="noConversion"/>
  </si>
  <si>
    <t>A&gt;T</t>
    <phoneticPr fontId="1" type="noConversion"/>
  </si>
  <si>
    <t>Unit0</t>
    <phoneticPr fontId="1" type="noConversion"/>
  </si>
  <si>
    <t>Lateral</t>
    <phoneticPr fontId="1" type="noConversion"/>
  </si>
  <si>
    <t>Medial</t>
    <phoneticPr fontId="1" type="noConversion"/>
  </si>
  <si>
    <t>Con</t>
    <phoneticPr fontId="1" type="noConversion"/>
  </si>
  <si>
    <t>sub03</t>
    <phoneticPr fontId="1" type="noConversion"/>
  </si>
  <si>
    <t>Animal</t>
    <phoneticPr fontId="1" type="noConversion"/>
  </si>
  <si>
    <t>sub04</t>
    <phoneticPr fontId="1" type="noConversion"/>
  </si>
  <si>
    <t>Animal</t>
    <phoneticPr fontId="1" type="noConversion"/>
  </si>
  <si>
    <t>Animal</t>
    <phoneticPr fontId="1" type="noConversion"/>
  </si>
  <si>
    <t>Animal</t>
    <phoneticPr fontId="1" type="noConversion"/>
  </si>
  <si>
    <t>Animal</t>
    <phoneticPr fontId="1" type="noConversion"/>
  </si>
  <si>
    <t>sub01</t>
    <phoneticPr fontId="1" type="noConversion"/>
  </si>
  <si>
    <t>Artifact</t>
    <phoneticPr fontId="1" type="noConversion"/>
  </si>
  <si>
    <t>sub02</t>
    <phoneticPr fontId="1" type="noConversion"/>
  </si>
  <si>
    <t>Artifact</t>
    <phoneticPr fontId="1" type="noConversion"/>
  </si>
  <si>
    <t>sub03</t>
    <phoneticPr fontId="1" type="noConversion"/>
  </si>
  <si>
    <t>Artifact</t>
    <phoneticPr fontId="1" type="noConversion"/>
  </si>
  <si>
    <t>sub04</t>
    <phoneticPr fontId="1" type="noConversion"/>
  </si>
  <si>
    <t>Artifact</t>
    <phoneticPr fontId="1" type="noConversion"/>
  </si>
  <si>
    <t>Artifact</t>
    <phoneticPr fontId="1" type="noConversion"/>
  </si>
  <si>
    <t>Artifact</t>
    <phoneticPr fontId="1" type="noConversion"/>
  </si>
  <si>
    <t>Artifact</t>
    <phoneticPr fontId="1" type="noConversion"/>
  </si>
  <si>
    <t>Artifact</t>
    <phoneticPr fontId="1" type="noConversion"/>
  </si>
  <si>
    <t>Artifact</t>
    <phoneticPr fontId="1" type="noConversion"/>
  </si>
  <si>
    <t>Artifact</t>
    <phoneticPr fontId="1" type="noConversion"/>
  </si>
  <si>
    <t>Artifact</t>
    <phoneticPr fontId="1" type="noConversion"/>
  </si>
  <si>
    <t>Artifact</t>
    <phoneticPr fontId="1" type="noConversion"/>
  </si>
  <si>
    <t>Artifact</t>
    <phoneticPr fontId="1" type="noConversion"/>
  </si>
  <si>
    <t>Unit0</t>
    <phoneticPr fontId="1" type="noConversion"/>
  </si>
  <si>
    <t>Lateral</t>
    <phoneticPr fontId="1" type="noConversion"/>
  </si>
  <si>
    <t>Artifact</t>
    <phoneticPr fontId="1" type="noConversion"/>
  </si>
  <si>
    <t>SEE</t>
    <phoneticPr fontId="1" type="noConversion"/>
  </si>
  <si>
    <t>Artifact</t>
    <phoneticPr fontId="1" type="noConversion"/>
  </si>
  <si>
    <r>
      <t>sub1</t>
    </r>
    <r>
      <rPr>
        <b/>
        <sz val="12"/>
        <rFont val="Times New Roman"/>
        <family val="1"/>
      </rPr>
      <t>2</t>
    </r>
    <phoneticPr fontId="1" type="noConversion"/>
  </si>
  <si>
    <r>
      <t>sub14</t>
    </r>
    <r>
      <rPr>
        <b/>
        <sz val="12"/>
        <rFont val="Times New Roman"/>
        <family val="1"/>
      </rPr>
      <t/>
    </r>
  </si>
  <si>
    <t>sub15</t>
  </si>
  <si>
    <t>sub14</t>
  </si>
  <si>
    <t>beaver_vis</t>
  </si>
  <si>
    <t>bear_vis</t>
  </si>
  <si>
    <t>sheep_vis</t>
  </si>
  <si>
    <t>buffalo_vis</t>
  </si>
  <si>
    <t>bison_vis</t>
  </si>
  <si>
    <t>giraffe_vis</t>
  </si>
  <si>
    <t>robin_vis</t>
  </si>
  <si>
    <t>swan_vis</t>
  </si>
  <si>
    <t>woodpecker_vis</t>
  </si>
  <si>
    <t>peacock_vis</t>
  </si>
  <si>
    <t>crow_vis</t>
  </si>
  <si>
    <t>eagle_vis</t>
  </si>
  <si>
    <t>tuna_vis</t>
  </si>
  <si>
    <t>goldfish_vis</t>
  </si>
  <si>
    <t>salmon_vis</t>
  </si>
  <si>
    <t>sardine_vis</t>
  </si>
  <si>
    <t>catfish_vis</t>
  </si>
  <si>
    <t>cod_vis</t>
  </si>
  <si>
    <t>turtle_vis</t>
  </si>
  <si>
    <t>rattlesnake_vis</t>
  </si>
  <si>
    <t>crab_vis</t>
  </si>
  <si>
    <t>frog_vis</t>
  </si>
  <si>
    <t>octopus_vis</t>
  </si>
  <si>
    <t>crocodile_vis</t>
  </si>
  <si>
    <t>axe_vis</t>
  </si>
  <si>
    <t>hammer_vis</t>
  </si>
  <si>
    <t>screwdriver_vis</t>
  </si>
  <si>
    <t>chisel_vis</t>
  </si>
  <si>
    <t>scissors_vis</t>
  </si>
  <si>
    <t>pliers_vis</t>
  </si>
  <si>
    <t>clamp_vis</t>
  </si>
  <si>
    <t>hoe_vis</t>
  </si>
  <si>
    <t>rake_vis</t>
  </si>
  <si>
    <t>shovel_vis</t>
  </si>
  <si>
    <t>spade_vis</t>
  </si>
  <si>
    <t>wrench_vis</t>
  </si>
  <si>
    <t>accordion_vis</t>
  </si>
  <si>
    <t>cello_vis</t>
  </si>
  <si>
    <t>flute_vis</t>
  </si>
  <si>
    <t>guitar_vis</t>
  </si>
  <si>
    <t>piano_vis</t>
  </si>
  <si>
    <t>trumpet_vis</t>
  </si>
  <si>
    <t>fork_vis</t>
  </si>
  <si>
    <t>spoon_vis</t>
  </si>
  <si>
    <t>tongs_vis</t>
  </si>
  <si>
    <t>drill_vis</t>
  </si>
  <si>
    <t>knife_vis</t>
  </si>
  <si>
    <t>broom_vis</t>
  </si>
  <si>
    <t>NOISE_PARA</t>
    <phoneticPr fontId="1" type="noConversion"/>
  </si>
  <si>
    <t>MEAN</t>
    <phoneticPr fontId="1" type="noConversion"/>
  </si>
  <si>
    <t>tools</t>
    <phoneticPr fontId="1" type="noConversion"/>
  </si>
  <si>
    <t>SEE</t>
    <phoneticPr fontId="1" type="noConversion"/>
  </si>
  <si>
    <t>Beta-weights</t>
    <phoneticPr fontId="1" type="noConversion"/>
  </si>
  <si>
    <t>Artifact</t>
    <phoneticPr fontId="1" type="noConversion"/>
  </si>
  <si>
    <t>t-Value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</si>
  <si>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</si>
  <si>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</si>
  <si>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</si>
  <si>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</si>
  <si>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</si>
  <si>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</si>
  <si>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</si>
  <si>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</si>
  <si>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</si>
  <si>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</si>
  <si>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</si>
  <si>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</si>
  <si>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</si>
  <si>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</si>
  <si>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</si>
  <si>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</si>
  <si>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</si>
  <si>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</si>
  <si>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</si>
  <si>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</si>
  <si>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</si>
  <si>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</si>
  <si>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</si>
  <si>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</si>
  <si>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</si>
  <si>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</si>
  <si>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</si>
  <si>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Lateral</t>
    <phoneticPr fontId="1" type="noConversion"/>
  </si>
  <si>
    <t>Medial</t>
    <phoneticPr fontId="1" type="noConversion"/>
  </si>
  <si>
    <t>Total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</si>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</sst>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00_ "/>
    <numFmt numFmtId="178" formatCode="0.00_);[Red]\(0.00\)"/>
    <numFmt numFmtId="179" formatCode="0.0000_ "/>
    <numFmt numFmtId="180" formatCode="0.0000_);[Red]\(0.0000\)"/>
    <numFmt numFmtId="181" formatCode="0.00000_ "/>
  </numFmts>
  <fonts count="5">
    <font>
      <sz val="12"/>
      <name val="宋体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sz val="9"/>
      <name val="宋体"/>
      <family val="3"/>
      <charset val="134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78" fontId="2" fillId="0" borderId="0" xfId="0" applyNumberFormat="1" applyFont="1">
      <alignment vertical="center"/>
    </xf>
    <xf numFmtId="178" fontId="2" fillId="2" borderId="0" xfId="0" applyNumberFormat="1" applyFont="1" applyFill="1">
      <alignment vertical="center"/>
    </xf>
    <xf numFmtId="0" fontId="2" fillId="0" borderId="0" xfId="0" applyFont="1" applyFill="1">
      <alignment vertical="center"/>
    </xf>
    <xf numFmtId="178" fontId="2" fillId="0" borderId="0" xfId="0" applyNumberFormat="1" applyFont="1" applyFill="1">
      <alignment vertical="center"/>
    </xf>
    <xf numFmtId="179" fontId="2" fillId="0" borderId="0" xfId="0" applyNumberFormat="1" applyFont="1">
      <alignment vertical="center"/>
    </xf>
    <xf numFmtId="180" fontId="2" fillId="0" borderId="0" xfId="0" applyNumberFormat="1" applyFont="1">
      <alignment vertical="center"/>
    </xf>
    <xf numFmtId="181" fontId="2" fillId="0" borderId="0" xfId="0" applyNumberFormat="1" applyFo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"/>
  <c:chart>
    <c:autoTitleDeleted val="1"/>
    <c:plotArea>
      <c:layout>
        <c:manualLayout>
          <c:layoutTarget val="inner"/>
          <c:xMode val="edge"/>
          <c:yMode val="edge"/>
          <c:x val="0.1254071661237785"/>
          <c:y val="8.4175360951183234E-2"/>
          <c:w val="0.85179153094463145"/>
          <c:h val="0.7575782485606346"/>
        </c:manualLayout>
      </c:layout>
      <c:lineChart>
        <c:grouping val="standard"/>
        <c:ser>
          <c:idx val="0"/>
          <c:order val="0"/>
          <c:val>
            <c:numRef>
              <c:f>'Total-Original'!$C$48:$V$48</c:f>
              <c:numCache>
                <c:formatCode>0.0000_ </c:formatCode>
                <c:ptCount val="20"/>
                <c:pt idx="0">
                  <c:v>-0.24798309523809525</c:v>
                </c:pt>
                <c:pt idx="1">
                  <c:v>-0.27885431442080383</c:v>
                </c:pt>
                <c:pt idx="2">
                  <c:v>-0.26932444444444448</c:v>
                </c:pt>
                <c:pt idx="3">
                  <c:v>-0.23097133333333336</c:v>
                </c:pt>
                <c:pt idx="4">
                  <c:v>-0.25625727777777779</c:v>
                </c:pt>
                <c:pt idx="5">
                  <c:v>-0.33734294444444446</c:v>
                </c:pt>
                <c:pt idx="6">
                  <c:v>-0.37213427777777774</c:v>
                </c:pt>
                <c:pt idx="7">
                  <c:v>-0.33631772222222212</c:v>
                </c:pt>
                <c:pt idx="8">
                  <c:v>-0.29512155555555553</c:v>
                </c:pt>
                <c:pt idx="9">
                  <c:v>-0.25541772222222225</c:v>
                </c:pt>
                <c:pt idx="10">
                  <c:v>-0.25159100000000001</c:v>
                </c:pt>
                <c:pt idx="11">
                  <c:v>-0.29675261111111106</c:v>
                </c:pt>
                <c:pt idx="12">
                  <c:v>-0.32208061111111108</c:v>
                </c:pt>
                <c:pt idx="13">
                  <c:v>-0.29909483333333331</c:v>
                </c:pt>
                <c:pt idx="14">
                  <c:v>-0.25602561111111122</c:v>
                </c:pt>
                <c:pt idx="15">
                  <c:v>-0.23935005555555561</c:v>
                </c:pt>
                <c:pt idx="16">
                  <c:v>-0.25068188888888893</c:v>
                </c:pt>
                <c:pt idx="17">
                  <c:v>-0.26035538888888887</c:v>
                </c:pt>
                <c:pt idx="18">
                  <c:v>-0.26098936170212761</c:v>
                </c:pt>
                <c:pt idx="19">
                  <c:v>-0.2400086507936508</c:v>
                </c:pt>
              </c:numCache>
            </c:numRef>
          </c:val>
        </c:ser>
        <c:marker val="1"/>
        <c:axId val="92691840"/>
        <c:axId val="92750976"/>
      </c:lineChart>
      <c:catAx>
        <c:axId val="92691840"/>
        <c:scaling>
          <c:orientation val="minMax"/>
        </c:scaling>
        <c:axPos val="b"/>
        <c:numFmt formatCode="General" sourceLinked="1"/>
        <c:minorTickMark val="out"/>
        <c:tickLblPos val="low"/>
        <c:txPr>
          <a:bodyPr rot="0" vert="horz"/>
          <a:lstStyle/>
          <a:p>
            <a:pPr>
              <a:defRPr/>
            </a:pPr>
            <a:endParaRPr lang="zh-CN"/>
          </a:p>
        </c:txPr>
        <c:crossAx val="92750976"/>
        <c:crossesAt val="0"/>
        <c:auto val="1"/>
        <c:lblAlgn val="ctr"/>
        <c:lblOffset val="100"/>
        <c:tickLblSkip val="1"/>
        <c:tickMarkSkip val="1"/>
      </c:catAx>
      <c:valAx>
        <c:axId val="92750976"/>
        <c:scaling>
          <c:orientation val="minMax"/>
        </c:scaling>
        <c:axPos val="l"/>
        <c:majorGridlines/>
        <c:numFmt formatCode="0.00_ " sourceLinked="0"/>
        <c:majorTickMark val="in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92691840"/>
        <c:crosses val="autoZero"/>
        <c:crossBetween val="between"/>
      </c:valAx>
    </c:plotArea>
    <c:plotVisOnly val="1"/>
    <c:dispBlanksAs val="gap"/>
  </c:chart>
  <c:printSettings>
    <c:headerFooter alignWithMargins="0"/>
    <c:pageMargins b="1" l="0.75000000000000544" r="0.75000000000000544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5146579804560448"/>
          <c:y val="8.7542375389230542E-2"/>
          <c:w val="0.82736156351791457"/>
          <c:h val="0.77104630631283"/>
        </c:manualLayout>
      </c:layout>
      <c:barChart>
        <c:barDir val="col"/>
        <c:grouping val="clustered"/>
        <c:ser>
          <c:idx val="0"/>
          <c:order val="0"/>
          <c:tx>
            <c:strRef>
              <c:f>Distance!$AB$35</c:f>
              <c:strCache>
                <c:ptCount val="1"/>
                <c:pt idx="0">
                  <c:v>animals</c:v>
                </c:pt>
              </c:strCache>
            </c:strRef>
          </c:tx>
          <c:errBars>
            <c:errBarType val="both"/>
            <c:errValType val="cust"/>
            <c:plus>
              <c:numRef>
                <c:f>Distance!$AC$39:$AD$39</c:f>
                <c:numCache>
                  <c:formatCode>General</c:formatCode>
                  <c:ptCount val="2"/>
                  <c:pt idx="0">
                    <c:v>9.5997991379174839E-3</c:v>
                  </c:pt>
                  <c:pt idx="1">
                    <c:v>7.8234047526110108E-3</c:v>
                  </c:pt>
                </c:numCache>
              </c:numRef>
            </c:plus>
            <c:minus>
              <c:numRef>
                <c:f>Distance!$AC$39:$AD$39</c:f>
                <c:numCache>
                  <c:formatCode>General</c:formatCode>
                  <c:ptCount val="2"/>
                  <c:pt idx="0">
                    <c:v>9.5997991379174839E-3</c:v>
                  </c:pt>
                  <c:pt idx="1">
                    <c:v>7.8234047526110108E-3</c:v>
                  </c:pt>
                </c:numCache>
              </c:numRef>
            </c:minus>
          </c:errBars>
          <c:cat>
            <c:strRef>
              <c:f>Distance!$AC$34:$AD$34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Distance!$AC$35:$AD$35</c:f>
              <c:numCache>
                <c:formatCode>0.00_);[Red]\(0.00\)</c:formatCode>
                <c:ptCount val="2"/>
                <c:pt idx="0">
                  <c:v>1.9916108865952006E-2</c:v>
                </c:pt>
                <c:pt idx="1">
                  <c:v>2.9016206124682139E-2</c:v>
                </c:pt>
              </c:numCache>
            </c:numRef>
          </c:val>
        </c:ser>
        <c:ser>
          <c:idx val="1"/>
          <c:order val="1"/>
          <c:tx>
            <c:strRef>
              <c:f>Distance!$AB$36</c:f>
              <c:strCache>
                <c:ptCount val="1"/>
                <c:pt idx="0">
                  <c:v>artifacts</c:v>
                </c:pt>
              </c:strCache>
            </c:strRef>
          </c:tx>
          <c:errBars>
            <c:errBarType val="both"/>
            <c:errValType val="cust"/>
            <c:plus>
              <c:numRef>
                <c:f>Distance!$AC$39:$AD$39</c:f>
                <c:numCache>
                  <c:formatCode>General</c:formatCode>
                  <c:ptCount val="2"/>
                  <c:pt idx="0">
                    <c:v>9.5997991379174839E-3</c:v>
                  </c:pt>
                  <c:pt idx="1">
                    <c:v>7.8234047526110108E-3</c:v>
                  </c:pt>
                </c:numCache>
              </c:numRef>
            </c:plus>
            <c:minus>
              <c:numRef>
                <c:f>Distance!$AC$39:$AD$39</c:f>
                <c:numCache>
                  <c:formatCode>General</c:formatCode>
                  <c:ptCount val="2"/>
                  <c:pt idx="0">
                    <c:v>9.5997991379174839E-3</c:v>
                  </c:pt>
                  <c:pt idx="1">
                    <c:v>7.8234047526110108E-3</c:v>
                  </c:pt>
                </c:numCache>
              </c:numRef>
            </c:minus>
          </c:errBars>
          <c:cat>
            <c:strRef>
              <c:f>Distance!$AC$34:$AD$34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Distance!$AC$36:$AD$36</c:f>
              <c:numCache>
                <c:formatCode>0.00_);[Red]\(0.00\)</c:formatCode>
                <c:ptCount val="2"/>
                <c:pt idx="0">
                  <c:v>0.10939079079440894</c:v>
                </c:pt>
                <c:pt idx="1">
                  <c:v>0.12324343990799848</c:v>
                </c:pt>
              </c:numCache>
            </c:numRef>
          </c:val>
        </c:ser>
        <c:axId val="39833984"/>
        <c:axId val="39835520"/>
      </c:barChart>
      <c:catAx>
        <c:axId val="39833984"/>
        <c:scaling>
          <c:orientation val="minMax"/>
        </c:scaling>
        <c:axPos val="b"/>
        <c:numFmt formatCode="General" sourceLinked="1"/>
        <c:majorTickMark val="in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39835520"/>
        <c:crosses val="autoZero"/>
        <c:auto val="1"/>
        <c:lblAlgn val="ctr"/>
        <c:lblOffset val="100"/>
        <c:tickLblSkip val="1"/>
        <c:tickMarkSkip val="1"/>
      </c:catAx>
      <c:valAx>
        <c:axId val="398355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Activations</a:t>
                </a:r>
              </a:p>
            </c:rich>
          </c:tx>
          <c:layout>
            <c:manualLayout>
              <c:xMode val="edge"/>
              <c:yMode val="edge"/>
              <c:x val="2.6058631921824206E-2"/>
              <c:y val="0.3164993769718214"/>
            </c:manualLayout>
          </c:layout>
        </c:title>
        <c:numFmt formatCode="0.00_);[Red]\(0.00\)" sourceLinked="1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398339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635179153094494"/>
          <c:y val="9.4276447767261726E-2"/>
          <c:w val="0.15635179153094494"/>
          <c:h val="0.14478149827231399"/>
        </c:manualLayout>
      </c:layout>
    </c:legend>
    <c:plotVisOnly val="1"/>
    <c:dispBlanksAs val="gap"/>
  </c:chart>
  <c:printSettings>
    <c:headerFooter alignWithMargins="0"/>
    <c:pageMargins b="1" l="0.75000000000000644" r="0.75000000000000644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'sub01'!$C$50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2.2746071222051675E-3</c:v>
                  </c:pt>
                  <c:pt idx="1">
                    <c:v>7.7278151773615116E-3</c:v>
                  </c:pt>
                  <c:pt idx="2">
                    <c:v>4.2652425407190414E-2</c:v>
                  </c:pt>
                  <c:pt idx="3">
                    <c:v>2.3682047461752039E-4</c:v>
                  </c:pt>
                  <c:pt idx="4">
                    <c:v>2.599107404382686E-3</c:v>
                  </c:pt>
                  <c:pt idx="5">
                    <c:v>1.2008136834727771E-3</c:v>
                  </c:pt>
                  <c:pt idx="6">
                    <c:v>5.3334182511355606E-3</c:v>
                  </c:pt>
                  <c:pt idx="7">
                    <c:v>1.9200739641424696E-2</c:v>
                  </c:pt>
                  <c:pt idx="8">
                    <c:v>9.6867451396723658E-3</c:v>
                  </c:pt>
                  <c:pt idx="9">
                    <c:v>3.7621300394291117E-2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2.2746071222051675E-3</c:v>
                  </c:pt>
                  <c:pt idx="1">
                    <c:v>7.7278151773615116E-3</c:v>
                  </c:pt>
                  <c:pt idx="2">
                    <c:v>4.2652425407190414E-2</c:v>
                  </c:pt>
                  <c:pt idx="3">
                    <c:v>2.3682047461752039E-4</c:v>
                  </c:pt>
                  <c:pt idx="4">
                    <c:v>2.599107404382686E-3</c:v>
                  </c:pt>
                  <c:pt idx="5">
                    <c:v>1.2008136834727771E-3</c:v>
                  </c:pt>
                  <c:pt idx="6">
                    <c:v>5.3334182511355606E-3</c:v>
                  </c:pt>
                  <c:pt idx="7">
                    <c:v>1.9200739641424696E-2</c:v>
                  </c:pt>
                  <c:pt idx="8">
                    <c:v>9.6867451396723658E-3</c:v>
                  </c:pt>
                  <c:pt idx="9">
                    <c:v>3.7621300394291117E-2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'sub01'!$D$50:$W$50</c:f>
              <c:numCache>
                <c:formatCode>0.00_ </c:formatCode>
                <c:ptCount val="20"/>
                <c:pt idx="0">
                  <c:v>6.2083333333333357E-3</c:v>
                </c:pt>
                <c:pt idx="1">
                  <c:v>2.5708333333333337E-2</c:v>
                </c:pt>
                <c:pt idx="2">
                  <c:v>0.10487499999999998</c:v>
                </c:pt>
                <c:pt idx="3">
                  <c:v>1.0416666666666671E-3</c:v>
                </c:pt>
                <c:pt idx="4">
                  <c:v>0.98204166666666681</c:v>
                </c:pt>
                <c:pt idx="5">
                  <c:v>2.4583333333333336E-3</c:v>
                </c:pt>
                <c:pt idx="6">
                  <c:v>1.4416666666666668E-2</c:v>
                </c:pt>
                <c:pt idx="7">
                  <c:v>4.5291666666666654E-2</c:v>
                </c:pt>
                <c:pt idx="8">
                  <c:v>2.6083333333333333E-2</c:v>
                </c:pt>
                <c:pt idx="9">
                  <c:v>6.9208333333333275E-2</c:v>
                </c:pt>
                <c:pt idx="10">
                  <c:v>8.91666666666667E-3</c:v>
                </c:pt>
                <c:pt idx="11">
                  <c:v>5.3374999999999971E-2</c:v>
                </c:pt>
                <c:pt idx="12">
                  <c:v>9.2083333333333357E-3</c:v>
                </c:pt>
                <c:pt idx="13">
                  <c:v>2.7708333333333335E-2</c:v>
                </c:pt>
                <c:pt idx="14">
                  <c:v>1.3750000000000006E-3</c:v>
                </c:pt>
                <c:pt idx="15">
                  <c:v>4.5416666666666669E-3</c:v>
                </c:pt>
                <c:pt idx="16">
                  <c:v>6.2083333333333339E-3</c:v>
                </c:pt>
                <c:pt idx="17">
                  <c:v>0.73362499999999997</c:v>
                </c:pt>
                <c:pt idx="18">
                  <c:v>0.14737500000000001</c:v>
                </c:pt>
                <c:pt idx="19">
                  <c:v>0.19120833333333331</c:v>
                </c:pt>
              </c:numCache>
            </c:numRef>
          </c:val>
        </c:ser>
        <c:ser>
          <c:idx val="1"/>
          <c:order val="1"/>
          <c:tx>
            <c:strRef>
              <c:f>'sub01'!$C$51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6.8997176984013531E-2</c:v>
                  </c:pt>
                  <c:pt idx="1">
                    <c:v>7.285909269463231E-2</c:v>
                  </c:pt>
                  <c:pt idx="2">
                    <c:v>9.1672797884545215E-2</c:v>
                  </c:pt>
                  <c:pt idx="3">
                    <c:v>7.3429589331358666E-2</c:v>
                  </c:pt>
                  <c:pt idx="4">
                    <c:v>8.9272471680127821E-2</c:v>
                  </c:pt>
                  <c:pt idx="5">
                    <c:v>9.3124034216695489E-2</c:v>
                  </c:pt>
                  <c:pt idx="6">
                    <c:v>8.4176946835954974E-2</c:v>
                  </c:pt>
                  <c:pt idx="7">
                    <c:v>9.4824475529371052E-2</c:v>
                  </c:pt>
                  <c:pt idx="8">
                    <c:v>9.6447538679798897E-2</c:v>
                  </c:pt>
                  <c:pt idx="9">
                    <c:v>8.5604065814289435E-2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6.8997176984013531E-2</c:v>
                  </c:pt>
                  <c:pt idx="1">
                    <c:v>7.285909269463231E-2</c:v>
                  </c:pt>
                  <c:pt idx="2">
                    <c:v>9.1672797884545215E-2</c:v>
                  </c:pt>
                  <c:pt idx="3">
                    <c:v>7.3429589331358666E-2</c:v>
                  </c:pt>
                  <c:pt idx="4">
                    <c:v>8.9272471680127821E-2</c:v>
                  </c:pt>
                  <c:pt idx="5">
                    <c:v>9.3124034216695489E-2</c:v>
                  </c:pt>
                  <c:pt idx="6">
                    <c:v>8.4176946835954974E-2</c:v>
                  </c:pt>
                  <c:pt idx="7">
                    <c:v>9.4824475529371052E-2</c:v>
                  </c:pt>
                  <c:pt idx="8">
                    <c:v>9.6447538679798897E-2</c:v>
                  </c:pt>
                  <c:pt idx="9">
                    <c:v>8.5604065814289435E-2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'sub01'!$D$51:$W$51</c:f>
              <c:numCache>
                <c:formatCode>0.00_ </c:formatCode>
                <c:ptCount val="20"/>
                <c:pt idx="0">
                  <c:v>0.27929166666666666</c:v>
                </c:pt>
                <c:pt idx="1">
                  <c:v>0.29929166666666673</c:v>
                </c:pt>
                <c:pt idx="2">
                  <c:v>0.31441666666666673</c:v>
                </c:pt>
                <c:pt idx="3">
                  <c:v>0.27866666666666667</c:v>
                </c:pt>
                <c:pt idx="4">
                  <c:v>0.53795833333333343</c:v>
                </c:pt>
                <c:pt idx="5">
                  <c:v>0.35316666666666663</c:v>
                </c:pt>
                <c:pt idx="6">
                  <c:v>0.69487500000000002</c:v>
                </c:pt>
                <c:pt idx="7">
                  <c:v>0.41349999999999998</c:v>
                </c:pt>
                <c:pt idx="8">
                  <c:v>0.48725000000000013</c:v>
                </c:pt>
                <c:pt idx="9">
                  <c:v>0.3309583333333333</c:v>
                </c:pt>
                <c:pt idx="10">
                  <c:v>0.39041666666666669</c:v>
                </c:pt>
                <c:pt idx="11">
                  <c:v>0.4014166666666667</c:v>
                </c:pt>
                <c:pt idx="12">
                  <c:v>0.51020833333333326</c:v>
                </c:pt>
                <c:pt idx="13">
                  <c:v>0.35416666666666657</c:v>
                </c:pt>
                <c:pt idx="14">
                  <c:v>0.35070833333333334</c:v>
                </c:pt>
                <c:pt idx="15">
                  <c:v>0.31675000000000009</c:v>
                </c:pt>
                <c:pt idx="16">
                  <c:v>0.41100000000000009</c:v>
                </c:pt>
                <c:pt idx="17">
                  <c:v>0.42887499999999995</c:v>
                </c:pt>
                <c:pt idx="18">
                  <c:v>0.37004166666666666</c:v>
                </c:pt>
                <c:pt idx="19">
                  <c:v>0.38916666666666666</c:v>
                </c:pt>
              </c:numCache>
            </c:numRef>
          </c:val>
        </c:ser>
        <c:marker val="1"/>
        <c:axId val="39947648"/>
        <c:axId val="39957632"/>
      </c:lineChart>
      <c:catAx>
        <c:axId val="3994764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9957632"/>
        <c:crosses val="autoZero"/>
        <c:auto val="1"/>
        <c:lblAlgn val="ctr"/>
        <c:lblOffset val="100"/>
        <c:tickLblSkip val="1"/>
        <c:tickMarkSkip val="1"/>
      </c:catAx>
      <c:valAx>
        <c:axId val="399576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99476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15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389" r="0.75000000000000389" t="1" header="0.5" footer="0.5"/>
    <c:pageSetup paperSize="9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13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7.7602705827122037E-3</c:v>
                  </c:pt>
                  <c:pt idx="1">
                    <c:v>8.3985613398070997E-3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7.7602705827122037E-3</c:v>
                  </c:pt>
                  <c:pt idx="1">
                    <c:v>8.3985613398070997E-3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0.12773333333333331</c:v>
                </c:pt>
                <c:pt idx="1">
                  <c:v>0.11835416666666669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2.83478444164913E-2</c:v>
                  </c:pt>
                  <c:pt idx="1">
                    <c:v>2.67813748348265E-2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2.83478444164913E-2</c:v>
                  </c:pt>
                  <c:pt idx="1">
                    <c:v>2.67813748348265E-2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0.39893749999999994</c:v>
                </c:pt>
                <c:pt idx="1">
                  <c:v>0.39227499999999998</c:v>
                </c:pt>
              </c:numCache>
            </c:numRef>
          </c:val>
        </c:ser>
        <c:axId val="39979264"/>
        <c:axId val="39997440"/>
      </c:barChart>
      <c:catAx>
        <c:axId val="3997926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9997440"/>
        <c:crosses val="autoZero"/>
        <c:auto val="1"/>
        <c:lblAlgn val="ctr"/>
        <c:lblOffset val="100"/>
        <c:tickLblSkip val="1"/>
        <c:tickMarkSkip val="1"/>
      </c:catAx>
      <c:valAx>
        <c:axId val="3999744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997926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7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389" r="0.75000000000000389" t="1" header="0.5" footer="0.5"/>
    <c:pageSetup paperSize="9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'sub01'!$C$160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1.37818800147555E-2</c:v>
                  </c:pt>
                  <c:pt idx="1">
                    <c:v>1.8879492931248191E-2</c:v>
                  </c:pt>
                  <c:pt idx="2">
                    <c:v>2.6179534479575464E-2</c:v>
                  </c:pt>
                  <c:pt idx="3">
                    <c:v>2.0365342780924205E-2</c:v>
                  </c:pt>
                  <c:pt idx="4">
                    <c:v>1.5168121080181448E-2</c:v>
                  </c:pt>
                  <c:pt idx="5">
                    <c:v>1.2672412063318095E-2</c:v>
                  </c:pt>
                  <c:pt idx="6">
                    <c:v>1.2108847438719712E-2</c:v>
                  </c:pt>
                  <c:pt idx="7">
                    <c:v>1.3815765284805971E-2</c:v>
                  </c:pt>
                  <c:pt idx="8">
                    <c:v>1.4836722904003452E-2</c:v>
                  </c:pt>
                  <c:pt idx="9">
                    <c:v>1.8963438723174207E-2</c:v>
                  </c:pt>
                  <c:pt idx="10">
                    <c:v>1.5217667829696564E-2</c:v>
                  </c:pt>
                  <c:pt idx="11">
                    <c:v>1.2087271759424853E-2</c:v>
                  </c:pt>
                  <c:pt idx="12">
                    <c:v>1.0314491487436741E-2</c:v>
                  </c:pt>
                  <c:pt idx="13">
                    <c:v>1.1063506834410061E-2</c:v>
                  </c:pt>
                  <c:pt idx="14">
                    <c:v>1.1729073762704019E-2</c:v>
                  </c:pt>
                  <c:pt idx="15">
                    <c:v>9.9819775960919288E-3</c:v>
                  </c:pt>
                  <c:pt idx="16">
                    <c:v>1.2584851051328514E-2</c:v>
                  </c:pt>
                  <c:pt idx="17">
                    <c:v>2.0369543308327707E-2</c:v>
                  </c:pt>
                  <c:pt idx="18">
                    <c:v>2.9147821552615135E-2</c:v>
                  </c:pt>
                  <c:pt idx="19">
                    <c:v>4.1664696954586883E-2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1.37818800147555E-2</c:v>
                  </c:pt>
                  <c:pt idx="1">
                    <c:v>1.8879492931248191E-2</c:v>
                  </c:pt>
                  <c:pt idx="2">
                    <c:v>2.6179534479575464E-2</c:v>
                  </c:pt>
                  <c:pt idx="3">
                    <c:v>2.0365342780924205E-2</c:v>
                  </c:pt>
                  <c:pt idx="4">
                    <c:v>1.5168121080181448E-2</c:v>
                  </c:pt>
                  <c:pt idx="5">
                    <c:v>1.2672412063318095E-2</c:v>
                  </c:pt>
                  <c:pt idx="6">
                    <c:v>1.2108847438719712E-2</c:v>
                  </c:pt>
                  <c:pt idx="7">
                    <c:v>1.3815765284805971E-2</c:v>
                  </c:pt>
                  <c:pt idx="8">
                    <c:v>1.4836722904003452E-2</c:v>
                  </c:pt>
                  <c:pt idx="9">
                    <c:v>1.8963438723174207E-2</c:v>
                  </c:pt>
                  <c:pt idx="10">
                    <c:v>1.5217667829696564E-2</c:v>
                  </c:pt>
                  <c:pt idx="11">
                    <c:v>1.2087271759424853E-2</c:v>
                  </c:pt>
                  <c:pt idx="12">
                    <c:v>1.0314491487436741E-2</c:v>
                  </c:pt>
                  <c:pt idx="13">
                    <c:v>1.1063506834410061E-2</c:v>
                  </c:pt>
                  <c:pt idx="14">
                    <c:v>1.1729073762704019E-2</c:v>
                  </c:pt>
                  <c:pt idx="15">
                    <c:v>9.9819775960919288E-3</c:v>
                  </c:pt>
                  <c:pt idx="16">
                    <c:v>1.2584851051328514E-2</c:v>
                  </c:pt>
                  <c:pt idx="17">
                    <c:v>2.0369543308327707E-2</c:v>
                  </c:pt>
                  <c:pt idx="18">
                    <c:v>2.9147821552615135E-2</c:v>
                  </c:pt>
                  <c:pt idx="19">
                    <c:v>4.1664696954586883E-2</c:v>
                  </c:pt>
                </c:numCache>
              </c:numRef>
            </c:minus>
          </c:errBars>
          <c:cat>
            <c:strRef>
              <c:f>'sub01'!$D$159:$W$159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'sub01'!$D$160:$W$160</c:f>
              <c:numCache>
                <c:formatCode>0.000_ </c:formatCode>
                <c:ptCount val="20"/>
                <c:pt idx="0" formatCode="0.00000_ ">
                  <c:v>1.5062436643274059E-2</c:v>
                </c:pt>
                <c:pt idx="1">
                  <c:v>2.7394468195206838E-2</c:v>
                </c:pt>
                <c:pt idx="2">
                  <c:v>0.10370862466011582</c:v>
                </c:pt>
                <c:pt idx="3">
                  <c:v>0.27143483364516557</c:v>
                </c:pt>
                <c:pt idx="4">
                  <c:v>0.4099807486431048</c:v>
                </c:pt>
                <c:pt idx="5">
                  <c:v>0.24194251094118532</c:v>
                </c:pt>
                <c:pt idx="6">
                  <c:v>5.9509893558110927E-2</c:v>
                </c:pt>
                <c:pt idx="7">
                  <c:v>2.7879501078008563E-3</c:v>
                </c:pt>
                <c:pt idx="8">
                  <c:v>1.6710622399400878E-2</c:v>
                </c:pt>
                <c:pt idx="9">
                  <c:v>3.6356530431930989E-2</c:v>
                </c:pt>
                <c:pt idx="10">
                  <c:v>4.4305740628278995E-2</c:v>
                </c:pt>
                <c:pt idx="11">
                  <c:v>4.0256363200098587E-2</c:v>
                </c:pt>
                <c:pt idx="12">
                  <c:v>2.594303091833813E-2</c:v>
                </c:pt>
                <c:pt idx="13">
                  <c:v>1.7183599954791951E-2</c:v>
                </c:pt>
                <c:pt idx="14">
                  <c:v>6.4621302631323249E-3</c:v>
                </c:pt>
                <c:pt idx="15">
                  <c:v>4.6528023856833751E-2</c:v>
                </c:pt>
                <c:pt idx="16">
                  <c:v>0.18477180923317091</c:v>
                </c:pt>
                <c:pt idx="17">
                  <c:v>0.33064035883961002</c:v>
                </c:pt>
                <c:pt idx="18">
                  <c:v>0.28701906077373074</c:v>
                </c:pt>
                <c:pt idx="19">
                  <c:v>0.22620769261627607</c:v>
                </c:pt>
              </c:numCache>
            </c:numRef>
          </c:val>
        </c:ser>
        <c:ser>
          <c:idx val="1"/>
          <c:order val="1"/>
          <c:tx>
            <c:strRef>
              <c:f>'sub01'!$C$161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4.2914154155010875E-2</c:v>
                  </c:pt>
                  <c:pt idx="1">
                    <c:v>3.6468392029084903E-2</c:v>
                  </c:pt>
                  <c:pt idx="2">
                    <c:v>4.4032784513238228E-2</c:v>
                  </c:pt>
                  <c:pt idx="3">
                    <c:v>4.5863514894389661E-2</c:v>
                  </c:pt>
                  <c:pt idx="4">
                    <c:v>5.0176337287168402E-2</c:v>
                  </c:pt>
                  <c:pt idx="5">
                    <c:v>5.1689371694121855E-2</c:v>
                  </c:pt>
                  <c:pt idx="6">
                    <c:v>5.105441146014749E-2</c:v>
                  </c:pt>
                  <c:pt idx="7">
                    <c:v>5.3596110567240597E-2</c:v>
                  </c:pt>
                  <c:pt idx="8">
                    <c:v>5.031955417042714E-2</c:v>
                  </c:pt>
                  <c:pt idx="9">
                    <c:v>5.2804168039573024E-2</c:v>
                  </c:pt>
                  <c:pt idx="10">
                    <c:v>6.0305484124547205E-2</c:v>
                  </c:pt>
                  <c:pt idx="11">
                    <c:v>6.076891069757015E-2</c:v>
                  </c:pt>
                  <c:pt idx="12">
                    <c:v>5.8956350656268218E-2</c:v>
                  </c:pt>
                  <c:pt idx="13">
                    <c:v>5.5242683460625712E-2</c:v>
                  </c:pt>
                  <c:pt idx="14">
                    <c:v>4.7078656871378181E-2</c:v>
                  </c:pt>
                  <c:pt idx="15">
                    <c:v>3.2162353635221935E-2</c:v>
                  </c:pt>
                  <c:pt idx="16">
                    <c:v>4.9216150194161028E-2</c:v>
                  </c:pt>
                  <c:pt idx="17">
                    <c:v>6.487015599173393E-2</c:v>
                  </c:pt>
                  <c:pt idx="18">
                    <c:v>5.6576624105678083E-2</c:v>
                  </c:pt>
                  <c:pt idx="19">
                    <c:v>5.7246511013707001E-2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4.2914154155010875E-2</c:v>
                  </c:pt>
                  <c:pt idx="1">
                    <c:v>3.6468392029084903E-2</c:v>
                  </c:pt>
                  <c:pt idx="2">
                    <c:v>4.4032784513238228E-2</c:v>
                  </c:pt>
                  <c:pt idx="3">
                    <c:v>4.5863514894389661E-2</c:v>
                  </c:pt>
                  <c:pt idx="4">
                    <c:v>5.0176337287168402E-2</c:v>
                  </c:pt>
                  <c:pt idx="5">
                    <c:v>5.1689371694121855E-2</c:v>
                  </c:pt>
                  <c:pt idx="6">
                    <c:v>5.105441146014749E-2</c:v>
                  </c:pt>
                  <c:pt idx="7">
                    <c:v>5.3596110567240597E-2</c:v>
                  </c:pt>
                  <c:pt idx="8">
                    <c:v>5.031955417042714E-2</c:v>
                  </c:pt>
                  <c:pt idx="9">
                    <c:v>5.2804168039573024E-2</c:v>
                  </c:pt>
                  <c:pt idx="10">
                    <c:v>6.0305484124547205E-2</c:v>
                  </c:pt>
                  <c:pt idx="11">
                    <c:v>6.076891069757015E-2</c:v>
                  </c:pt>
                  <c:pt idx="12">
                    <c:v>5.8956350656268218E-2</c:v>
                  </c:pt>
                  <c:pt idx="13">
                    <c:v>5.5242683460625712E-2</c:v>
                  </c:pt>
                  <c:pt idx="14">
                    <c:v>4.7078656871378181E-2</c:v>
                  </c:pt>
                  <c:pt idx="15">
                    <c:v>3.2162353635221935E-2</c:v>
                  </c:pt>
                  <c:pt idx="16">
                    <c:v>4.9216150194161028E-2</c:v>
                  </c:pt>
                  <c:pt idx="17">
                    <c:v>6.487015599173393E-2</c:v>
                  </c:pt>
                  <c:pt idx="18">
                    <c:v>5.6576624105678083E-2</c:v>
                  </c:pt>
                  <c:pt idx="19">
                    <c:v>5.7246511013707001E-2</c:v>
                  </c:pt>
                </c:numCache>
              </c:numRef>
            </c:minus>
          </c:errBars>
          <c:cat>
            <c:strRef>
              <c:f>'sub01'!$D$159:$W$159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'sub01'!$D$161:$W$161</c:f>
              <c:numCache>
                <c:formatCode>0.000_ </c:formatCode>
                <c:ptCount val="20"/>
                <c:pt idx="0" formatCode="0.00000_ ">
                  <c:v>0.27543839601493514</c:v>
                </c:pt>
                <c:pt idx="1">
                  <c:v>0.29082004058679883</c:v>
                </c:pt>
                <c:pt idx="2">
                  <c:v>0.31351420170083399</c:v>
                </c:pt>
                <c:pt idx="3">
                  <c:v>0.35257165900980381</c:v>
                </c:pt>
                <c:pt idx="4">
                  <c:v>0.41317938468071364</c:v>
                </c:pt>
                <c:pt idx="5">
                  <c:v>0.46146332270862644</c:v>
                </c:pt>
                <c:pt idx="6">
                  <c:v>0.51798455794340348</c:v>
                </c:pt>
                <c:pt idx="7">
                  <c:v>0.49897150097471538</c:v>
                </c:pt>
                <c:pt idx="8">
                  <c:v>0.44850868981131647</c:v>
                </c:pt>
                <c:pt idx="9">
                  <c:v>0.39515445110147068</c:v>
                </c:pt>
                <c:pt idx="10">
                  <c:v>0.3870335813692603</c:v>
                </c:pt>
                <c:pt idx="11">
                  <c:v>0.41639330317344309</c:v>
                </c:pt>
                <c:pt idx="12">
                  <c:v>0.43110066769171013</c:v>
                </c:pt>
                <c:pt idx="13">
                  <c:v>0.38817918177935762</c:v>
                </c:pt>
                <c:pt idx="14">
                  <c:v>0.34500726484266209</c:v>
                </c:pt>
                <c:pt idx="15">
                  <c:v>0.34613677496705297</c:v>
                </c:pt>
                <c:pt idx="16">
                  <c:v>0.3862452843258925</c:v>
                </c:pt>
                <c:pt idx="17">
                  <c:v>0.39567340559424174</c:v>
                </c:pt>
                <c:pt idx="18">
                  <c:v>0.36735612099496323</c:v>
                </c:pt>
                <c:pt idx="19">
                  <c:v>0.35282645975692661</c:v>
                </c:pt>
              </c:numCache>
            </c:numRef>
          </c:val>
        </c:ser>
        <c:marker val="1"/>
        <c:axId val="40018304"/>
        <c:axId val="40019840"/>
      </c:lineChart>
      <c:catAx>
        <c:axId val="40018304"/>
        <c:scaling>
          <c:orientation val="minMax"/>
        </c:scaling>
        <c:axPos val="b"/>
        <c:numFmt formatCode="General" sourceLinked="1"/>
        <c:tickLblPos val="nextTo"/>
        <c:crossAx val="40019840"/>
        <c:crosses val="autoZero"/>
        <c:auto val="1"/>
        <c:lblAlgn val="ctr"/>
        <c:lblOffset val="100"/>
      </c:catAx>
      <c:valAx>
        <c:axId val="40019840"/>
        <c:scaling>
          <c:orientation val="minMax"/>
        </c:scaling>
        <c:axPos val="l"/>
        <c:majorGridlines/>
        <c:numFmt formatCode="0.00000_ " sourceLinked="1"/>
        <c:tickLblPos val="nextTo"/>
        <c:crossAx val="400183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12"/>
          <c:y val="8.4751995286304491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63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40050688"/>
        <c:axId val="40052224"/>
      </c:barChart>
      <c:catAx>
        <c:axId val="4005068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052224"/>
        <c:crosses val="autoZero"/>
        <c:auto val="1"/>
        <c:lblAlgn val="ctr"/>
        <c:lblOffset val="100"/>
        <c:tickLblSkip val="1"/>
        <c:tickMarkSkip val="1"/>
      </c:catAx>
      <c:valAx>
        <c:axId val="40052224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050688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23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66" r="0.75000000000000466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'sub02'!$C$50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2.2746071222051675E-3</c:v>
                  </c:pt>
                  <c:pt idx="1">
                    <c:v>7.7278151773615116E-3</c:v>
                  </c:pt>
                  <c:pt idx="2">
                    <c:v>4.2652425407190414E-2</c:v>
                  </c:pt>
                  <c:pt idx="3">
                    <c:v>2.3682047461752039E-4</c:v>
                  </c:pt>
                  <c:pt idx="4">
                    <c:v>2.599107404382686E-3</c:v>
                  </c:pt>
                  <c:pt idx="5">
                    <c:v>1.2008136834727771E-3</c:v>
                  </c:pt>
                  <c:pt idx="6">
                    <c:v>5.3334182511355606E-3</c:v>
                  </c:pt>
                  <c:pt idx="7">
                    <c:v>1.9200739641424696E-2</c:v>
                  </c:pt>
                  <c:pt idx="8">
                    <c:v>9.6867451396723658E-3</c:v>
                  </c:pt>
                  <c:pt idx="9">
                    <c:v>3.7621300394291117E-2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2.2746071222051675E-3</c:v>
                  </c:pt>
                  <c:pt idx="1">
                    <c:v>7.7278151773615116E-3</c:v>
                  </c:pt>
                  <c:pt idx="2">
                    <c:v>4.2652425407190414E-2</c:v>
                  </c:pt>
                  <c:pt idx="3">
                    <c:v>2.3682047461752039E-4</c:v>
                  </c:pt>
                  <c:pt idx="4">
                    <c:v>2.599107404382686E-3</c:v>
                  </c:pt>
                  <c:pt idx="5">
                    <c:v>1.2008136834727771E-3</c:v>
                  </c:pt>
                  <c:pt idx="6">
                    <c:v>5.3334182511355606E-3</c:v>
                  </c:pt>
                  <c:pt idx="7">
                    <c:v>1.9200739641424696E-2</c:v>
                  </c:pt>
                  <c:pt idx="8">
                    <c:v>9.6867451396723658E-3</c:v>
                  </c:pt>
                  <c:pt idx="9">
                    <c:v>3.7621300394291117E-2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'sub02'!$D$49:$W$49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'sub02'!$D$50:$W$50</c:f>
              <c:numCache>
                <c:formatCode>0.00_ </c:formatCode>
                <c:ptCount val="20"/>
                <c:pt idx="0">
                  <c:v>1.1625000000000003E-2</c:v>
                </c:pt>
                <c:pt idx="1">
                  <c:v>6.2500000000000014E-2</c:v>
                </c:pt>
                <c:pt idx="2">
                  <c:v>3.5458333333333342E-2</c:v>
                </c:pt>
                <c:pt idx="3">
                  <c:v>3.0208333333333351E-2</c:v>
                </c:pt>
                <c:pt idx="4">
                  <c:v>0.23558333333333334</c:v>
                </c:pt>
                <c:pt idx="5">
                  <c:v>1.0833333333333335E-2</c:v>
                </c:pt>
                <c:pt idx="6">
                  <c:v>2.2833333333333334E-2</c:v>
                </c:pt>
                <c:pt idx="7">
                  <c:v>0.88387499999999986</c:v>
                </c:pt>
                <c:pt idx="8">
                  <c:v>5.8333333333333327E-2</c:v>
                </c:pt>
                <c:pt idx="9">
                  <c:v>3.7624999999999999E-2</c:v>
                </c:pt>
                <c:pt idx="10">
                  <c:v>8.945833333333332E-2</c:v>
                </c:pt>
                <c:pt idx="11">
                  <c:v>2.1458333333333333E-2</c:v>
                </c:pt>
                <c:pt idx="12">
                  <c:v>0.10649999999999998</c:v>
                </c:pt>
                <c:pt idx="13">
                  <c:v>7.6166666666666633E-2</c:v>
                </c:pt>
                <c:pt idx="14">
                  <c:v>8.1916666666666665E-2</c:v>
                </c:pt>
                <c:pt idx="15">
                  <c:v>2.9333333333333336E-2</c:v>
                </c:pt>
                <c:pt idx="16">
                  <c:v>8.0916666666666665E-2</c:v>
                </c:pt>
                <c:pt idx="17">
                  <c:v>1.7250000000000001E-2</c:v>
                </c:pt>
                <c:pt idx="18">
                  <c:v>0.90791666666666682</c:v>
                </c:pt>
                <c:pt idx="19">
                  <c:v>9.8750000000000001E-3</c:v>
                </c:pt>
              </c:numCache>
            </c:numRef>
          </c:val>
        </c:ser>
        <c:ser>
          <c:idx val="1"/>
          <c:order val="1"/>
          <c:tx>
            <c:strRef>
              <c:f>'sub02'!$C$51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6.8997176984013531E-2</c:v>
                  </c:pt>
                  <c:pt idx="1">
                    <c:v>7.285909269463231E-2</c:v>
                  </c:pt>
                  <c:pt idx="2">
                    <c:v>9.1672797884545215E-2</c:v>
                  </c:pt>
                  <c:pt idx="3">
                    <c:v>7.3429589331358666E-2</c:v>
                  </c:pt>
                  <c:pt idx="4">
                    <c:v>8.9272471680127821E-2</c:v>
                  </c:pt>
                  <c:pt idx="5">
                    <c:v>9.3124034216695489E-2</c:v>
                  </c:pt>
                  <c:pt idx="6">
                    <c:v>8.4176946835954974E-2</c:v>
                  </c:pt>
                  <c:pt idx="7">
                    <c:v>9.4824475529371052E-2</c:v>
                  </c:pt>
                  <c:pt idx="8">
                    <c:v>9.6447538679798897E-2</c:v>
                  </c:pt>
                  <c:pt idx="9">
                    <c:v>8.5604065814289435E-2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6.8997176984013531E-2</c:v>
                  </c:pt>
                  <c:pt idx="1">
                    <c:v>7.285909269463231E-2</c:v>
                  </c:pt>
                  <c:pt idx="2">
                    <c:v>9.1672797884545215E-2</c:v>
                  </c:pt>
                  <c:pt idx="3">
                    <c:v>7.3429589331358666E-2</c:v>
                  </c:pt>
                  <c:pt idx="4">
                    <c:v>8.9272471680127821E-2</c:v>
                  </c:pt>
                  <c:pt idx="5">
                    <c:v>9.3124034216695489E-2</c:v>
                  </c:pt>
                  <c:pt idx="6">
                    <c:v>8.4176946835954974E-2</c:v>
                  </c:pt>
                  <c:pt idx="7">
                    <c:v>9.4824475529371052E-2</c:v>
                  </c:pt>
                  <c:pt idx="8">
                    <c:v>9.6447538679798897E-2</c:v>
                  </c:pt>
                  <c:pt idx="9">
                    <c:v>8.5604065814289435E-2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'sub02'!$D$49:$W$49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'sub02'!$D$51:$W$51</c:f>
              <c:numCache>
                <c:formatCode>0.00_ </c:formatCode>
                <c:ptCount val="20"/>
                <c:pt idx="0">
                  <c:v>0.46633333333333321</c:v>
                </c:pt>
                <c:pt idx="1">
                  <c:v>0.46666666666666662</c:v>
                </c:pt>
                <c:pt idx="2">
                  <c:v>0.48091666666666671</c:v>
                </c:pt>
                <c:pt idx="3">
                  <c:v>2.5208333333333343E-2</c:v>
                </c:pt>
                <c:pt idx="4">
                  <c:v>0.60770833333333318</c:v>
                </c:pt>
                <c:pt idx="5">
                  <c:v>0.63475000000000004</c:v>
                </c:pt>
                <c:pt idx="6">
                  <c:v>0.50454166666666656</c:v>
                </c:pt>
                <c:pt idx="7">
                  <c:v>0.43074999999999991</c:v>
                </c:pt>
                <c:pt idx="8">
                  <c:v>0.47825000000000006</c:v>
                </c:pt>
                <c:pt idx="9">
                  <c:v>0.44470833333333343</c:v>
                </c:pt>
                <c:pt idx="10">
                  <c:v>0.41770833333333329</c:v>
                </c:pt>
                <c:pt idx="11">
                  <c:v>0.60008333333333319</c:v>
                </c:pt>
                <c:pt idx="12">
                  <c:v>0.44933333333333336</c:v>
                </c:pt>
                <c:pt idx="13">
                  <c:v>0.52012499999999995</c:v>
                </c:pt>
                <c:pt idx="14">
                  <c:v>0.45358333333333323</c:v>
                </c:pt>
                <c:pt idx="15">
                  <c:v>0.38183333333333325</c:v>
                </c:pt>
                <c:pt idx="16">
                  <c:v>0.45875000000000016</c:v>
                </c:pt>
                <c:pt idx="17">
                  <c:v>0.40291666666666676</c:v>
                </c:pt>
                <c:pt idx="18">
                  <c:v>0.47420833333333351</c:v>
                </c:pt>
                <c:pt idx="19">
                  <c:v>0.37041666666666667</c:v>
                </c:pt>
              </c:numCache>
            </c:numRef>
          </c:val>
        </c:ser>
        <c:marker val="1"/>
        <c:axId val="40205312"/>
        <c:axId val="40211200"/>
      </c:lineChart>
      <c:catAx>
        <c:axId val="4020531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211200"/>
        <c:crosses val="autoZero"/>
        <c:auto val="1"/>
        <c:lblAlgn val="ctr"/>
        <c:lblOffset val="100"/>
        <c:tickLblSkip val="1"/>
        <c:tickMarkSkip val="1"/>
      </c:catAx>
      <c:valAx>
        <c:axId val="402112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2053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48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3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'sub02'!$Y$50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7.7602705827122037E-3</c:v>
                  </c:pt>
                  <c:pt idx="1">
                    <c:v>8.3985613398070997E-3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7.7602705827122037E-3</c:v>
                  </c:pt>
                  <c:pt idx="1">
                    <c:v>8.3985613398070997E-3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'sub02'!$Z$50:$AA$50</c:f>
              <c:numCache>
                <c:formatCode>0.00_ </c:formatCode>
                <c:ptCount val="2"/>
                <c:pt idx="0">
                  <c:v>0.1388875</c:v>
                </c:pt>
                <c:pt idx="1">
                  <c:v>0.14207916666666665</c:v>
                </c:pt>
              </c:numCache>
            </c:numRef>
          </c:val>
        </c:ser>
        <c:ser>
          <c:idx val="1"/>
          <c:order val="1"/>
          <c:tx>
            <c:strRef>
              <c:f>'sub02'!$Y$51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2.83478444164913E-2</c:v>
                  </c:pt>
                  <c:pt idx="1">
                    <c:v>2.67813748348265E-2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2.83478444164913E-2</c:v>
                  </c:pt>
                  <c:pt idx="1">
                    <c:v>2.67813748348265E-2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'sub02'!$Z$51:$AA$51</c:f>
              <c:numCache>
                <c:formatCode>0.00_ </c:formatCode>
                <c:ptCount val="2"/>
                <c:pt idx="0">
                  <c:v>0.45398333333333346</c:v>
                </c:pt>
                <c:pt idx="1">
                  <c:v>0.45289583333333333</c:v>
                </c:pt>
              </c:numCache>
            </c:numRef>
          </c:val>
        </c:ser>
        <c:axId val="40372096"/>
        <c:axId val="40373632"/>
      </c:barChart>
      <c:catAx>
        <c:axId val="4037209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373632"/>
        <c:crosses val="autoZero"/>
        <c:auto val="1"/>
        <c:lblAlgn val="ctr"/>
        <c:lblOffset val="100"/>
        <c:tickLblSkip val="1"/>
        <c:tickMarkSkip val="1"/>
      </c:catAx>
      <c:valAx>
        <c:axId val="40373632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37209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'sub02'!$C$160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1.37818800147555E-2</c:v>
                  </c:pt>
                  <c:pt idx="1">
                    <c:v>1.8879492931248191E-2</c:v>
                  </c:pt>
                  <c:pt idx="2">
                    <c:v>2.6179534479575464E-2</c:v>
                  </c:pt>
                  <c:pt idx="3">
                    <c:v>2.0365342780924205E-2</c:v>
                  </c:pt>
                  <c:pt idx="4">
                    <c:v>1.5168121080181448E-2</c:v>
                  </c:pt>
                  <c:pt idx="5">
                    <c:v>1.2672412063318095E-2</c:v>
                  </c:pt>
                  <c:pt idx="6">
                    <c:v>1.2108847438719712E-2</c:v>
                  </c:pt>
                  <c:pt idx="7">
                    <c:v>1.3815765284805971E-2</c:v>
                  </c:pt>
                  <c:pt idx="8">
                    <c:v>1.4836722904003452E-2</c:v>
                  </c:pt>
                  <c:pt idx="9">
                    <c:v>1.8963438723174207E-2</c:v>
                  </c:pt>
                  <c:pt idx="10">
                    <c:v>1.5217667829696564E-2</c:v>
                  </c:pt>
                  <c:pt idx="11">
                    <c:v>1.2087271759424853E-2</c:v>
                  </c:pt>
                  <c:pt idx="12">
                    <c:v>1.0314491487436741E-2</c:v>
                  </c:pt>
                  <c:pt idx="13">
                    <c:v>1.1063506834410061E-2</c:v>
                  </c:pt>
                  <c:pt idx="14">
                    <c:v>1.1729073762704019E-2</c:v>
                  </c:pt>
                  <c:pt idx="15">
                    <c:v>9.9819775960919288E-3</c:v>
                  </c:pt>
                  <c:pt idx="16">
                    <c:v>1.2584851051328514E-2</c:v>
                  </c:pt>
                  <c:pt idx="17">
                    <c:v>2.0369543308327707E-2</c:v>
                  </c:pt>
                  <c:pt idx="18">
                    <c:v>2.9147821552615135E-2</c:v>
                  </c:pt>
                  <c:pt idx="19">
                    <c:v>4.1664696954586883E-2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1.37818800147555E-2</c:v>
                  </c:pt>
                  <c:pt idx="1">
                    <c:v>1.8879492931248191E-2</c:v>
                  </c:pt>
                  <c:pt idx="2">
                    <c:v>2.6179534479575464E-2</c:v>
                  </c:pt>
                  <c:pt idx="3">
                    <c:v>2.0365342780924205E-2</c:v>
                  </c:pt>
                  <c:pt idx="4">
                    <c:v>1.5168121080181448E-2</c:v>
                  </c:pt>
                  <c:pt idx="5">
                    <c:v>1.2672412063318095E-2</c:v>
                  </c:pt>
                  <c:pt idx="6">
                    <c:v>1.2108847438719712E-2</c:v>
                  </c:pt>
                  <c:pt idx="7">
                    <c:v>1.3815765284805971E-2</c:v>
                  </c:pt>
                  <c:pt idx="8">
                    <c:v>1.4836722904003452E-2</c:v>
                  </c:pt>
                  <c:pt idx="9">
                    <c:v>1.8963438723174207E-2</c:v>
                  </c:pt>
                  <c:pt idx="10">
                    <c:v>1.5217667829696564E-2</c:v>
                  </c:pt>
                  <c:pt idx="11">
                    <c:v>1.2087271759424853E-2</c:v>
                  </c:pt>
                  <c:pt idx="12">
                    <c:v>1.0314491487436741E-2</c:v>
                  </c:pt>
                  <c:pt idx="13">
                    <c:v>1.1063506834410061E-2</c:v>
                  </c:pt>
                  <c:pt idx="14">
                    <c:v>1.1729073762704019E-2</c:v>
                  </c:pt>
                  <c:pt idx="15">
                    <c:v>9.9819775960919288E-3</c:v>
                  </c:pt>
                  <c:pt idx="16">
                    <c:v>1.2584851051328514E-2</c:v>
                  </c:pt>
                  <c:pt idx="17">
                    <c:v>2.0369543308327707E-2</c:v>
                  </c:pt>
                  <c:pt idx="18">
                    <c:v>2.9147821552615135E-2</c:v>
                  </c:pt>
                  <c:pt idx="19">
                    <c:v>4.1664696954586883E-2</c:v>
                  </c:pt>
                </c:numCache>
              </c:numRef>
            </c:minus>
          </c:errBars>
          <c:cat>
            <c:strRef>
              <c:f>'sub02'!$D$159:$W$159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'sub02'!$D$160:$W$160</c:f>
              <c:numCache>
                <c:formatCode>0.000_ </c:formatCode>
                <c:ptCount val="20"/>
                <c:pt idx="0" formatCode="0.00000_ ">
                  <c:v>1.4297919415606783E-2</c:v>
                </c:pt>
                <c:pt idx="1">
                  <c:v>3.3606617554482375E-2</c:v>
                </c:pt>
                <c:pt idx="2">
                  <c:v>4.9511775612566374E-2</c:v>
                </c:pt>
                <c:pt idx="3">
                  <c:v>8.117961759787691E-2</c:v>
                </c:pt>
                <c:pt idx="4">
                  <c:v>0.10529501599950787</c:v>
                </c:pt>
                <c:pt idx="5">
                  <c:v>0.11729554983052426</c:v>
                </c:pt>
                <c:pt idx="6">
                  <c:v>0.23730596156944198</c:v>
                </c:pt>
                <c:pt idx="7">
                  <c:v>0.37165125778632313</c:v>
                </c:pt>
                <c:pt idx="8">
                  <c:v>0.25078968609172497</c:v>
                </c:pt>
                <c:pt idx="9">
                  <c:v>0.11102492127450458</c:v>
                </c:pt>
                <c:pt idx="10">
                  <c:v>6.9776759073507333E-2</c:v>
                </c:pt>
                <c:pt idx="11">
                  <c:v>7.4117209060545627E-2</c:v>
                </c:pt>
                <c:pt idx="12">
                  <c:v>7.9752492972348613E-2</c:v>
                </c:pt>
                <c:pt idx="13">
                  <c:v>6.8125489398103214E-2</c:v>
                </c:pt>
                <c:pt idx="14">
                  <c:v>4.8355202005970155E-2</c:v>
                </c:pt>
                <c:pt idx="15">
                  <c:v>3.3485625665813645E-2</c:v>
                </c:pt>
                <c:pt idx="16">
                  <c:v>8.8444421276301158E-2</c:v>
                </c:pt>
                <c:pt idx="17">
                  <c:v>0.23708341709416045</c:v>
                </c:pt>
                <c:pt idx="18">
                  <c:v>0.38694893812738801</c:v>
                </c:pt>
                <c:pt idx="19">
                  <c:v>0.29957707319720012</c:v>
                </c:pt>
              </c:numCache>
            </c:numRef>
          </c:val>
        </c:ser>
        <c:ser>
          <c:idx val="1"/>
          <c:order val="1"/>
          <c:tx>
            <c:strRef>
              <c:f>'sub02'!$C$161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4.2914154155010875E-2</c:v>
                  </c:pt>
                  <c:pt idx="1">
                    <c:v>3.6468392029084903E-2</c:v>
                  </c:pt>
                  <c:pt idx="2">
                    <c:v>4.4032784513238228E-2</c:v>
                  </c:pt>
                  <c:pt idx="3">
                    <c:v>4.5863514894389661E-2</c:v>
                  </c:pt>
                  <c:pt idx="4">
                    <c:v>5.0176337287168402E-2</c:v>
                  </c:pt>
                  <c:pt idx="5">
                    <c:v>5.1689371694121855E-2</c:v>
                  </c:pt>
                  <c:pt idx="6">
                    <c:v>5.105441146014749E-2</c:v>
                  </c:pt>
                  <c:pt idx="7">
                    <c:v>5.3596110567240597E-2</c:v>
                  </c:pt>
                  <c:pt idx="8">
                    <c:v>5.031955417042714E-2</c:v>
                  </c:pt>
                  <c:pt idx="9">
                    <c:v>5.2804168039573024E-2</c:v>
                  </c:pt>
                  <c:pt idx="10">
                    <c:v>6.0305484124547205E-2</c:v>
                  </c:pt>
                  <c:pt idx="11">
                    <c:v>6.076891069757015E-2</c:v>
                  </c:pt>
                  <c:pt idx="12">
                    <c:v>5.8956350656268218E-2</c:v>
                  </c:pt>
                  <c:pt idx="13">
                    <c:v>5.5242683460625712E-2</c:v>
                  </c:pt>
                  <c:pt idx="14">
                    <c:v>4.7078656871378181E-2</c:v>
                  </c:pt>
                  <c:pt idx="15">
                    <c:v>3.2162353635221935E-2</c:v>
                  </c:pt>
                  <c:pt idx="16">
                    <c:v>4.9216150194161028E-2</c:v>
                  </c:pt>
                  <c:pt idx="17">
                    <c:v>6.487015599173393E-2</c:v>
                  </c:pt>
                  <c:pt idx="18">
                    <c:v>5.6576624105678083E-2</c:v>
                  </c:pt>
                  <c:pt idx="19">
                    <c:v>5.7246511013707001E-2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4.2914154155010875E-2</c:v>
                  </c:pt>
                  <c:pt idx="1">
                    <c:v>3.6468392029084903E-2</c:v>
                  </c:pt>
                  <c:pt idx="2">
                    <c:v>4.4032784513238228E-2</c:v>
                  </c:pt>
                  <c:pt idx="3">
                    <c:v>4.5863514894389661E-2</c:v>
                  </c:pt>
                  <c:pt idx="4">
                    <c:v>5.0176337287168402E-2</c:v>
                  </c:pt>
                  <c:pt idx="5">
                    <c:v>5.1689371694121855E-2</c:v>
                  </c:pt>
                  <c:pt idx="6">
                    <c:v>5.105441146014749E-2</c:v>
                  </c:pt>
                  <c:pt idx="7">
                    <c:v>5.3596110567240597E-2</c:v>
                  </c:pt>
                  <c:pt idx="8">
                    <c:v>5.031955417042714E-2</c:v>
                  </c:pt>
                  <c:pt idx="9">
                    <c:v>5.2804168039573024E-2</c:v>
                  </c:pt>
                  <c:pt idx="10">
                    <c:v>6.0305484124547205E-2</c:v>
                  </c:pt>
                  <c:pt idx="11">
                    <c:v>6.076891069757015E-2</c:v>
                  </c:pt>
                  <c:pt idx="12">
                    <c:v>5.8956350656268218E-2</c:v>
                  </c:pt>
                  <c:pt idx="13">
                    <c:v>5.5242683460625712E-2</c:v>
                  </c:pt>
                  <c:pt idx="14">
                    <c:v>4.7078656871378181E-2</c:v>
                  </c:pt>
                  <c:pt idx="15">
                    <c:v>3.2162353635221935E-2</c:v>
                  </c:pt>
                  <c:pt idx="16">
                    <c:v>4.9216150194161028E-2</c:v>
                  </c:pt>
                  <c:pt idx="17">
                    <c:v>6.487015599173393E-2</c:v>
                  </c:pt>
                  <c:pt idx="18">
                    <c:v>5.6576624105678083E-2</c:v>
                  </c:pt>
                  <c:pt idx="19">
                    <c:v>5.7246511013707001E-2</c:v>
                  </c:pt>
                </c:numCache>
              </c:numRef>
            </c:minus>
          </c:errBars>
          <c:cat>
            <c:strRef>
              <c:f>'sub02'!$D$159:$W$159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'sub02'!$D$161:$W$161</c:f>
              <c:numCache>
                <c:formatCode>0.000_ </c:formatCode>
                <c:ptCount val="20"/>
                <c:pt idx="0" formatCode="0.00000_ ">
                  <c:v>0.46677059363316936</c:v>
                </c:pt>
                <c:pt idx="1">
                  <c:v>0.4582041919426732</c:v>
                </c:pt>
                <c:pt idx="2">
                  <c:v>0.39718646465593305</c:v>
                </c:pt>
                <c:pt idx="3">
                  <c:v>0.35455059097437586</c:v>
                </c:pt>
                <c:pt idx="4">
                  <c:v>0.46946821237429931</c:v>
                </c:pt>
                <c:pt idx="5">
                  <c:v>0.54774469979330231</c:v>
                </c:pt>
                <c:pt idx="6">
                  <c:v>0.51992627186762308</c:v>
                </c:pt>
                <c:pt idx="7">
                  <c:v>0.47082264906355692</c:v>
                </c:pt>
                <c:pt idx="8">
                  <c:v>0.45681752830526312</c:v>
                </c:pt>
                <c:pt idx="9">
                  <c:v>0.44949995129646925</c:v>
                </c:pt>
                <c:pt idx="10">
                  <c:v>0.45590455808958791</c:v>
                </c:pt>
                <c:pt idx="11">
                  <c:v>0.48203697938127554</c:v>
                </c:pt>
                <c:pt idx="12">
                  <c:v>0.4819482814590304</c:v>
                </c:pt>
                <c:pt idx="13">
                  <c:v>0.47890013962061445</c:v>
                </c:pt>
                <c:pt idx="14">
                  <c:v>0.45086903322449756</c:v>
                </c:pt>
                <c:pt idx="15">
                  <c:v>0.41970105124700358</c:v>
                </c:pt>
                <c:pt idx="16">
                  <c:v>0.4266761052476265</c:v>
                </c:pt>
                <c:pt idx="17">
                  <c:v>0.44025951875067282</c:v>
                </c:pt>
                <c:pt idx="18">
                  <c:v>0.43808630033542934</c:v>
                </c:pt>
                <c:pt idx="19">
                  <c:v>0.4064733465361709</c:v>
                </c:pt>
              </c:numCache>
            </c:numRef>
          </c:val>
        </c:ser>
        <c:marker val="1"/>
        <c:axId val="40394752"/>
        <c:axId val="40396288"/>
      </c:lineChart>
      <c:catAx>
        <c:axId val="40394752"/>
        <c:scaling>
          <c:orientation val="minMax"/>
        </c:scaling>
        <c:axPos val="b"/>
        <c:numFmt formatCode="General" sourceLinked="1"/>
        <c:tickLblPos val="nextTo"/>
        <c:crossAx val="40396288"/>
        <c:crosses val="autoZero"/>
        <c:auto val="1"/>
        <c:lblAlgn val="ctr"/>
        <c:lblOffset val="100"/>
      </c:catAx>
      <c:valAx>
        <c:axId val="40396288"/>
        <c:scaling>
          <c:orientation val="minMax"/>
        </c:scaling>
        <c:axPos val="l"/>
        <c:majorGridlines/>
        <c:numFmt formatCode="0.00000_ " sourceLinked="1"/>
        <c:tickLblPos val="nextTo"/>
        <c:crossAx val="403947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35"/>
          <c:y val="8.4751995286304546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3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7.7602705827122037E-3</c:v>
                  </c:pt>
                  <c:pt idx="1">
                    <c:v>8.3985613398070997E-3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7.7602705827122037E-3</c:v>
                  </c:pt>
                  <c:pt idx="1">
                    <c:v>8.3985613398070997E-3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0.12773333333333331</c:v>
                </c:pt>
                <c:pt idx="1">
                  <c:v>0.11835416666666669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2.83478444164913E-2</c:v>
                  </c:pt>
                  <c:pt idx="1">
                    <c:v>2.67813748348265E-2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2.83478444164913E-2</c:v>
                  </c:pt>
                  <c:pt idx="1">
                    <c:v>2.67813748348265E-2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0.39893749999999994</c:v>
                </c:pt>
                <c:pt idx="1">
                  <c:v>0.39227499999999998</c:v>
                </c:pt>
              </c:numCache>
            </c:numRef>
          </c:val>
        </c:ser>
        <c:axId val="40435072"/>
        <c:axId val="40449152"/>
      </c:barChart>
      <c:catAx>
        <c:axId val="4043507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449152"/>
        <c:crosses val="autoZero"/>
        <c:auto val="1"/>
        <c:lblAlgn val="ctr"/>
        <c:lblOffset val="100"/>
        <c:tickLblSkip val="1"/>
        <c:tickMarkSkip val="1"/>
      </c:catAx>
      <c:valAx>
        <c:axId val="40449152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435072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8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40475264"/>
        <c:axId val="40505728"/>
      </c:barChart>
      <c:catAx>
        <c:axId val="4047526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505728"/>
        <c:crosses val="autoZero"/>
        <c:auto val="1"/>
        <c:lblAlgn val="ctr"/>
        <c:lblOffset val="100"/>
        <c:tickLblSkip val="1"/>
        <c:tickMarkSkip val="1"/>
      </c:catAx>
      <c:valAx>
        <c:axId val="40505728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47526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3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88" r="0.75000000000000488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5146579804560426"/>
          <c:y val="8.754237538923032E-2"/>
          <c:w val="0.82736156351791457"/>
          <c:h val="0.77104630631282922"/>
        </c:manualLayout>
      </c:layout>
      <c:barChart>
        <c:barDir val="col"/>
        <c:grouping val="clustered"/>
        <c:ser>
          <c:idx val="0"/>
          <c:order val="0"/>
          <c:tx>
            <c:strRef>
              <c:f>'Total-Original'!$Y$39</c:f>
              <c:strCache>
                <c:ptCount val="1"/>
                <c:pt idx="0">
                  <c:v>animals</c:v>
                </c:pt>
              </c:strCache>
            </c:strRef>
          </c:tx>
          <c:errBars>
            <c:errBarType val="both"/>
            <c:errValType val="cust"/>
            <c:plus>
              <c:numRef>
                <c:f>'Total-Original'!$Z$43:$AA$43</c:f>
                <c:numCache>
                  <c:formatCode>General</c:formatCode>
                  <c:ptCount val="2"/>
                  <c:pt idx="0">
                    <c:v>1.2137835796484923E-2</c:v>
                  </c:pt>
                  <c:pt idx="1">
                    <c:v>1.8457182712192072E-2</c:v>
                  </c:pt>
                </c:numCache>
              </c:numRef>
            </c:plus>
            <c:minus>
              <c:numRef>
                <c:f>'Total-Original'!$Z$43:$AA$43</c:f>
                <c:numCache>
                  <c:formatCode>General</c:formatCode>
                  <c:ptCount val="2"/>
                  <c:pt idx="0">
                    <c:v>1.2137835796484923E-2</c:v>
                  </c:pt>
                  <c:pt idx="1">
                    <c:v>1.8457182712192072E-2</c:v>
                  </c:pt>
                </c:numCache>
              </c:numRef>
            </c:minus>
          </c:errBars>
          <c:cat>
            <c:strRef>
              <c:f>'Total-Original'!$Z$38:$AA$38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'Total-Original'!$Z$39:$AA$39</c:f>
              <c:numCache>
                <c:formatCode>0.00_);[Red]\(0.00\)</c:formatCode>
                <c:ptCount val="2"/>
                <c:pt idx="0">
                  <c:v>0.11095705128205126</c:v>
                </c:pt>
                <c:pt idx="1">
                  <c:v>0.120850641025641</c:v>
                </c:pt>
              </c:numCache>
            </c:numRef>
          </c:val>
        </c:ser>
        <c:ser>
          <c:idx val="1"/>
          <c:order val="1"/>
          <c:tx>
            <c:strRef>
              <c:f>'Total-Original'!$Y$40</c:f>
              <c:strCache>
                <c:ptCount val="1"/>
                <c:pt idx="0">
                  <c:v>artifacts</c:v>
                </c:pt>
              </c:strCache>
            </c:strRef>
          </c:tx>
          <c:errBars>
            <c:errBarType val="both"/>
            <c:errValType val="cust"/>
            <c:plus>
              <c:numRef>
                <c:f>'Total-Original'!$Z$44:$AA$44</c:f>
                <c:numCache>
                  <c:formatCode>General</c:formatCode>
                  <c:ptCount val="2"/>
                  <c:pt idx="0">
                    <c:v>1.4703039480539531E-2</c:v>
                  </c:pt>
                  <c:pt idx="1">
                    <c:v>1.0255635741322345E-2</c:v>
                  </c:pt>
                </c:numCache>
              </c:numRef>
            </c:plus>
            <c:minus>
              <c:numRef>
                <c:f>'Total-Original'!$Z$44:$AA$44</c:f>
                <c:numCache>
                  <c:formatCode>General</c:formatCode>
                  <c:ptCount val="2"/>
                  <c:pt idx="0">
                    <c:v>1.4703039480539531E-2</c:v>
                  </c:pt>
                  <c:pt idx="1">
                    <c:v>1.0255635741322345E-2</c:v>
                  </c:pt>
                </c:numCache>
              </c:numRef>
            </c:minus>
          </c:errBars>
          <c:cat>
            <c:strRef>
              <c:f>'Total-Original'!$Z$38:$AA$38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'Total-Original'!$Z$40:$AA$40</c:f>
              <c:numCache>
                <c:formatCode>0.00_);[Red]\(0.00\)</c:formatCode>
                <c:ptCount val="2"/>
                <c:pt idx="0">
                  <c:v>0.39397410714285719</c:v>
                </c:pt>
                <c:pt idx="1">
                  <c:v>0.38268750000000001</c:v>
                </c:pt>
              </c:numCache>
            </c:numRef>
          </c:val>
        </c:ser>
        <c:axId val="92794240"/>
        <c:axId val="102413440"/>
      </c:barChart>
      <c:catAx>
        <c:axId val="92794240"/>
        <c:scaling>
          <c:orientation val="minMax"/>
        </c:scaling>
        <c:axPos val="b"/>
        <c:numFmt formatCode="General" sourceLinked="1"/>
        <c:majorTickMark val="in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102413440"/>
        <c:crosses val="autoZero"/>
        <c:auto val="1"/>
        <c:lblAlgn val="ctr"/>
        <c:lblOffset val="100"/>
        <c:tickLblSkip val="1"/>
        <c:tickMarkSkip val="1"/>
      </c:catAx>
      <c:valAx>
        <c:axId val="1024134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Activations</a:t>
                </a:r>
              </a:p>
            </c:rich>
          </c:tx>
          <c:layout>
            <c:manualLayout>
              <c:xMode val="edge"/>
              <c:yMode val="edge"/>
              <c:x val="2.6058631921824206E-2"/>
              <c:y val="0.31649937697182096"/>
            </c:manualLayout>
          </c:layout>
        </c:title>
        <c:numFmt formatCode="0.00_);[Red]\(0.00\)" sourceLinked="1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927942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635179153094494"/>
          <c:y val="9.4276447767261726E-2"/>
          <c:w val="0.15635179153094494"/>
          <c:h val="0.14478149827231374"/>
        </c:manualLayout>
      </c:layout>
    </c:legend>
    <c:plotVisOnly val="1"/>
    <c:dispBlanksAs val="gap"/>
  </c:chart>
  <c:printSettings>
    <c:headerFooter alignWithMargins="0"/>
    <c:pageMargins b="1" l="0.75000000000000566" r="0.75000000000000566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'sub03'!$C$50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2.2746071222051675E-3</c:v>
                  </c:pt>
                  <c:pt idx="1">
                    <c:v>7.7278151773615116E-3</c:v>
                  </c:pt>
                  <c:pt idx="2">
                    <c:v>4.2652425407190414E-2</c:v>
                  </c:pt>
                  <c:pt idx="3">
                    <c:v>2.3682047461752039E-4</c:v>
                  </c:pt>
                  <c:pt idx="4">
                    <c:v>2.599107404382686E-3</c:v>
                  </c:pt>
                  <c:pt idx="5">
                    <c:v>1.2008136834727771E-3</c:v>
                  </c:pt>
                  <c:pt idx="6">
                    <c:v>5.3334182511355606E-3</c:v>
                  </c:pt>
                  <c:pt idx="7">
                    <c:v>1.9200739641424696E-2</c:v>
                  </c:pt>
                  <c:pt idx="8">
                    <c:v>9.6867451396723658E-3</c:v>
                  </c:pt>
                  <c:pt idx="9">
                    <c:v>3.7621300394291117E-2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2.2746071222051675E-3</c:v>
                  </c:pt>
                  <c:pt idx="1">
                    <c:v>7.7278151773615116E-3</c:v>
                  </c:pt>
                  <c:pt idx="2">
                    <c:v>4.2652425407190414E-2</c:v>
                  </c:pt>
                  <c:pt idx="3">
                    <c:v>2.3682047461752039E-4</c:v>
                  </c:pt>
                  <c:pt idx="4">
                    <c:v>2.599107404382686E-3</c:v>
                  </c:pt>
                  <c:pt idx="5">
                    <c:v>1.2008136834727771E-3</c:v>
                  </c:pt>
                  <c:pt idx="6">
                    <c:v>5.3334182511355606E-3</c:v>
                  </c:pt>
                  <c:pt idx="7">
                    <c:v>1.9200739641424696E-2</c:v>
                  </c:pt>
                  <c:pt idx="8">
                    <c:v>9.6867451396723658E-3</c:v>
                  </c:pt>
                  <c:pt idx="9">
                    <c:v>3.7621300394291117E-2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'sub03'!$D$49:$W$49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'sub03'!$D$50:$W$50</c:f>
              <c:numCache>
                <c:formatCode>0.00_ </c:formatCode>
                <c:ptCount val="20"/>
                <c:pt idx="0">
                  <c:v>0.42545833333333333</c:v>
                </c:pt>
                <c:pt idx="1">
                  <c:v>9.1666666666666684E-3</c:v>
                </c:pt>
                <c:pt idx="2">
                  <c:v>2.4833333333333336E-2</c:v>
                </c:pt>
                <c:pt idx="3">
                  <c:v>7.9583333333333346E-3</c:v>
                </c:pt>
                <c:pt idx="4">
                  <c:v>6.4833333333333326E-2</c:v>
                </c:pt>
                <c:pt idx="5">
                  <c:v>1.0708333333333334E-2</c:v>
                </c:pt>
                <c:pt idx="6">
                  <c:v>9.3333333333333341E-3</c:v>
                </c:pt>
                <c:pt idx="7">
                  <c:v>1.7916666666666671E-3</c:v>
                </c:pt>
                <c:pt idx="8">
                  <c:v>0.13154166666666664</c:v>
                </c:pt>
                <c:pt idx="9">
                  <c:v>3.1958333333333339E-2</c:v>
                </c:pt>
                <c:pt idx="10">
                  <c:v>9.791666666666669E-3</c:v>
                </c:pt>
                <c:pt idx="11">
                  <c:v>3.229166666666667E-2</c:v>
                </c:pt>
                <c:pt idx="12">
                  <c:v>2.2041666666666668E-2</c:v>
                </c:pt>
                <c:pt idx="13">
                  <c:v>1.4166666666666674E-3</c:v>
                </c:pt>
                <c:pt idx="14">
                  <c:v>1.0416666666666671E-3</c:v>
                </c:pt>
                <c:pt idx="15">
                  <c:v>4.0083333333333339E-2</c:v>
                </c:pt>
                <c:pt idx="16">
                  <c:v>1.0000000000000002E-3</c:v>
                </c:pt>
                <c:pt idx="17">
                  <c:v>0.98862499999999975</c:v>
                </c:pt>
                <c:pt idx="18">
                  <c:v>5.370833333333333E-2</c:v>
                </c:pt>
                <c:pt idx="19">
                  <c:v>5.8750000000000009E-3</c:v>
                </c:pt>
              </c:numCache>
            </c:numRef>
          </c:val>
        </c:ser>
        <c:ser>
          <c:idx val="1"/>
          <c:order val="1"/>
          <c:tx>
            <c:strRef>
              <c:f>'sub03'!$C$51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6.8997176984013531E-2</c:v>
                  </c:pt>
                  <c:pt idx="1">
                    <c:v>7.285909269463231E-2</c:v>
                  </c:pt>
                  <c:pt idx="2">
                    <c:v>9.1672797884545215E-2</c:v>
                  </c:pt>
                  <c:pt idx="3">
                    <c:v>7.3429589331358666E-2</c:v>
                  </c:pt>
                  <c:pt idx="4">
                    <c:v>8.9272471680127821E-2</c:v>
                  </c:pt>
                  <c:pt idx="5">
                    <c:v>9.3124034216695489E-2</c:v>
                  </c:pt>
                  <c:pt idx="6">
                    <c:v>8.4176946835954974E-2</c:v>
                  </c:pt>
                  <c:pt idx="7">
                    <c:v>9.4824475529371052E-2</c:v>
                  </c:pt>
                  <c:pt idx="8">
                    <c:v>9.6447538679798897E-2</c:v>
                  </c:pt>
                  <c:pt idx="9">
                    <c:v>8.5604065814289435E-2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6.8997176984013531E-2</c:v>
                  </c:pt>
                  <c:pt idx="1">
                    <c:v>7.285909269463231E-2</c:v>
                  </c:pt>
                  <c:pt idx="2">
                    <c:v>9.1672797884545215E-2</c:v>
                  </c:pt>
                  <c:pt idx="3">
                    <c:v>7.3429589331358666E-2</c:v>
                  </c:pt>
                  <c:pt idx="4">
                    <c:v>8.9272471680127821E-2</c:v>
                  </c:pt>
                  <c:pt idx="5">
                    <c:v>9.3124034216695489E-2</c:v>
                  </c:pt>
                  <c:pt idx="6">
                    <c:v>8.4176946835954974E-2</c:v>
                  </c:pt>
                  <c:pt idx="7">
                    <c:v>9.4824475529371052E-2</c:v>
                  </c:pt>
                  <c:pt idx="8">
                    <c:v>9.6447538679798897E-2</c:v>
                  </c:pt>
                  <c:pt idx="9">
                    <c:v>8.5604065814289435E-2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'sub03'!$D$49:$W$49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'sub03'!$D$51:$W$51</c:f>
              <c:numCache>
                <c:formatCode>0.00_ </c:formatCode>
                <c:ptCount val="20"/>
                <c:pt idx="0">
                  <c:v>0.3007083333333333</c:v>
                </c:pt>
                <c:pt idx="1">
                  <c:v>0.3768333333333333</c:v>
                </c:pt>
                <c:pt idx="2">
                  <c:v>0.51870833333333344</c:v>
                </c:pt>
                <c:pt idx="3">
                  <c:v>0.36687500000000001</c:v>
                </c:pt>
                <c:pt idx="4">
                  <c:v>0.49129166666666663</c:v>
                </c:pt>
                <c:pt idx="5">
                  <c:v>0.48604166666666665</c:v>
                </c:pt>
                <c:pt idx="6">
                  <c:v>0.48820833333333336</c:v>
                </c:pt>
                <c:pt idx="7">
                  <c:v>0.76649999999999985</c:v>
                </c:pt>
                <c:pt idx="8">
                  <c:v>0.24654166666666669</c:v>
                </c:pt>
                <c:pt idx="9">
                  <c:v>0.56504166666666666</c:v>
                </c:pt>
                <c:pt idx="10">
                  <c:v>0.37295833333333334</c:v>
                </c:pt>
                <c:pt idx="11">
                  <c:v>0.55158333333333331</c:v>
                </c:pt>
                <c:pt idx="12">
                  <c:v>0.42033333333333328</c:v>
                </c:pt>
                <c:pt idx="13">
                  <c:v>0.24662499999999996</c:v>
                </c:pt>
                <c:pt idx="14">
                  <c:v>0.34191666666666659</c:v>
                </c:pt>
                <c:pt idx="15">
                  <c:v>0.3455833333333333</c:v>
                </c:pt>
                <c:pt idx="16">
                  <c:v>0.17020833333333329</c:v>
                </c:pt>
                <c:pt idx="17">
                  <c:v>0.58604166666666657</c:v>
                </c:pt>
                <c:pt idx="18">
                  <c:v>0.27116666666666661</c:v>
                </c:pt>
                <c:pt idx="19">
                  <c:v>0.33837500000000004</c:v>
                </c:pt>
              </c:numCache>
            </c:numRef>
          </c:val>
        </c:ser>
        <c:marker val="1"/>
        <c:axId val="54675712"/>
        <c:axId val="54689792"/>
      </c:lineChart>
      <c:catAx>
        <c:axId val="5467571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4689792"/>
        <c:crosses val="autoZero"/>
        <c:auto val="1"/>
        <c:lblAlgn val="ctr"/>
        <c:lblOffset val="100"/>
        <c:tickLblSkip val="1"/>
        <c:tickMarkSkip val="1"/>
      </c:catAx>
      <c:valAx>
        <c:axId val="5468979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46757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48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3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'sub03'!$Y$50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7.7602705827122037E-3</c:v>
                  </c:pt>
                  <c:pt idx="1">
                    <c:v>8.3985613398070997E-3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7.7602705827122037E-3</c:v>
                  </c:pt>
                  <c:pt idx="1">
                    <c:v>8.3985613398070997E-3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'sub03'!$Z$49:$AA$49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'sub03'!$Z$50:$AA$50</c:f>
              <c:numCache>
                <c:formatCode>0.00_ </c:formatCode>
                <c:ptCount val="2"/>
                <c:pt idx="0">
                  <c:v>7.1758333333333341E-2</c:v>
                </c:pt>
                <c:pt idx="1">
                  <c:v>0.1155875</c:v>
                </c:pt>
              </c:numCache>
            </c:numRef>
          </c:val>
        </c:ser>
        <c:ser>
          <c:idx val="1"/>
          <c:order val="1"/>
          <c:tx>
            <c:strRef>
              <c:f>'sub03'!$Y$51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2.83478444164913E-2</c:v>
                  </c:pt>
                  <c:pt idx="1">
                    <c:v>2.67813748348265E-2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2.83478444164913E-2</c:v>
                  </c:pt>
                  <c:pt idx="1">
                    <c:v>2.67813748348265E-2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'sub03'!$Z$49:$AA$49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'sub03'!$Z$51:$AA$51</c:f>
              <c:numCache>
                <c:formatCode>0.00_ </c:formatCode>
                <c:ptCount val="2"/>
                <c:pt idx="0">
                  <c:v>0.460675</c:v>
                </c:pt>
                <c:pt idx="1">
                  <c:v>0.36447916666666669</c:v>
                </c:pt>
              </c:numCache>
            </c:numRef>
          </c:val>
        </c:ser>
        <c:axId val="54703232"/>
        <c:axId val="54704768"/>
      </c:barChart>
      <c:catAx>
        <c:axId val="5470323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4704768"/>
        <c:crosses val="autoZero"/>
        <c:auto val="1"/>
        <c:lblAlgn val="ctr"/>
        <c:lblOffset val="100"/>
        <c:tickLblSkip val="1"/>
        <c:tickMarkSkip val="1"/>
      </c:catAx>
      <c:valAx>
        <c:axId val="54704768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4703232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'sub03'!$C$160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1.37818800147555E-2</c:v>
                  </c:pt>
                  <c:pt idx="1">
                    <c:v>1.8879492931248191E-2</c:v>
                  </c:pt>
                  <c:pt idx="2">
                    <c:v>2.6179534479575464E-2</c:v>
                  </c:pt>
                  <c:pt idx="3">
                    <c:v>2.0365342780924205E-2</c:v>
                  </c:pt>
                  <c:pt idx="4">
                    <c:v>1.5168121080181448E-2</c:v>
                  </c:pt>
                  <c:pt idx="5">
                    <c:v>1.2672412063318095E-2</c:v>
                  </c:pt>
                  <c:pt idx="6">
                    <c:v>1.2108847438719712E-2</c:v>
                  </c:pt>
                  <c:pt idx="7">
                    <c:v>1.3815765284805971E-2</c:v>
                  </c:pt>
                  <c:pt idx="8">
                    <c:v>1.4836722904003452E-2</c:v>
                  </c:pt>
                  <c:pt idx="9">
                    <c:v>1.8963438723174207E-2</c:v>
                  </c:pt>
                  <c:pt idx="10">
                    <c:v>1.5217667829696564E-2</c:v>
                  </c:pt>
                  <c:pt idx="11">
                    <c:v>1.2087271759424853E-2</c:v>
                  </c:pt>
                  <c:pt idx="12">
                    <c:v>1.0314491487436741E-2</c:v>
                  </c:pt>
                  <c:pt idx="13">
                    <c:v>1.1063506834410061E-2</c:v>
                  </c:pt>
                  <c:pt idx="14">
                    <c:v>1.1729073762704019E-2</c:v>
                  </c:pt>
                  <c:pt idx="15">
                    <c:v>9.9819775960919288E-3</c:v>
                  </c:pt>
                  <c:pt idx="16">
                    <c:v>1.2584851051328514E-2</c:v>
                  </c:pt>
                  <c:pt idx="17">
                    <c:v>2.0369543308327707E-2</c:v>
                  </c:pt>
                  <c:pt idx="18">
                    <c:v>2.9147821552615135E-2</c:v>
                  </c:pt>
                  <c:pt idx="19">
                    <c:v>4.1664696954586883E-2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1.37818800147555E-2</c:v>
                  </c:pt>
                  <c:pt idx="1">
                    <c:v>1.8879492931248191E-2</c:v>
                  </c:pt>
                  <c:pt idx="2">
                    <c:v>2.6179534479575464E-2</c:v>
                  </c:pt>
                  <c:pt idx="3">
                    <c:v>2.0365342780924205E-2</c:v>
                  </c:pt>
                  <c:pt idx="4">
                    <c:v>1.5168121080181448E-2</c:v>
                  </c:pt>
                  <c:pt idx="5">
                    <c:v>1.2672412063318095E-2</c:v>
                  </c:pt>
                  <c:pt idx="6">
                    <c:v>1.2108847438719712E-2</c:v>
                  </c:pt>
                  <c:pt idx="7">
                    <c:v>1.3815765284805971E-2</c:v>
                  </c:pt>
                  <c:pt idx="8">
                    <c:v>1.4836722904003452E-2</c:v>
                  </c:pt>
                  <c:pt idx="9">
                    <c:v>1.8963438723174207E-2</c:v>
                  </c:pt>
                  <c:pt idx="10">
                    <c:v>1.5217667829696564E-2</c:v>
                  </c:pt>
                  <c:pt idx="11">
                    <c:v>1.2087271759424853E-2</c:v>
                  </c:pt>
                  <c:pt idx="12">
                    <c:v>1.0314491487436741E-2</c:v>
                  </c:pt>
                  <c:pt idx="13">
                    <c:v>1.1063506834410061E-2</c:v>
                  </c:pt>
                  <c:pt idx="14">
                    <c:v>1.1729073762704019E-2</c:v>
                  </c:pt>
                  <c:pt idx="15">
                    <c:v>9.9819775960919288E-3</c:v>
                  </c:pt>
                  <c:pt idx="16">
                    <c:v>1.2584851051328514E-2</c:v>
                  </c:pt>
                  <c:pt idx="17">
                    <c:v>2.0369543308327707E-2</c:v>
                  </c:pt>
                  <c:pt idx="18">
                    <c:v>2.9147821552615135E-2</c:v>
                  </c:pt>
                  <c:pt idx="19">
                    <c:v>4.1664696954586883E-2</c:v>
                  </c:pt>
                </c:numCache>
              </c:numRef>
            </c:minus>
          </c:errBars>
          <c:cat>
            <c:strRef>
              <c:f>'sub03'!$D$159:$W$159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'sub03'!$D$160:$W$160</c:f>
              <c:numCache>
                <c:formatCode>0.000_ </c:formatCode>
                <c:ptCount val="20"/>
                <c:pt idx="0" formatCode="0.00000_ ">
                  <c:v>0.24553249845703842</c:v>
                </c:pt>
                <c:pt idx="1">
                  <c:v>0.11266109352985328</c:v>
                </c:pt>
                <c:pt idx="2">
                  <c:v>3.4156558002716879E-2</c:v>
                </c:pt>
                <c:pt idx="3">
                  <c:v>1.6684743643773817E-2</c:v>
                </c:pt>
                <c:pt idx="4">
                  <c:v>2.665327739027723E-2</c:v>
                </c:pt>
                <c:pt idx="5">
                  <c:v>2.5621422734336253E-2</c:v>
                </c:pt>
                <c:pt idx="6">
                  <c:v>2.5608225621217739E-2</c:v>
                </c:pt>
                <c:pt idx="7">
                  <c:v>4.5564478204632268E-2</c:v>
                </c:pt>
                <c:pt idx="8">
                  <c:v>6.5606653082938601E-2</c:v>
                </c:pt>
                <c:pt idx="9">
                  <c:v>3.8751152900858801E-2</c:v>
                </c:pt>
                <c:pt idx="10">
                  <c:v>1.9159517553865281E-2</c:v>
                </c:pt>
                <c:pt idx="11">
                  <c:v>2.6020724986463045E-2</c:v>
                </c:pt>
                <c:pt idx="12">
                  <c:v>2.2659360468593692E-2</c:v>
                </c:pt>
                <c:pt idx="13">
                  <c:v>5.4677660098572849E-3</c:v>
                </c:pt>
                <c:pt idx="14">
                  <c:v>-1.0268294564288567E-3</c:v>
                </c:pt>
                <c:pt idx="15">
                  <c:v>6.4095156657274277E-2</c:v>
                </c:pt>
                <c:pt idx="16">
                  <c:v>0.24448764284306276</c:v>
                </c:pt>
                <c:pt idx="17">
                  <c:v>0.40142146151582941</c:v>
                </c:pt>
                <c:pt idx="18">
                  <c:v>0.26452837751147068</c:v>
                </c:pt>
                <c:pt idx="19">
                  <c:v>0.1043141211186156</c:v>
                </c:pt>
              </c:numCache>
            </c:numRef>
          </c:val>
        </c:ser>
        <c:ser>
          <c:idx val="1"/>
          <c:order val="1"/>
          <c:tx>
            <c:strRef>
              <c:f>'sub03'!$C$161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4.2914154155010875E-2</c:v>
                  </c:pt>
                  <c:pt idx="1">
                    <c:v>3.6468392029084903E-2</c:v>
                  </c:pt>
                  <c:pt idx="2">
                    <c:v>4.4032784513238228E-2</c:v>
                  </c:pt>
                  <c:pt idx="3">
                    <c:v>4.5863514894389661E-2</c:v>
                  </c:pt>
                  <c:pt idx="4">
                    <c:v>5.0176337287168402E-2</c:v>
                  </c:pt>
                  <c:pt idx="5">
                    <c:v>5.1689371694121855E-2</c:v>
                  </c:pt>
                  <c:pt idx="6">
                    <c:v>5.105441146014749E-2</c:v>
                  </c:pt>
                  <c:pt idx="7">
                    <c:v>5.3596110567240597E-2</c:v>
                  </c:pt>
                  <c:pt idx="8">
                    <c:v>5.031955417042714E-2</c:v>
                  </c:pt>
                  <c:pt idx="9">
                    <c:v>5.2804168039573024E-2</c:v>
                  </c:pt>
                  <c:pt idx="10">
                    <c:v>6.0305484124547205E-2</c:v>
                  </c:pt>
                  <c:pt idx="11">
                    <c:v>6.076891069757015E-2</c:v>
                  </c:pt>
                  <c:pt idx="12">
                    <c:v>5.8956350656268218E-2</c:v>
                  </c:pt>
                  <c:pt idx="13">
                    <c:v>5.5242683460625712E-2</c:v>
                  </c:pt>
                  <c:pt idx="14">
                    <c:v>4.7078656871378181E-2</c:v>
                  </c:pt>
                  <c:pt idx="15">
                    <c:v>3.2162353635221935E-2</c:v>
                  </c:pt>
                  <c:pt idx="16">
                    <c:v>4.9216150194161028E-2</c:v>
                  </c:pt>
                  <c:pt idx="17">
                    <c:v>6.487015599173393E-2</c:v>
                  </c:pt>
                  <c:pt idx="18">
                    <c:v>5.6576624105678083E-2</c:v>
                  </c:pt>
                  <c:pt idx="19">
                    <c:v>5.7246511013707001E-2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4.2914154155010875E-2</c:v>
                  </c:pt>
                  <c:pt idx="1">
                    <c:v>3.6468392029084903E-2</c:v>
                  </c:pt>
                  <c:pt idx="2">
                    <c:v>4.4032784513238228E-2</c:v>
                  </c:pt>
                  <c:pt idx="3">
                    <c:v>4.5863514894389661E-2</c:v>
                  </c:pt>
                  <c:pt idx="4">
                    <c:v>5.0176337287168402E-2</c:v>
                  </c:pt>
                  <c:pt idx="5">
                    <c:v>5.1689371694121855E-2</c:v>
                  </c:pt>
                  <c:pt idx="6">
                    <c:v>5.105441146014749E-2</c:v>
                  </c:pt>
                  <c:pt idx="7">
                    <c:v>5.3596110567240597E-2</c:v>
                  </c:pt>
                  <c:pt idx="8">
                    <c:v>5.031955417042714E-2</c:v>
                  </c:pt>
                  <c:pt idx="9">
                    <c:v>5.2804168039573024E-2</c:v>
                  </c:pt>
                  <c:pt idx="10">
                    <c:v>6.0305484124547205E-2</c:v>
                  </c:pt>
                  <c:pt idx="11">
                    <c:v>6.076891069757015E-2</c:v>
                  </c:pt>
                  <c:pt idx="12">
                    <c:v>5.8956350656268218E-2</c:v>
                  </c:pt>
                  <c:pt idx="13">
                    <c:v>5.5242683460625712E-2</c:v>
                  </c:pt>
                  <c:pt idx="14">
                    <c:v>4.7078656871378181E-2</c:v>
                  </c:pt>
                  <c:pt idx="15">
                    <c:v>3.2162353635221935E-2</c:v>
                  </c:pt>
                  <c:pt idx="16">
                    <c:v>4.9216150194161028E-2</c:v>
                  </c:pt>
                  <c:pt idx="17">
                    <c:v>6.487015599173393E-2</c:v>
                  </c:pt>
                  <c:pt idx="18">
                    <c:v>5.6576624105678083E-2</c:v>
                  </c:pt>
                  <c:pt idx="19">
                    <c:v>5.7246511013707001E-2</c:v>
                  </c:pt>
                </c:numCache>
              </c:numRef>
            </c:minus>
          </c:errBars>
          <c:cat>
            <c:strRef>
              <c:f>'sub03'!$D$159:$W$159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'sub03'!$D$161:$W$161</c:f>
              <c:numCache>
                <c:formatCode>0.000_ </c:formatCode>
                <c:ptCount val="20"/>
                <c:pt idx="0" formatCode="0.00000_ ">
                  <c:v>0.32284111749710526</c:v>
                </c:pt>
                <c:pt idx="1">
                  <c:v>0.37101441996477558</c:v>
                </c:pt>
                <c:pt idx="2">
                  <c:v>0.42206417109479083</c:v>
                </c:pt>
                <c:pt idx="3">
                  <c:v>0.44854295916753301</c:v>
                </c:pt>
                <c:pt idx="4">
                  <c:v>0.47560550603210955</c:v>
                </c:pt>
                <c:pt idx="5">
                  <c:v>0.50381483204609934</c:v>
                </c:pt>
                <c:pt idx="6">
                  <c:v>0.53677532589789456</c:v>
                </c:pt>
                <c:pt idx="7">
                  <c:v>0.54249375403206013</c:v>
                </c:pt>
                <c:pt idx="8">
                  <c:v>0.47027747598370601</c:v>
                </c:pt>
                <c:pt idx="9">
                  <c:v>0.45993571110905823</c:v>
                </c:pt>
                <c:pt idx="10">
                  <c:v>0.47668572004547366</c:v>
                </c:pt>
                <c:pt idx="11">
                  <c:v>0.47803454409956664</c:v>
                </c:pt>
                <c:pt idx="12">
                  <c:v>0.40164762470006304</c:v>
                </c:pt>
                <c:pt idx="13">
                  <c:v>0.32949743134814408</c:v>
                </c:pt>
                <c:pt idx="14">
                  <c:v>0.31930194111957194</c:v>
                </c:pt>
                <c:pt idx="15">
                  <c:v>0.32066669782658752</c:v>
                </c:pt>
                <c:pt idx="16">
                  <c:v>0.33213193136193825</c:v>
                </c:pt>
                <c:pt idx="17">
                  <c:v>0.38352531468589962</c:v>
                </c:pt>
                <c:pt idx="18">
                  <c:v>0.36401057252182634</c:v>
                </c:pt>
                <c:pt idx="19">
                  <c:v>0.3355208783672135</c:v>
                </c:pt>
              </c:numCache>
            </c:numRef>
          </c:val>
        </c:ser>
        <c:marker val="1"/>
        <c:axId val="54737920"/>
        <c:axId val="54747904"/>
      </c:lineChart>
      <c:catAx>
        <c:axId val="54737920"/>
        <c:scaling>
          <c:orientation val="minMax"/>
        </c:scaling>
        <c:axPos val="b"/>
        <c:numFmt formatCode="General" sourceLinked="1"/>
        <c:tickLblPos val="nextTo"/>
        <c:crossAx val="54747904"/>
        <c:crosses val="autoZero"/>
        <c:auto val="1"/>
        <c:lblAlgn val="ctr"/>
        <c:lblOffset val="100"/>
      </c:catAx>
      <c:valAx>
        <c:axId val="54747904"/>
        <c:scaling>
          <c:orientation val="minMax"/>
        </c:scaling>
        <c:axPos val="l"/>
        <c:majorGridlines/>
        <c:numFmt formatCode="0.00000_ " sourceLinked="1"/>
        <c:tickLblPos val="nextTo"/>
        <c:crossAx val="54737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35"/>
          <c:y val="8.4751995286304546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3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7.7602705827122037E-3</c:v>
                  </c:pt>
                  <c:pt idx="1">
                    <c:v>8.3985613398070997E-3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7.7602705827122037E-3</c:v>
                  </c:pt>
                  <c:pt idx="1">
                    <c:v>8.3985613398070997E-3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0.12773333333333331</c:v>
                </c:pt>
                <c:pt idx="1">
                  <c:v>0.11835416666666669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2.83478444164913E-2</c:v>
                  </c:pt>
                  <c:pt idx="1">
                    <c:v>2.67813748348265E-2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2.83478444164913E-2</c:v>
                  </c:pt>
                  <c:pt idx="1">
                    <c:v>2.67813748348265E-2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0.39893749999999994</c:v>
                </c:pt>
                <c:pt idx="1">
                  <c:v>0.39227499999999998</c:v>
                </c:pt>
              </c:numCache>
            </c:numRef>
          </c:val>
        </c:ser>
        <c:axId val="54778496"/>
        <c:axId val="54825344"/>
      </c:barChart>
      <c:catAx>
        <c:axId val="5477849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4825344"/>
        <c:crosses val="autoZero"/>
        <c:auto val="1"/>
        <c:lblAlgn val="ctr"/>
        <c:lblOffset val="100"/>
        <c:tickLblSkip val="1"/>
        <c:tickMarkSkip val="1"/>
      </c:catAx>
      <c:valAx>
        <c:axId val="54825344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477849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8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54851456"/>
        <c:axId val="54852992"/>
      </c:barChart>
      <c:catAx>
        <c:axId val="5485145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4852992"/>
        <c:crosses val="autoZero"/>
        <c:auto val="1"/>
        <c:lblAlgn val="ctr"/>
        <c:lblOffset val="100"/>
        <c:tickLblSkip val="1"/>
        <c:tickMarkSkip val="1"/>
      </c:catAx>
      <c:valAx>
        <c:axId val="54852992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485145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3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88" r="0.75000000000000488" t="1" header="0.5" footer="0.5"/>
    <c:pageSetup paperSize="9"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'sub04'!$C$50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2.2746071222051675E-3</c:v>
                  </c:pt>
                  <c:pt idx="1">
                    <c:v>7.7278151773615116E-3</c:v>
                  </c:pt>
                  <c:pt idx="2">
                    <c:v>4.2652425407190414E-2</c:v>
                  </c:pt>
                  <c:pt idx="3">
                    <c:v>2.3682047461752039E-4</c:v>
                  </c:pt>
                  <c:pt idx="4">
                    <c:v>2.599107404382686E-3</c:v>
                  </c:pt>
                  <c:pt idx="5">
                    <c:v>1.2008136834727771E-3</c:v>
                  </c:pt>
                  <c:pt idx="6">
                    <c:v>5.3334182511355606E-3</c:v>
                  </c:pt>
                  <c:pt idx="7">
                    <c:v>1.9200739641424696E-2</c:v>
                  </c:pt>
                  <c:pt idx="8">
                    <c:v>9.6867451396723658E-3</c:v>
                  </c:pt>
                  <c:pt idx="9">
                    <c:v>3.7621300394291117E-2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2.2746071222051675E-3</c:v>
                  </c:pt>
                  <c:pt idx="1">
                    <c:v>7.7278151773615116E-3</c:v>
                  </c:pt>
                  <c:pt idx="2">
                    <c:v>4.2652425407190414E-2</c:v>
                  </c:pt>
                  <c:pt idx="3">
                    <c:v>2.3682047461752039E-4</c:v>
                  </c:pt>
                  <c:pt idx="4">
                    <c:v>2.599107404382686E-3</c:v>
                  </c:pt>
                  <c:pt idx="5">
                    <c:v>1.2008136834727771E-3</c:v>
                  </c:pt>
                  <c:pt idx="6">
                    <c:v>5.3334182511355606E-3</c:v>
                  </c:pt>
                  <c:pt idx="7">
                    <c:v>1.9200739641424696E-2</c:v>
                  </c:pt>
                  <c:pt idx="8">
                    <c:v>9.6867451396723658E-3</c:v>
                  </c:pt>
                  <c:pt idx="9">
                    <c:v>3.7621300394291117E-2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'sub04'!$D$49:$W$49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'sub04'!$D$50:$W$50</c:f>
              <c:numCache>
                <c:formatCode>0.00_ </c:formatCode>
                <c:ptCount val="20"/>
                <c:pt idx="0">
                  <c:v>2.2416666666666668E-2</c:v>
                </c:pt>
                <c:pt idx="1">
                  <c:v>0.18674999999999997</c:v>
                </c:pt>
                <c:pt idx="2">
                  <c:v>5.8124999999999989E-2</c:v>
                </c:pt>
                <c:pt idx="3">
                  <c:v>0.98</c:v>
                </c:pt>
                <c:pt idx="4">
                  <c:v>2.0999999999999994E-2</c:v>
                </c:pt>
                <c:pt idx="5">
                  <c:v>9.0416666666666683E-3</c:v>
                </c:pt>
                <c:pt idx="6">
                  <c:v>3.3750000000000009E-2</c:v>
                </c:pt>
                <c:pt idx="7">
                  <c:v>1.4875000000000001E-2</c:v>
                </c:pt>
                <c:pt idx="8">
                  <c:v>5.2749999999999991E-2</c:v>
                </c:pt>
                <c:pt idx="9">
                  <c:v>9.6250000000000016E-3</c:v>
                </c:pt>
                <c:pt idx="10">
                  <c:v>1.7041666666666674E-2</c:v>
                </c:pt>
                <c:pt idx="11">
                  <c:v>1.3166666666666669E-2</c:v>
                </c:pt>
                <c:pt idx="12">
                  <c:v>1.8666666666666668E-2</c:v>
                </c:pt>
                <c:pt idx="13">
                  <c:v>1.5791666666666666E-2</c:v>
                </c:pt>
                <c:pt idx="14">
                  <c:v>1.6958333333333336E-2</c:v>
                </c:pt>
                <c:pt idx="15">
                  <c:v>6.1916666666666655E-2</c:v>
                </c:pt>
                <c:pt idx="16">
                  <c:v>4.4583333333333341E-3</c:v>
                </c:pt>
                <c:pt idx="17">
                  <c:v>8.9374999999999996E-2</c:v>
                </c:pt>
                <c:pt idx="18">
                  <c:v>2.2500000000000007E-3</c:v>
                </c:pt>
                <c:pt idx="19">
                  <c:v>1.3833333333333336E-2</c:v>
                </c:pt>
              </c:numCache>
            </c:numRef>
          </c:val>
        </c:ser>
        <c:ser>
          <c:idx val="1"/>
          <c:order val="1"/>
          <c:tx>
            <c:strRef>
              <c:f>'sub04'!$C$51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6.8997176984013531E-2</c:v>
                  </c:pt>
                  <c:pt idx="1">
                    <c:v>7.285909269463231E-2</c:v>
                  </c:pt>
                  <c:pt idx="2">
                    <c:v>9.1672797884545215E-2</c:v>
                  </c:pt>
                  <c:pt idx="3">
                    <c:v>7.3429589331358666E-2</c:v>
                  </c:pt>
                  <c:pt idx="4">
                    <c:v>8.9272471680127821E-2</c:v>
                  </c:pt>
                  <c:pt idx="5">
                    <c:v>9.3124034216695489E-2</c:v>
                  </c:pt>
                  <c:pt idx="6">
                    <c:v>8.4176946835954974E-2</c:v>
                  </c:pt>
                  <c:pt idx="7">
                    <c:v>9.4824475529371052E-2</c:v>
                  </c:pt>
                  <c:pt idx="8">
                    <c:v>9.6447538679798897E-2</c:v>
                  </c:pt>
                  <c:pt idx="9">
                    <c:v>8.5604065814289435E-2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6.8997176984013531E-2</c:v>
                  </c:pt>
                  <c:pt idx="1">
                    <c:v>7.285909269463231E-2</c:v>
                  </c:pt>
                  <c:pt idx="2">
                    <c:v>9.1672797884545215E-2</c:v>
                  </c:pt>
                  <c:pt idx="3">
                    <c:v>7.3429589331358666E-2</c:v>
                  </c:pt>
                  <c:pt idx="4">
                    <c:v>8.9272471680127821E-2</c:v>
                  </c:pt>
                  <c:pt idx="5">
                    <c:v>9.3124034216695489E-2</c:v>
                  </c:pt>
                  <c:pt idx="6">
                    <c:v>8.4176946835954974E-2</c:v>
                  </c:pt>
                  <c:pt idx="7">
                    <c:v>9.4824475529371052E-2</c:v>
                  </c:pt>
                  <c:pt idx="8">
                    <c:v>9.6447538679798897E-2</c:v>
                  </c:pt>
                  <c:pt idx="9">
                    <c:v>8.5604065814289435E-2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'sub04'!$D$49:$W$49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'sub04'!$D$51:$W$51</c:f>
              <c:numCache>
                <c:formatCode>0.00_ </c:formatCode>
                <c:ptCount val="20"/>
                <c:pt idx="0">
                  <c:v>0.2890833333333333</c:v>
                </c:pt>
                <c:pt idx="1">
                  <c:v>0.35529166666666673</c:v>
                </c:pt>
                <c:pt idx="2">
                  <c:v>0.34166666666666673</c:v>
                </c:pt>
                <c:pt idx="3">
                  <c:v>0.54149999999999998</c:v>
                </c:pt>
                <c:pt idx="4">
                  <c:v>0.41312499999999996</c:v>
                </c:pt>
                <c:pt idx="5">
                  <c:v>0.55716666666666659</c:v>
                </c:pt>
                <c:pt idx="6">
                  <c:v>0.3480833333333333</c:v>
                </c:pt>
                <c:pt idx="7">
                  <c:v>0.32966666666666661</c:v>
                </c:pt>
                <c:pt idx="8">
                  <c:v>0.3267916666666667</c:v>
                </c:pt>
                <c:pt idx="9">
                  <c:v>0.39116666666666672</c:v>
                </c:pt>
                <c:pt idx="10">
                  <c:v>0.36020833333333341</c:v>
                </c:pt>
                <c:pt idx="11">
                  <c:v>0.30100000000000005</c:v>
                </c:pt>
                <c:pt idx="12">
                  <c:v>0.50216666666666654</c:v>
                </c:pt>
                <c:pt idx="13">
                  <c:v>0.59287499999999993</c:v>
                </c:pt>
                <c:pt idx="14">
                  <c:v>0.31654166666666667</c:v>
                </c:pt>
                <c:pt idx="15">
                  <c:v>0.5119583333333334</c:v>
                </c:pt>
                <c:pt idx="16">
                  <c:v>0.52483333333333326</c:v>
                </c:pt>
                <c:pt idx="17">
                  <c:v>0.46604166666666669</c:v>
                </c:pt>
                <c:pt idx="18">
                  <c:v>0.50016666666666665</c:v>
                </c:pt>
                <c:pt idx="19">
                  <c:v>0.31695833333333329</c:v>
                </c:pt>
              </c:numCache>
            </c:numRef>
          </c:val>
        </c:ser>
        <c:marker val="1"/>
        <c:axId val="55862784"/>
        <c:axId val="55864320"/>
      </c:lineChart>
      <c:catAx>
        <c:axId val="5586278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5864320"/>
        <c:crosses val="autoZero"/>
        <c:auto val="1"/>
        <c:lblAlgn val="ctr"/>
        <c:lblOffset val="100"/>
        <c:tickLblSkip val="1"/>
        <c:tickMarkSkip val="1"/>
      </c:catAx>
      <c:valAx>
        <c:axId val="558643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58627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48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3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'sub04'!$Y$50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7.7602705827122037E-3</c:v>
                  </c:pt>
                  <c:pt idx="1">
                    <c:v>8.3985613398070997E-3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7.7602705827122037E-3</c:v>
                  </c:pt>
                  <c:pt idx="1">
                    <c:v>8.3985613398070997E-3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'sub04'!$Z$49:$AA$49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'sub04'!$Z$50:$AA$50</c:f>
              <c:numCache>
                <c:formatCode>0.00_ </c:formatCode>
                <c:ptCount val="2"/>
                <c:pt idx="0">
                  <c:v>0.13883333333333331</c:v>
                </c:pt>
                <c:pt idx="1">
                  <c:v>2.5345833333333335E-2</c:v>
                </c:pt>
              </c:numCache>
            </c:numRef>
          </c:val>
        </c:ser>
        <c:ser>
          <c:idx val="1"/>
          <c:order val="1"/>
          <c:tx>
            <c:strRef>
              <c:f>'sub04'!$Y$51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2.83478444164913E-2</c:v>
                  </c:pt>
                  <c:pt idx="1">
                    <c:v>2.67813748348265E-2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2.83478444164913E-2</c:v>
                  </c:pt>
                  <c:pt idx="1">
                    <c:v>2.67813748348265E-2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'sub04'!$Z$49:$AA$49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'sub04'!$Z$51:$AA$51</c:f>
              <c:numCache>
                <c:formatCode>0.00_ </c:formatCode>
                <c:ptCount val="2"/>
                <c:pt idx="0">
                  <c:v>0.38935416666666661</c:v>
                </c:pt>
                <c:pt idx="1">
                  <c:v>0.43927499999999992</c:v>
                </c:pt>
              </c:numCache>
            </c:numRef>
          </c:val>
        </c:ser>
        <c:axId val="55898880"/>
        <c:axId val="55900416"/>
      </c:barChart>
      <c:catAx>
        <c:axId val="5589888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5900416"/>
        <c:crosses val="autoZero"/>
        <c:auto val="1"/>
        <c:lblAlgn val="ctr"/>
        <c:lblOffset val="100"/>
        <c:tickLblSkip val="1"/>
        <c:tickMarkSkip val="1"/>
      </c:catAx>
      <c:valAx>
        <c:axId val="55900416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5898880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'sub04'!$C$160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1.37818800147555E-2</c:v>
                  </c:pt>
                  <c:pt idx="1">
                    <c:v>1.8879492931248191E-2</c:v>
                  </c:pt>
                  <c:pt idx="2">
                    <c:v>2.6179534479575464E-2</c:v>
                  </c:pt>
                  <c:pt idx="3">
                    <c:v>2.0365342780924205E-2</c:v>
                  </c:pt>
                  <c:pt idx="4">
                    <c:v>1.5168121080181448E-2</c:v>
                  </c:pt>
                  <c:pt idx="5">
                    <c:v>1.2672412063318095E-2</c:v>
                  </c:pt>
                  <c:pt idx="6">
                    <c:v>1.2108847438719712E-2</c:v>
                  </c:pt>
                  <c:pt idx="7">
                    <c:v>1.3815765284805971E-2</c:v>
                  </c:pt>
                  <c:pt idx="8">
                    <c:v>1.4836722904003452E-2</c:v>
                  </c:pt>
                  <c:pt idx="9">
                    <c:v>1.8963438723174207E-2</c:v>
                  </c:pt>
                  <c:pt idx="10">
                    <c:v>1.5217667829696564E-2</c:v>
                  </c:pt>
                  <c:pt idx="11">
                    <c:v>1.2087271759424853E-2</c:v>
                  </c:pt>
                  <c:pt idx="12">
                    <c:v>1.0314491487436741E-2</c:v>
                  </c:pt>
                  <c:pt idx="13">
                    <c:v>1.1063506834410061E-2</c:v>
                  </c:pt>
                  <c:pt idx="14">
                    <c:v>1.1729073762704019E-2</c:v>
                  </c:pt>
                  <c:pt idx="15">
                    <c:v>9.9819775960919288E-3</c:v>
                  </c:pt>
                  <c:pt idx="16">
                    <c:v>1.2584851051328514E-2</c:v>
                  </c:pt>
                  <c:pt idx="17">
                    <c:v>2.0369543308327707E-2</c:v>
                  </c:pt>
                  <c:pt idx="18">
                    <c:v>2.9147821552615135E-2</c:v>
                  </c:pt>
                  <c:pt idx="19">
                    <c:v>4.1664696954586883E-2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1.37818800147555E-2</c:v>
                  </c:pt>
                  <c:pt idx="1">
                    <c:v>1.8879492931248191E-2</c:v>
                  </c:pt>
                  <c:pt idx="2">
                    <c:v>2.6179534479575464E-2</c:v>
                  </c:pt>
                  <c:pt idx="3">
                    <c:v>2.0365342780924205E-2</c:v>
                  </c:pt>
                  <c:pt idx="4">
                    <c:v>1.5168121080181448E-2</c:v>
                  </c:pt>
                  <c:pt idx="5">
                    <c:v>1.2672412063318095E-2</c:v>
                  </c:pt>
                  <c:pt idx="6">
                    <c:v>1.2108847438719712E-2</c:v>
                  </c:pt>
                  <c:pt idx="7">
                    <c:v>1.3815765284805971E-2</c:v>
                  </c:pt>
                  <c:pt idx="8">
                    <c:v>1.4836722904003452E-2</c:v>
                  </c:pt>
                  <c:pt idx="9">
                    <c:v>1.8963438723174207E-2</c:v>
                  </c:pt>
                  <c:pt idx="10">
                    <c:v>1.5217667829696564E-2</c:v>
                  </c:pt>
                  <c:pt idx="11">
                    <c:v>1.2087271759424853E-2</c:v>
                  </c:pt>
                  <c:pt idx="12">
                    <c:v>1.0314491487436741E-2</c:v>
                  </c:pt>
                  <c:pt idx="13">
                    <c:v>1.1063506834410061E-2</c:v>
                  </c:pt>
                  <c:pt idx="14">
                    <c:v>1.1729073762704019E-2</c:v>
                  </c:pt>
                  <c:pt idx="15">
                    <c:v>9.9819775960919288E-3</c:v>
                  </c:pt>
                  <c:pt idx="16">
                    <c:v>1.2584851051328514E-2</c:v>
                  </c:pt>
                  <c:pt idx="17">
                    <c:v>2.0369543308327707E-2</c:v>
                  </c:pt>
                  <c:pt idx="18">
                    <c:v>2.9147821552615135E-2</c:v>
                  </c:pt>
                  <c:pt idx="19">
                    <c:v>4.1664696954586883E-2</c:v>
                  </c:pt>
                </c:numCache>
              </c:numRef>
            </c:minus>
          </c:errBars>
          <c:cat>
            <c:strRef>
              <c:f>'sub04'!$D$159:$W$159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'sub04'!$D$160:$W$160</c:f>
              <c:numCache>
                <c:formatCode>0.000_ </c:formatCode>
                <c:ptCount val="20"/>
                <c:pt idx="0" formatCode="0.00000_ ">
                  <c:v>8.4239862700430268E-2</c:v>
                </c:pt>
                <c:pt idx="1">
                  <c:v>0.16565694930001315</c:v>
                </c:pt>
                <c:pt idx="2">
                  <c:v>0.30698524541644995</c:v>
                </c:pt>
                <c:pt idx="3">
                  <c:v>0.4205551102439169</c:v>
                </c:pt>
                <c:pt idx="4">
                  <c:v>0.25543809045793048</c:v>
                </c:pt>
                <c:pt idx="5">
                  <c:v>8.8557983556782016E-2</c:v>
                </c:pt>
                <c:pt idx="6">
                  <c:v>3.576752486952961E-2</c:v>
                </c:pt>
                <c:pt idx="7">
                  <c:v>3.3153694275773353E-2</c:v>
                </c:pt>
                <c:pt idx="8">
                  <c:v>2.8971690033981517E-2</c:v>
                </c:pt>
                <c:pt idx="9">
                  <c:v>6.6156331499395496E-3</c:v>
                </c:pt>
                <c:pt idx="10">
                  <c:v>-2.1083057596891271E-3</c:v>
                </c:pt>
                <c:pt idx="11">
                  <c:v>8.6394538353151851E-3</c:v>
                </c:pt>
                <c:pt idx="12">
                  <c:v>2.0230826638371852E-2</c:v>
                </c:pt>
                <c:pt idx="13">
                  <c:v>2.3716274497552509E-2</c:v>
                </c:pt>
                <c:pt idx="14">
                  <c:v>3.3190687168890294E-2</c:v>
                </c:pt>
                <c:pt idx="15">
                  <c:v>4.60018670597604E-2</c:v>
                </c:pt>
                <c:pt idx="16">
                  <c:v>4.635241094582343E-2</c:v>
                </c:pt>
                <c:pt idx="17">
                  <c:v>3.9891054414799849E-2</c:v>
                </c:pt>
                <c:pt idx="18">
                  <c:v>1.4815778367155906E-2</c:v>
                </c:pt>
                <c:pt idx="19">
                  <c:v>-4.9106672002061274E-3</c:v>
                </c:pt>
              </c:numCache>
            </c:numRef>
          </c:val>
        </c:ser>
        <c:ser>
          <c:idx val="1"/>
          <c:order val="1"/>
          <c:tx>
            <c:strRef>
              <c:f>'sub04'!$C$161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4.2914154155010875E-2</c:v>
                  </c:pt>
                  <c:pt idx="1">
                    <c:v>3.6468392029084903E-2</c:v>
                  </c:pt>
                  <c:pt idx="2">
                    <c:v>4.4032784513238228E-2</c:v>
                  </c:pt>
                  <c:pt idx="3">
                    <c:v>4.5863514894389661E-2</c:v>
                  </c:pt>
                  <c:pt idx="4">
                    <c:v>5.0176337287168402E-2</c:v>
                  </c:pt>
                  <c:pt idx="5">
                    <c:v>5.1689371694121855E-2</c:v>
                  </c:pt>
                  <c:pt idx="6">
                    <c:v>5.105441146014749E-2</c:v>
                  </c:pt>
                  <c:pt idx="7">
                    <c:v>5.3596110567240597E-2</c:v>
                  </c:pt>
                  <c:pt idx="8">
                    <c:v>5.031955417042714E-2</c:v>
                  </c:pt>
                  <c:pt idx="9">
                    <c:v>5.2804168039573024E-2</c:v>
                  </c:pt>
                  <c:pt idx="10">
                    <c:v>6.0305484124547205E-2</c:v>
                  </c:pt>
                  <c:pt idx="11">
                    <c:v>6.076891069757015E-2</c:v>
                  </c:pt>
                  <c:pt idx="12">
                    <c:v>5.8956350656268218E-2</c:v>
                  </c:pt>
                  <c:pt idx="13">
                    <c:v>5.5242683460625712E-2</c:v>
                  </c:pt>
                  <c:pt idx="14">
                    <c:v>4.7078656871378181E-2</c:v>
                  </c:pt>
                  <c:pt idx="15">
                    <c:v>3.2162353635221935E-2</c:v>
                  </c:pt>
                  <c:pt idx="16">
                    <c:v>4.9216150194161028E-2</c:v>
                  </c:pt>
                  <c:pt idx="17">
                    <c:v>6.487015599173393E-2</c:v>
                  </c:pt>
                  <c:pt idx="18">
                    <c:v>5.6576624105678083E-2</c:v>
                  </c:pt>
                  <c:pt idx="19">
                    <c:v>5.7246511013707001E-2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4.2914154155010875E-2</c:v>
                  </c:pt>
                  <c:pt idx="1">
                    <c:v>3.6468392029084903E-2</c:v>
                  </c:pt>
                  <c:pt idx="2">
                    <c:v>4.4032784513238228E-2</c:v>
                  </c:pt>
                  <c:pt idx="3">
                    <c:v>4.5863514894389661E-2</c:v>
                  </c:pt>
                  <c:pt idx="4">
                    <c:v>5.0176337287168402E-2</c:v>
                  </c:pt>
                  <c:pt idx="5">
                    <c:v>5.1689371694121855E-2</c:v>
                  </c:pt>
                  <c:pt idx="6">
                    <c:v>5.105441146014749E-2</c:v>
                  </c:pt>
                  <c:pt idx="7">
                    <c:v>5.3596110567240597E-2</c:v>
                  </c:pt>
                  <c:pt idx="8">
                    <c:v>5.031955417042714E-2</c:v>
                  </c:pt>
                  <c:pt idx="9">
                    <c:v>5.2804168039573024E-2</c:v>
                  </c:pt>
                  <c:pt idx="10">
                    <c:v>6.0305484124547205E-2</c:v>
                  </c:pt>
                  <c:pt idx="11">
                    <c:v>6.076891069757015E-2</c:v>
                  </c:pt>
                  <c:pt idx="12">
                    <c:v>5.8956350656268218E-2</c:v>
                  </c:pt>
                  <c:pt idx="13">
                    <c:v>5.5242683460625712E-2</c:v>
                  </c:pt>
                  <c:pt idx="14">
                    <c:v>4.7078656871378181E-2</c:v>
                  </c:pt>
                  <c:pt idx="15">
                    <c:v>3.2162353635221935E-2</c:v>
                  </c:pt>
                  <c:pt idx="16">
                    <c:v>4.9216150194161028E-2</c:v>
                  </c:pt>
                  <c:pt idx="17">
                    <c:v>6.487015599173393E-2</c:v>
                  </c:pt>
                  <c:pt idx="18">
                    <c:v>5.6576624105678083E-2</c:v>
                  </c:pt>
                  <c:pt idx="19">
                    <c:v>5.7246511013707001E-2</c:v>
                  </c:pt>
                </c:numCache>
              </c:numRef>
            </c:minus>
          </c:errBars>
          <c:cat>
            <c:strRef>
              <c:f>'sub04'!$D$159:$W$159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'sub04'!$D$161:$W$161</c:f>
              <c:numCache>
                <c:formatCode>0.000_ </c:formatCode>
                <c:ptCount val="20"/>
                <c:pt idx="0" formatCode="0.00000_ ">
                  <c:v>0.29695097815815635</c:v>
                </c:pt>
                <c:pt idx="1">
                  <c:v>0.33477959793560202</c:v>
                </c:pt>
                <c:pt idx="2">
                  <c:v>0.38557423389148826</c:v>
                </c:pt>
                <c:pt idx="3">
                  <c:v>0.4440407412737914</c:v>
                </c:pt>
                <c:pt idx="4">
                  <c:v>0.45876372015229921</c:v>
                </c:pt>
                <c:pt idx="5">
                  <c:v>0.44609142566331689</c:v>
                </c:pt>
                <c:pt idx="6">
                  <c:v>0.37869059979373199</c:v>
                </c:pt>
                <c:pt idx="7">
                  <c:v>0.32661683470624869</c:v>
                </c:pt>
                <c:pt idx="8">
                  <c:v>0.32090981481842173</c:v>
                </c:pt>
                <c:pt idx="9">
                  <c:v>0.33454858407246624</c:v>
                </c:pt>
                <c:pt idx="10">
                  <c:v>0.34401540929384272</c:v>
                </c:pt>
                <c:pt idx="11">
                  <c:v>0.38258449097855585</c:v>
                </c:pt>
                <c:pt idx="12">
                  <c:v>0.46017680402207556</c:v>
                </c:pt>
                <c:pt idx="13">
                  <c:v>0.4938282149461099</c:v>
                </c:pt>
                <c:pt idx="14">
                  <c:v>0.4712744118232961</c:v>
                </c:pt>
                <c:pt idx="15">
                  <c:v>0.48273435804209547</c:v>
                </c:pt>
                <c:pt idx="16">
                  <c:v>0.4986282316648622</c:v>
                </c:pt>
                <c:pt idx="17">
                  <c:v>0.48875864234632421</c:v>
                </c:pt>
                <c:pt idx="18">
                  <c:v>0.45682348973883841</c:v>
                </c:pt>
                <c:pt idx="19">
                  <c:v>0.40383933519633203</c:v>
                </c:pt>
              </c:numCache>
            </c:numRef>
          </c:val>
        </c:ser>
        <c:marker val="1"/>
        <c:axId val="55933568"/>
        <c:axId val="55935360"/>
      </c:lineChart>
      <c:catAx>
        <c:axId val="55933568"/>
        <c:scaling>
          <c:orientation val="minMax"/>
        </c:scaling>
        <c:axPos val="b"/>
        <c:numFmt formatCode="General" sourceLinked="1"/>
        <c:tickLblPos val="nextTo"/>
        <c:crossAx val="55935360"/>
        <c:crosses val="autoZero"/>
        <c:auto val="1"/>
        <c:lblAlgn val="ctr"/>
        <c:lblOffset val="100"/>
      </c:catAx>
      <c:valAx>
        <c:axId val="55935360"/>
        <c:scaling>
          <c:orientation val="minMax"/>
        </c:scaling>
        <c:axPos val="l"/>
        <c:majorGridlines/>
        <c:numFmt formatCode="0.00000_ " sourceLinked="1"/>
        <c:tickLblPos val="nextTo"/>
        <c:crossAx val="559335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35"/>
          <c:y val="8.4751995286304546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3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7.7602705827122037E-3</c:v>
                  </c:pt>
                  <c:pt idx="1">
                    <c:v>8.3985613398070997E-3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7.7602705827122037E-3</c:v>
                  </c:pt>
                  <c:pt idx="1">
                    <c:v>8.3985613398070997E-3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0.12773333333333331</c:v>
                </c:pt>
                <c:pt idx="1">
                  <c:v>0.11835416666666669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2.83478444164913E-2</c:v>
                  </c:pt>
                  <c:pt idx="1">
                    <c:v>2.67813748348265E-2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2.83478444164913E-2</c:v>
                  </c:pt>
                  <c:pt idx="1">
                    <c:v>2.67813748348265E-2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0.39893749999999994</c:v>
                </c:pt>
                <c:pt idx="1">
                  <c:v>0.39227499999999998</c:v>
                </c:pt>
              </c:numCache>
            </c:numRef>
          </c:val>
        </c:ser>
        <c:axId val="55961856"/>
        <c:axId val="55971840"/>
      </c:barChart>
      <c:catAx>
        <c:axId val="5596185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5971840"/>
        <c:crosses val="autoZero"/>
        <c:auto val="1"/>
        <c:lblAlgn val="ctr"/>
        <c:lblOffset val="100"/>
        <c:tickLblSkip val="1"/>
        <c:tickMarkSkip val="1"/>
      </c:catAx>
      <c:valAx>
        <c:axId val="5597184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596185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8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56010624"/>
        <c:axId val="56012160"/>
      </c:barChart>
      <c:catAx>
        <c:axId val="5601062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012160"/>
        <c:crosses val="autoZero"/>
        <c:auto val="1"/>
        <c:lblAlgn val="ctr"/>
        <c:lblOffset val="100"/>
        <c:tickLblSkip val="1"/>
        <c:tickMarkSkip val="1"/>
      </c:catAx>
      <c:valAx>
        <c:axId val="5601216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01062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3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88" r="0.75000000000000488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5146579804560431"/>
          <c:y val="8.7542375389230362E-2"/>
          <c:w val="0.82736156351791457"/>
          <c:h val="0.77104630631282944"/>
        </c:manualLayout>
      </c:layout>
      <c:barChart>
        <c:barDir val="col"/>
        <c:grouping val="clustered"/>
        <c:ser>
          <c:idx val="0"/>
          <c:order val="0"/>
          <c:tx>
            <c:strRef>
              <c:f>'Total-Original'!$AB$39</c:f>
              <c:strCache>
                <c:ptCount val="1"/>
                <c:pt idx="0">
                  <c:v>animals</c:v>
                </c:pt>
              </c:strCache>
            </c:strRef>
          </c:tx>
          <c:errBars>
            <c:errBarType val="both"/>
            <c:errValType val="cust"/>
            <c:plus>
              <c:numRef>
                <c:f>'Total-Original'!$AC$43:$AD$43</c:f>
                <c:numCache>
                  <c:formatCode>General</c:formatCode>
                  <c:ptCount val="2"/>
                  <c:pt idx="0">
                    <c:v>2.9186958759590504E-2</c:v>
                  </c:pt>
                  <c:pt idx="1">
                    <c:v>4.1314386901639001E-2</c:v>
                  </c:pt>
                </c:numCache>
              </c:numRef>
            </c:plus>
            <c:minus>
              <c:numRef>
                <c:f>'Total-Original'!$AC$43:$AD$43</c:f>
                <c:numCache>
                  <c:formatCode>General</c:formatCode>
                  <c:ptCount val="2"/>
                  <c:pt idx="0">
                    <c:v>2.9186958759590504E-2</c:v>
                  </c:pt>
                  <c:pt idx="1">
                    <c:v>4.1314386901639001E-2</c:v>
                  </c:pt>
                </c:numCache>
              </c:numRef>
            </c:minus>
          </c:errBars>
          <c:cat>
            <c:strRef>
              <c:f>'Total-Original'!$AC$38:$AD$38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'Total-Original'!$AC$39:$AD$39</c:f>
              <c:numCache>
                <c:formatCode>0.00_);[Red]\(0.00\)</c:formatCode>
                <c:ptCount val="2"/>
                <c:pt idx="0">
                  <c:v>9.7239316239316212E-2</c:v>
                </c:pt>
                <c:pt idx="1">
                  <c:v>0.17818589743589738</c:v>
                </c:pt>
              </c:numCache>
            </c:numRef>
          </c:val>
        </c:ser>
        <c:ser>
          <c:idx val="1"/>
          <c:order val="1"/>
          <c:tx>
            <c:strRef>
              <c:f>'Total-Original'!$AB$40</c:f>
              <c:strCache>
                <c:ptCount val="1"/>
                <c:pt idx="0">
                  <c:v>artifacts</c:v>
                </c:pt>
              </c:strCache>
            </c:strRef>
          </c:tx>
          <c:errBars>
            <c:errBarType val="both"/>
            <c:errValType val="cust"/>
            <c:plus>
              <c:numRef>
                <c:f>'Total-Original'!$AC$44:$AD$44</c:f>
                <c:numCache>
                  <c:formatCode>General</c:formatCode>
                  <c:ptCount val="2"/>
                  <c:pt idx="0">
                    <c:v>2.4817177174758152E-2</c:v>
                  </c:pt>
                  <c:pt idx="1">
                    <c:v>1.8520651887854279E-2</c:v>
                  </c:pt>
                </c:numCache>
              </c:numRef>
            </c:plus>
            <c:minus>
              <c:numRef>
                <c:f>'Total-Original'!$AC$44:$AD$44</c:f>
                <c:numCache>
                  <c:formatCode>General</c:formatCode>
                  <c:ptCount val="2"/>
                  <c:pt idx="0">
                    <c:v>2.4817177174758152E-2</c:v>
                  </c:pt>
                  <c:pt idx="1">
                    <c:v>1.8520651887854279E-2</c:v>
                  </c:pt>
                </c:numCache>
              </c:numRef>
            </c:minus>
          </c:errBars>
          <c:cat>
            <c:strRef>
              <c:f>'Total-Original'!$AC$38:$AD$38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'Total-Original'!$AC$40:$AD$40</c:f>
              <c:numCache>
                <c:formatCode>0.00_);[Red]\(0.00\)</c:formatCode>
                <c:ptCount val="2"/>
                <c:pt idx="0">
                  <c:v>0.36242063492063492</c:v>
                </c:pt>
                <c:pt idx="1">
                  <c:v>0.40301602564102568</c:v>
                </c:pt>
              </c:numCache>
            </c:numRef>
          </c:val>
        </c:ser>
        <c:axId val="135622016"/>
        <c:axId val="136930432"/>
      </c:barChart>
      <c:catAx>
        <c:axId val="135622016"/>
        <c:scaling>
          <c:orientation val="minMax"/>
        </c:scaling>
        <c:axPos val="b"/>
        <c:numFmt formatCode="General" sourceLinked="1"/>
        <c:majorTickMark val="in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136930432"/>
        <c:crosses val="autoZero"/>
        <c:auto val="1"/>
        <c:lblAlgn val="ctr"/>
        <c:lblOffset val="100"/>
        <c:tickLblSkip val="1"/>
        <c:tickMarkSkip val="1"/>
      </c:catAx>
      <c:valAx>
        <c:axId val="1369304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Activations</a:t>
                </a:r>
              </a:p>
            </c:rich>
          </c:tx>
          <c:layout>
            <c:manualLayout>
              <c:xMode val="edge"/>
              <c:yMode val="edge"/>
              <c:x val="2.6058631921824206E-2"/>
              <c:y val="0.31649937697182107"/>
            </c:manualLayout>
          </c:layout>
        </c:title>
        <c:numFmt formatCode="0.00_);[Red]\(0.00\)" sourceLinked="1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1356220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635179153094494"/>
          <c:y val="9.4276447767261726E-2"/>
          <c:w val="0.15635179153094494"/>
          <c:h val="0.14478149827231379"/>
        </c:manualLayout>
      </c:layout>
    </c:legend>
    <c:plotVisOnly val="1"/>
    <c:dispBlanksAs val="gap"/>
  </c:chart>
  <c:printSettings>
    <c:headerFooter alignWithMargins="0"/>
    <c:pageMargins b="1" l="0.75000000000000588" r="0.75000000000000588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'sub05'!$C$50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2.2746071222051675E-3</c:v>
                  </c:pt>
                  <c:pt idx="1">
                    <c:v>7.7278151773615116E-3</c:v>
                  </c:pt>
                  <c:pt idx="2">
                    <c:v>4.2652425407190414E-2</c:v>
                  </c:pt>
                  <c:pt idx="3">
                    <c:v>2.3682047461752039E-4</c:v>
                  </c:pt>
                  <c:pt idx="4">
                    <c:v>2.599107404382686E-3</c:v>
                  </c:pt>
                  <c:pt idx="5">
                    <c:v>1.2008136834727771E-3</c:v>
                  </c:pt>
                  <c:pt idx="6">
                    <c:v>5.3334182511355606E-3</c:v>
                  </c:pt>
                  <c:pt idx="7">
                    <c:v>1.9200739641424696E-2</c:v>
                  </c:pt>
                  <c:pt idx="8">
                    <c:v>9.6867451396723658E-3</c:v>
                  </c:pt>
                  <c:pt idx="9">
                    <c:v>3.7621300394291117E-2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2.2746071222051675E-3</c:v>
                  </c:pt>
                  <c:pt idx="1">
                    <c:v>7.7278151773615116E-3</c:v>
                  </c:pt>
                  <c:pt idx="2">
                    <c:v>4.2652425407190414E-2</c:v>
                  </c:pt>
                  <c:pt idx="3">
                    <c:v>2.3682047461752039E-4</c:v>
                  </c:pt>
                  <c:pt idx="4">
                    <c:v>2.599107404382686E-3</c:v>
                  </c:pt>
                  <c:pt idx="5">
                    <c:v>1.2008136834727771E-3</c:v>
                  </c:pt>
                  <c:pt idx="6">
                    <c:v>5.3334182511355606E-3</c:v>
                  </c:pt>
                  <c:pt idx="7">
                    <c:v>1.9200739641424696E-2</c:v>
                  </c:pt>
                  <c:pt idx="8">
                    <c:v>9.6867451396723658E-3</c:v>
                  </c:pt>
                  <c:pt idx="9">
                    <c:v>3.7621300394291117E-2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'sub05'!$D$49:$W$49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'sub05'!$D$50:$W$50</c:f>
              <c:numCache>
                <c:formatCode>0.00_ </c:formatCode>
                <c:ptCount val="20"/>
                <c:pt idx="0">
                  <c:v>7.1249999999999994E-2</c:v>
                </c:pt>
                <c:pt idx="1">
                  <c:v>1.2708333333333335E-2</c:v>
                </c:pt>
                <c:pt idx="2">
                  <c:v>0.14341666666666666</c:v>
                </c:pt>
                <c:pt idx="3">
                  <c:v>0.83108333333333351</c:v>
                </c:pt>
                <c:pt idx="4">
                  <c:v>1.2833333333333335E-2</c:v>
                </c:pt>
                <c:pt idx="5">
                  <c:v>8.5249999999999992E-2</c:v>
                </c:pt>
                <c:pt idx="6">
                  <c:v>9.0833333333333374E-3</c:v>
                </c:pt>
                <c:pt idx="7">
                  <c:v>1.1666666666666671E-2</c:v>
                </c:pt>
                <c:pt idx="8">
                  <c:v>2.3916666666666669E-2</c:v>
                </c:pt>
                <c:pt idx="9">
                  <c:v>2.1750000000000002E-2</c:v>
                </c:pt>
                <c:pt idx="10">
                  <c:v>3.6666666666666674E-2</c:v>
                </c:pt>
                <c:pt idx="11">
                  <c:v>3.1541666666666676E-2</c:v>
                </c:pt>
                <c:pt idx="12">
                  <c:v>5.266666666666666E-2</c:v>
                </c:pt>
                <c:pt idx="13">
                  <c:v>7.4708333333333335E-2</c:v>
                </c:pt>
                <c:pt idx="14">
                  <c:v>0.88537499999999991</c:v>
                </c:pt>
                <c:pt idx="15">
                  <c:v>7.7750000000000014E-2</c:v>
                </c:pt>
                <c:pt idx="16">
                  <c:v>5.6541666666666678E-2</c:v>
                </c:pt>
                <c:pt idx="17">
                  <c:v>2.4000000000000007E-2</c:v>
                </c:pt>
                <c:pt idx="18">
                  <c:v>2.6541666666666672E-2</c:v>
                </c:pt>
                <c:pt idx="19">
                  <c:v>5.3083333333333337E-2</c:v>
                </c:pt>
              </c:numCache>
            </c:numRef>
          </c:val>
        </c:ser>
        <c:ser>
          <c:idx val="1"/>
          <c:order val="1"/>
          <c:tx>
            <c:strRef>
              <c:f>'sub05'!$C$51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6.8997176984013531E-2</c:v>
                  </c:pt>
                  <c:pt idx="1">
                    <c:v>7.285909269463231E-2</c:v>
                  </c:pt>
                  <c:pt idx="2">
                    <c:v>9.1672797884545215E-2</c:v>
                  </c:pt>
                  <c:pt idx="3">
                    <c:v>7.3429589331358666E-2</c:v>
                  </c:pt>
                  <c:pt idx="4">
                    <c:v>8.9272471680127821E-2</c:v>
                  </c:pt>
                  <c:pt idx="5">
                    <c:v>9.3124034216695489E-2</c:v>
                  </c:pt>
                  <c:pt idx="6">
                    <c:v>8.4176946835954974E-2</c:v>
                  </c:pt>
                  <c:pt idx="7">
                    <c:v>9.4824475529371052E-2</c:v>
                  </c:pt>
                  <c:pt idx="8">
                    <c:v>9.6447538679798897E-2</c:v>
                  </c:pt>
                  <c:pt idx="9">
                    <c:v>8.5604065814289435E-2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6.8997176984013531E-2</c:v>
                  </c:pt>
                  <c:pt idx="1">
                    <c:v>7.285909269463231E-2</c:v>
                  </c:pt>
                  <c:pt idx="2">
                    <c:v>9.1672797884545215E-2</c:v>
                  </c:pt>
                  <c:pt idx="3">
                    <c:v>7.3429589331358666E-2</c:v>
                  </c:pt>
                  <c:pt idx="4">
                    <c:v>8.9272471680127821E-2</c:v>
                  </c:pt>
                  <c:pt idx="5">
                    <c:v>9.3124034216695489E-2</c:v>
                  </c:pt>
                  <c:pt idx="6">
                    <c:v>8.4176946835954974E-2</c:v>
                  </c:pt>
                  <c:pt idx="7">
                    <c:v>9.4824475529371052E-2</c:v>
                  </c:pt>
                  <c:pt idx="8">
                    <c:v>9.6447538679798897E-2</c:v>
                  </c:pt>
                  <c:pt idx="9">
                    <c:v>8.5604065814289435E-2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'sub05'!$D$49:$W$49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'sub05'!$D$51:$W$51</c:f>
              <c:numCache>
                <c:formatCode>0.00_ </c:formatCode>
                <c:ptCount val="20"/>
                <c:pt idx="0">
                  <c:v>0.40233333333333327</c:v>
                </c:pt>
                <c:pt idx="1">
                  <c:v>0.60350000000000004</c:v>
                </c:pt>
                <c:pt idx="2">
                  <c:v>0.48283333333333323</c:v>
                </c:pt>
                <c:pt idx="3">
                  <c:v>0.54966666666666664</c:v>
                </c:pt>
                <c:pt idx="4">
                  <c:v>0.45741666666666675</c:v>
                </c:pt>
                <c:pt idx="5">
                  <c:v>0.1948333333333333</c:v>
                </c:pt>
                <c:pt idx="6">
                  <c:v>0.706125</c:v>
                </c:pt>
                <c:pt idx="7">
                  <c:v>0.40233333333333327</c:v>
                </c:pt>
                <c:pt idx="8">
                  <c:v>0.41966666666666663</c:v>
                </c:pt>
                <c:pt idx="9">
                  <c:v>0.29704166666666665</c:v>
                </c:pt>
                <c:pt idx="10">
                  <c:v>0.36641666666666661</c:v>
                </c:pt>
                <c:pt idx="11">
                  <c:v>0.3013333333333334</c:v>
                </c:pt>
                <c:pt idx="12">
                  <c:v>0.44208333333333322</c:v>
                </c:pt>
                <c:pt idx="13">
                  <c:v>0.44662499999999983</c:v>
                </c:pt>
                <c:pt idx="14">
                  <c:v>0.30212499999999998</c:v>
                </c:pt>
                <c:pt idx="15">
                  <c:v>0.48674999999999985</c:v>
                </c:pt>
                <c:pt idx="16">
                  <c:v>0.42966666666666659</c:v>
                </c:pt>
                <c:pt idx="17">
                  <c:v>0.49129166666666668</c:v>
                </c:pt>
                <c:pt idx="18">
                  <c:v>0.30579166666666663</c:v>
                </c:pt>
                <c:pt idx="19">
                  <c:v>0.44870833333333332</c:v>
                </c:pt>
              </c:numCache>
            </c:numRef>
          </c:val>
        </c:ser>
        <c:marker val="1"/>
        <c:axId val="56219136"/>
        <c:axId val="56220672"/>
      </c:lineChart>
      <c:catAx>
        <c:axId val="5621913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220672"/>
        <c:crosses val="autoZero"/>
        <c:auto val="1"/>
        <c:lblAlgn val="ctr"/>
        <c:lblOffset val="100"/>
        <c:tickLblSkip val="1"/>
        <c:tickMarkSkip val="1"/>
      </c:catAx>
      <c:valAx>
        <c:axId val="562206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2191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48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3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'sub05'!$Y$50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7.7602705827122037E-3</c:v>
                  </c:pt>
                  <c:pt idx="1">
                    <c:v>8.3985613398070997E-3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7.7602705827122037E-3</c:v>
                  </c:pt>
                  <c:pt idx="1">
                    <c:v>8.3985613398070997E-3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'sub05'!$Z$49:$AA$49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'sub05'!$Z$50:$AA$50</c:f>
              <c:numCache>
                <c:formatCode>0.00_ </c:formatCode>
                <c:ptCount val="2"/>
                <c:pt idx="0">
                  <c:v>0.12229583333333334</c:v>
                </c:pt>
                <c:pt idx="1">
                  <c:v>0.13188749999999996</c:v>
                </c:pt>
              </c:numCache>
            </c:numRef>
          </c:val>
        </c:ser>
        <c:ser>
          <c:idx val="1"/>
          <c:order val="1"/>
          <c:tx>
            <c:strRef>
              <c:f>'sub05'!$Y$51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2.83478444164913E-2</c:v>
                  </c:pt>
                  <c:pt idx="1">
                    <c:v>2.67813748348265E-2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2.83478444164913E-2</c:v>
                  </c:pt>
                  <c:pt idx="1">
                    <c:v>2.67813748348265E-2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'sub05'!$Z$49:$AA$49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'sub05'!$Z$51:$AA$51</c:f>
              <c:numCache>
                <c:formatCode>0.00_ </c:formatCode>
                <c:ptCount val="2"/>
                <c:pt idx="0">
                  <c:v>0.45157500000000006</c:v>
                </c:pt>
                <c:pt idx="1">
                  <c:v>0.4020791666666666</c:v>
                </c:pt>
              </c:numCache>
            </c:numRef>
          </c:val>
        </c:ser>
        <c:axId val="56258944"/>
        <c:axId val="56260480"/>
      </c:barChart>
      <c:catAx>
        <c:axId val="5625894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260480"/>
        <c:crosses val="autoZero"/>
        <c:auto val="1"/>
        <c:lblAlgn val="ctr"/>
        <c:lblOffset val="100"/>
        <c:tickLblSkip val="1"/>
        <c:tickMarkSkip val="1"/>
      </c:catAx>
      <c:valAx>
        <c:axId val="5626048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25894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'sub05'!$C$160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1.37818800147555E-2</c:v>
                  </c:pt>
                  <c:pt idx="1">
                    <c:v>1.8879492931248191E-2</c:v>
                  </c:pt>
                  <c:pt idx="2">
                    <c:v>2.6179534479575464E-2</c:v>
                  </c:pt>
                  <c:pt idx="3">
                    <c:v>2.0365342780924205E-2</c:v>
                  </c:pt>
                  <c:pt idx="4">
                    <c:v>1.5168121080181448E-2</c:v>
                  </c:pt>
                  <c:pt idx="5">
                    <c:v>1.2672412063318095E-2</c:v>
                  </c:pt>
                  <c:pt idx="6">
                    <c:v>1.2108847438719712E-2</c:v>
                  </c:pt>
                  <c:pt idx="7">
                    <c:v>1.3815765284805971E-2</c:v>
                  </c:pt>
                  <c:pt idx="8">
                    <c:v>1.4836722904003452E-2</c:v>
                  </c:pt>
                  <c:pt idx="9">
                    <c:v>1.8963438723174207E-2</c:v>
                  </c:pt>
                  <c:pt idx="10">
                    <c:v>1.5217667829696564E-2</c:v>
                  </c:pt>
                  <c:pt idx="11">
                    <c:v>1.2087271759424853E-2</c:v>
                  </c:pt>
                  <c:pt idx="12">
                    <c:v>1.0314491487436741E-2</c:v>
                  </c:pt>
                  <c:pt idx="13">
                    <c:v>1.1063506834410061E-2</c:v>
                  </c:pt>
                  <c:pt idx="14">
                    <c:v>1.1729073762704019E-2</c:v>
                  </c:pt>
                  <c:pt idx="15">
                    <c:v>9.9819775960919288E-3</c:v>
                  </c:pt>
                  <c:pt idx="16">
                    <c:v>1.2584851051328514E-2</c:v>
                  </c:pt>
                  <c:pt idx="17">
                    <c:v>2.0369543308327707E-2</c:v>
                  </c:pt>
                  <c:pt idx="18">
                    <c:v>2.9147821552615135E-2</c:v>
                  </c:pt>
                  <c:pt idx="19">
                    <c:v>4.1664696954586883E-2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1.37818800147555E-2</c:v>
                  </c:pt>
                  <c:pt idx="1">
                    <c:v>1.8879492931248191E-2</c:v>
                  </c:pt>
                  <c:pt idx="2">
                    <c:v>2.6179534479575464E-2</c:v>
                  </c:pt>
                  <c:pt idx="3">
                    <c:v>2.0365342780924205E-2</c:v>
                  </c:pt>
                  <c:pt idx="4">
                    <c:v>1.5168121080181448E-2</c:v>
                  </c:pt>
                  <c:pt idx="5">
                    <c:v>1.2672412063318095E-2</c:v>
                  </c:pt>
                  <c:pt idx="6">
                    <c:v>1.2108847438719712E-2</c:v>
                  </c:pt>
                  <c:pt idx="7">
                    <c:v>1.3815765284805971E-2</c:v>
                  </c:pt>
                  <c:pt idx="8">
                    <c:v>1.4836722904003452E-2</c:v>
                  </c:pt>
                  <c:pt idx="9">
                    <c:v>1.8963438723174207E-2</c:v>
                  </c:pt>
                  <c:pt idx="10">
                    <c:v>1.5217667829696564E-2</c:v>
                  </c:pt>
                  <c:pt idx="11">
                    <c:v>1.2087271759424853E-2</c:v>
                  </c:pt>
                  <c:pt idx="12">
                    <c:v>1.0314491487436741E-2</c:v>
                  </c:pt>
                  <c:pt idx="13">
                    <c:v>1.1063506834410061E-2</c:v>
                  </c:pt>
                  <c:pt idx="14">
                    <c:v>1.1729073762704019E-2</c:v>
                  </c:pt>
                  <c:pt idx="15">
                    <c:v>9.9819775960919288E-3</c:v>
                  </c:pt>
                  <c:pt idx="16">
                    <c:v>1.2584851051328514E-2</c:v>
                  </c:pt>
                  <c:pt idx="17">
                    <c:v>2.0369543308327707E-2</c:v>
                  </c:pt>
                  <c:pt idx="18">
                    <c:v>2.9147821552615135E-2</c:v>
                  </c:pt>
                  <c:pt idx="19">
                    <c:v>4.1664696954586883E-2</c:v>
                  </c:pt>
                </c:numCache>
              </c:numRef>
            </c:minus>
          </c:errBars>
          <c:cat>
            <c:strRef>
              <c:f>'sub05'!$D$159:$W$159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'sub05'!$D$160:$W$160</c:f>
              <c:numCache>
                <c:formatCode>0.000_ </c:formatCode>
                <c:ptCount val="20"/>
                <c:pt idx="0" formatCode="0.00000_ ">
                  <c:v>6.7253972090480355E-2</c:v>
                </c:pt>
                <c:pt idx="1">
                  <c:v>0.12543201645494401</c:v>
                </c:pt>
                <c:pt idx="2">
                  <c:v>0.28640004129171359</c:v>
                </c:pt>
                <c:pt idx="3">
                  <c:v>0.3961514761322959</c:v>
                </c:pt>
                <c:pt idx="4">
                  <c:v>0.2439640955355514</c:v>
                </c:pt>
                <c:pt idx="5">
                  <c:v>9.7132024320712454E-2</c:v>
                </c:pt>
                <c:pt idx="6">
                  <c:v>3.8375143897411514E-2</c:v>
                </c:pt>
                <c:pt idx="7">
                  <c:v>2.6261578328827351E-2</c:v>
                </c:pt>
                <c:pt idx="8">
                  <c:v>1.8658127338270585E-2</c:v>
                </c:pt>
                <c:pt idx="9">
                  <c:v>2.2224645395588955E-2</c:v>
                </c:pt>
                <c:pt idx="10">
                  <c:v>2.9991378352702883E-2</c:v>
                </c:pt>
                <c:pt idx="11">
                  <c:v>4.1744781869406923E-2</c:v>
                </c:pt>
                <c:pt idx="12">
                  <c:v>0.102887019742898</c:v>
                </c:pt>
                <c:pt idx="13">
                  <c:v>0.26083768965829968</c:v>
                </c:pt>
                <c:pt idx="14">
                  <c:v>0.39789726016757082</c:v>
                </c:pt>
                <c:pt idx="15">
                  <c:v>0.27024284722243896</c:v>
                </c:pt>
                <c:pt idx="16">
                  <c:v>0.11206831094477661</c:v>
                </c:pt>
                <c:pt idx="17">
                  <c:v>3.8106502176891092E-2</c:v>
                </c:pt>
                <c:pt idx="18">
                  <c:v>2.6660290893815278E-2</c:v>
                </c:pt>
                <c:pt idx="19">
                  <c:v>3.8848921014617378E-2</c:v>
                </c:pt>
              </c:numCache>
            </c:numRef>
          </c:val>
        </c:ser>
        <c:ser>
          <c:idx val="1"/>
          <c:order val="1"/>
          <c:tx>
            <c:strRef>
              <c:f>'sub05'!$C$161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4.2914154155010875E-2</c:v>
                  </c:pt>
                  <c:pt idx="1">
                    <c:v>3.6468392029084903E-2</c:v>
                  </c:pt>
                  <c:pt idx="2">
                    <c:v>4.4032784513238228E-2</c:v>
                  </c:pt>
                  <c:pt idx="3">
                    <c:v>4.5863514894389661E-2</c:v>
                  </c:pt>
                  <c:pt idx="4">
                    <c:v>5.0176337287168402E-2</c:v>
                  </c:pt>
                  <c:pt idx="5">
                    <c:v>5.1689371694121855E-2</c:v>
                  </c:pt>
                  <c:pt idx="6">
                    <c:v>5.105441146014749E-2</c:v>
                  </c:pt>
                  <c:pt idx="7">
                    <c:v>5.3596110567240597E-2</c:v>
                  </c:pt>
                  <c:pt idx="8">
                    <c:v>5.031955417042714E-2</c:v>
                  </c:pt>
                  <c:pt idx="9">
                    <c:v>5.2804168039573024E-2</c:v>
                  </c:pt>
                  <c:pt idx="10">
                    <c:v>6.0305484124547205E-2</c:v>
                  </c:pt>
                  <c:pt idx="11">
                    <c:v>6.076891069757015E-2</c:v>
                  </c:pt>
                  <c:pt idx="12">
                    <c:v>5.8956350656268218E-2</c:v>
                  </c:pt>
                  <c:pt idx="13">
                    <c:v>5.5242683460625712E-2</c:v>
                  </c:pt>
                  <c:pt idx="14">
                    <c:v>4.7078656871378181E-2</c:v>
                  </c:pt>
                  <c:pt idx="15">
                    <c:v>3.2162353635221935E-2</c:v>
                  </c:pt>
                  <c:pt idx="16">
                    <c:v>4.9216150194161028E-2</c:v>
                  </c:pt>
                  <c:pt idx="17">
                    <c:v>6.487015599173393E-2</c:v>
                  </c:pt>
                  <c:pt idx="18">
                    <c:v>5.6576624105678083E-2</c:v>
                  </c:pt>
                  <c:pt idx="19">
                    <c:v>5.7246511013707001E-2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4.2914154155010875E-2</c:v>
                  </c:pt>
                  <c:pt idx="1">
                    <c:v>3.6468392029084903E-2</c:v>
                  </c:pt>
                  <c:pt idx="2">
                    <c:v>4.4032784513238228E-2</c:v>
                  </c:pt>
                  <c:pt idx="3">
                    <c:v>4.5863514894389661E-2</c:v>
                  </c:pt>
                  <c:pt idx="4">
                    <c:v>5.0176337287168402E-2</c:v>
                  </c:pt>
                  <c:pt idx="5">
                    <c:v>5.1689371694121855E-2</c:v>
                  </c:pt>
                  <c:pt idx="6">
                    <c:v>5.105441146014749E-2</c:v>
                  </c:pt>
                  <c:pt idx="7">
                    <c:v>5.3596110567240597E-2</c:v>
                  </c:pt>
                  <c:pt idx="8">
                    <c:v>5.031955417042714E-2</c:v>
                  </c:pt>
                  <c:pt idx="9">
                    <c:v>5.2804168039573024E-2</c:v>
                  </c:pt>
                  <c:pt idx="10">
                    <c:v>6.0305484124547205E-2</c:v>
                  </c:pt>
                  <c:pt idx="11">
                    <c:v>6.076891069757015E-2</c:v>
                  </c:pt>
                  <c:pt idx="12">
                    <c:v>5.8956350656268218E-2</c:v>
                  </c:pt>
                  <c:pt idx="13">
                    <c:v>5.5242683460625712E-2</c:v>
                  </c:pt>
                  <c:pt idx="14">
                    <c:v>4.7078656871378181E-2</c:v>
                  </c:pt>
                  <c:pt idx="15">
                    <c:v>3.2162353635221935E-2</c:v>
                  </c:pt>
                  <c:pt idx="16">
                    <c:v>4.9216150194161028E-2</c:v>
                  </c:pt>
                  <c:pt idx="17">
                    <c:v>6.487015599173393E-2</c:v>
                  </c:pt>
                  <c:pt idx="18">
                    <c:v>5.6576624105678083E-2</c:v>
                  </c:pt>
                  <c:pt idx="19">
                    <c:v>5.7246511013707001E-2</c:v>
                  </c:pt>
                </c:numCache>
              </c:numRef>
            </c:minus>
          </c:errBars>
          <c:cat>
            <c:strRef>
              <c:f>'sub05'!$D$159:$W$159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'sub05'!$D$161:$W$161</c:f>
              <c:numCache>
                <c:formatCode>0.000_ </c:formatCode>
                <c:ptCount val="20"/>
                <c:pt idx="0" formatCode="0.00000_ ">
                  <c:v>0.47395498458805624</c:v>
                </c:pt>
                <c:pt idx="1">
                  <c:v>0.51839837996041627</c:v>
                </c:pt>
                <c:pt idx="2">
                  <c:v>0.52370322966610217</c:v>
                </c:pt>
                <c:pt idx="3">
                  <c:v>0.49203133524248099</c:v>
                </c:pt>
                <c:pt idx="4">
                  <c:v>0.43054464165580186</c:v>
                </c:pt>
                <c:pt idx="5">
                  <c:v>0.42018646015231392</c:v>
                </c:pt>
                <c:pt idx="6">
                  <c:v>0.48867728623406248</c:v>
                </c:pt>
                <c:pt idx="7">
                  <c:v>0.46720092256961027</c:v>
                </c:pt>
                <c:pt idx="8">
                  <c:v>0.40182252294849624</c:v>
                </c:pt>
                <c:pt idx="9">
                  <c:v>0.3462665717744417</c:v>
                </c:pt>
                <c:pt idx="10">
                  <c:v>0.33905997563907225</c:v>
                </c:pt>
                <c:pt idx="11">
                  <c:v>0.35600125247181191</c:v>
                </c:pt>
                <c:pt idx="12">
                  <c:v>0.39321323442774453</c:v>
                </c:pt>
                <c:pt idx="13">
                  <c:v>0.40402769678670386</c:v>
                </c:pt>
                <c:pt idx="14">
                  <c:v>0.40332014794267551</c:v>
                </c:pt>
                <c:pt idx="15">
                  <c:v>0.433508622618126</c:v>
                </c:pt>
                <c:pt idx="16">
                  <c:v>0.44094464443606696</c:v>
                </c:pt>
                <c:pt idx="17">
                  <c:v>0.41908584936782489</c:v>
                </c:pt>
                <c:pt idx="18">
                  <c:v>0.38264144610333012</c:v>
                </c:pt>
                <c:pt idx="19">
                  <c:v>0.38297271665584409</c:v>
                </c:pt>
              </c:numCache>
            </c:numRef>
          </c:val>
        </c:ser>
        <c:marker val="1"/>
        <c:axId val="56289536"/>
        <c:axId val="56295424"/>
      </c:lineChart>
      <c:catAx>
        <c:axId val="56289536"/>
        <c:scaling>
          <c:orientation val="minMax"/>
        </c:scaling>
        <c:axPos val="b"/>
        <c:numFmt formatCode="General" sourceLinked="1"/>
        <c:tickLblPos val="nextTo"/>
        <c:crossAx val="56295424"/>
        <c:crosses val="autoZero"/>
        <c:auto val="1"/>
        <c:lblAlgn val="ctr"/>
        <c:lblOffset val="100"/>
      </c:catAx>
      <c:valAx>
        <c:axId val="56295424"/>
        <c:scaling>
          <c:orientation val="minMax"/>
        </c:scaling>
        <c:axPos val="l"/>
        <c:majorGridlines/>
        <c:numFmt formatCode="0.00000_ " sourceLinked="1"/>
        <c:tickLblPos val="nextTo"/>
        <c:crossAx val="562895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35"/>
          <c:y val="8.4751995286304546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3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7.7602705827122037E-3</c:v>
                  </c:pt>
                  <c:pt idx="1">
                    <c:v>8.3985613398070997E-3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7.7602705827122037E-3</c:v>
                  </c:pt>
                  <c:pt idx="1">
                    <c:v>8.3985613398070997E-3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0.12773333333333331</c:v>
                </c:pt>
                <c:pt idx="1">
                  <c:v>0.11835416666666669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2.83478444164913E-2</c:v>
                  </c:pt>
                  <c:pt idx="1">
                    <c:v>2.67813748348265E-2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2.83478444164913E-2</c:v>
                  </c:pt>
                  <c:pt idx="1">
                    <c:v>2.67813748348265E-2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0.39893749999999994</c:v>
                </c:pt>
                <c:pt idx="1">
                  <c:v>0.39227499999999998</c:v>
                </c:pt>
              </c:numCache>
            </c:numRef>
          </c:val>
        </c:ser>
        <c:axId val="56326016"/>
        <c:axId val="56327552"/>
      </c:barChart>
      <c:catAx>
        <c:axId val="5632601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327552"/>
        <c:crosses val="autoZero"/>
        <c:auto val="1"/>
        <c:lblAlgn val="ctr"/>
        <c:lblOffset val="100"/>
        <c:tickLblSkip val="1"/>
        <c:tickMarkSkip val="1"/>
      </c:catAx>
      <c:valAx>
        <c:axId val="56327552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32601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8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56366208"/>
        <c:axId val="56367744"/>
      </c:barChart>
      <c:catAx>
        <c:axId val="5636620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367744"/>
        <c:crosses val="autoZero"/>
        <c:auto val="1"/>
        <c:lblAlgn val="ctr"/>
        <c:lblOffset val="100"/>
        <c:tickLblSkip val="1"/>
        <c:tickMarkSkip val="1"/>
      </c:catAx>
      <c:valAx>
        <c:axId val="56367744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366208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3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88" r="0.75000000000000488" t="1" header="0.5" footer="0.5"/>
    <c:pageSetup paperSize="9"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'sub06'!$C$50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2.2746071222051675E-3</c:v>
                  </c:pt>
                  <c:pt idx="1">
                    <c:v>7.7278151773615116E-3</c:v>
                  </c:pt>
                  <c:pt idx="2">
                    <c:v>4.2652425407190414E-2</c:v>
                  </c:pt>
                  <c:pt idx="3">
                    <c:v>2.3682047461752039E-4</c:v>
                  </c:pt>
                  <c:pt idx="4">
                    <c:v>2.599107404382686E-3</c:v>
                  </c:pt>
                  <c:pt idx="5">
                    <c:v>1.2008136834727771E-3</c:v>
                  </c:pt>
                  <c:pt idx="6">
                    <c:v>5.3334182511355606E-3</c:v>
                  </c:pt>
                  <c:pt idx="7">
                    <c:v>1.9200739641424696E-2</c:v>
                  </c:pt>
                  <c:pt idx="8">
                    <c:v>9.6867451396723658E-3</c:v>
                  </c:pt>
                  <c:pt idx="9">
                    <c:v>3.7621300394291117E-2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2.2746071222051675E-3</c:v>
                  </c:pt>
                  <c:pt idx="1">
                    <c:v>7.7278151773615116E-3</c:v>
                  </c:pt>
                  <c:pt idx="2">
                    <c:v>4.2652425407190414E-2</c:v>
                  </c:pt>
                  <c:pt idx="3">
                    <c:v>2.3682047461752039E-4</c:v>
                  </c:pt>
                  <c:pt idx="4">
                    <c:v>2.599107404382686E-3</c:v>
                  </c:pt>
                  <c:pt idx="5">
                    <c:v>1.2008136834727771E-3</c:v>
                  </c:pt>
                  <c:pt idx="6">
                    <c:v>5.3334182511355606E-3</c:v>
                  </c:pt>
                  <c:pt idx="7">
                    <c:v>1.9200739641424696E-2</c:v>
                  </c:pt>
                  <c:pt idx="8">
                    <c:v>9.6867451396723658E-3</c:v>
                  </c:pt>
                  <c:pt idx="9">
                    <c:v>3.7621300394291117E-2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'sub06'!$D$49:$W$49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'sub06'!$D$50:$W$50</c:f>
              <c:numCache>
                <c:formatCode>0.00_ </c:formatCode>
                <c:ptCount val="20"/>
                <c:pt idx="0">
                  <c:v>7.2374999999999995E-2</c:v>
                </c:pt>
                <c:pt idx="1">
                  <c:v>2.429166666666667E-2</c:v>
                </c:pt>
                <c:pt idx="2">
                  <c:v>7.7333333333333296E-2</c:v>
                </c:pt>
                <c:pt idx="3">
                  <c:v>3.1291666666666669E-2</c:v>
                </c:pt>
                <c:pt idx="4">
                  <c:v>1.1666666666666668E-3</c:v>
                </c:pt>
                <c:pt idx="5">
                  <c:v>7.2999999999999982E-2</c:v>
                </c:pt>
                <c:pt idx="6">
                  <c:v>3.1333333333333331E-2</c:v>
                </c:pt>
                <c:pt idx="7">
                  <c:v>0.11595833333333332</c:v>
                </c:pt>
                <c:pt idx="8">
                  <c:v>0.15879166666666664</c:v>
                </c:pt>
                <c:pt idx="9">
                  <c:v>0.98133333333333328</c:v>
                </c:pt>
                <c:pt idx="10">
                  <c:v>2.5833333333333333E-2</c:v>
                </c:pt>
                <c:pt idx="11">
                  <c:v>4.6000000000000006E-2</c:v>
                </c:pt>
                <c:pt idx="12">
                  <c:v>3.5416666666666666E-2</c:v>
                </c:pt>
                <c:pt idx="13">
                  <c:v>9.4166666666666669E-3</c:v>
                </c:pt>
                <c:pt idx="14">
                  <c:v>1.3916666666666667E-2</c:v>
                </c:pt>
                <c:pt idx="15">
                  <c:v>2.8166666666666677E-2</c:v>
                </c:pt>
                <c:pt idx="16">
                  <c:v>8.9583333333333338E-3</c:v>
                </c:pt>
                <c:pt idx="17">
                  <c:v>3.6250000000000002E-3</c:v>
                </c:pt>
                <c:pt idx="18">
                  <c:v>5.525E-2</c:v>
                </c:pt>
                <c:pt idx="19">
                  <c:v>0.84799999999999998</c:v>
                </c:pt>
              </c:numCache>
            </c:numRef>
          </c:val>
        </c:ser>
        <c:ser>
          <c:idx val="1"/>
          <c:order val="1"/>
          <c:tx>
            <c:strRef>
              <c:f>'sub06'!$C$51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6.8997176984013531E-2</c:v>
                  </c:pt>
                  <c:pt idx="1">
                    <c:v>7.285909269463231E-2</c:v>
                  </c:pt>
                  <c:pt idx="2">
                    <c:v>9.1672797884545215E-2</c:v>
                  </c:pt>
                  <c:pt idx="3">
                    <c:v>7.3429589331358666E-2</c:v>
                  </c:pt>
                  <c:pt idx="4">
                    <c:v>8.9272471680127821E-2</c:v>
                  </c:pt>
                  <c:pt idx="5">
                    <c:v>9.3124034216695489E-2</c:v>
                  </c:pt>
                  <c:pt idx="6">
                    <c:v>8.4176946835954974E-2</c:v>
                  </c:pt>
                  <c:pt idx="7">
                    <c:v>9.4824475529371052E-2</c:v>
                  </c:pt>
                  <c:pt idx="8">
                    <c:v>9.6447538679798897E-2</c:v>
                  </c:pt>
                  <c:pt idx="9">
                    <c:v>8.5604065814289435E-2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6.8997176984013531E-2</c:v>
                  </c:pt>
                  <c:pt idx="1">
                    <c:v>7.285909269463231E-2</c:v>
                  </c:pt>
                  <c:pt idx="2">
                    <c:v>9.1672797884545215E-2</c:v>
                  </c:pt>
                  <c:pt idx="3">
                    <c:v>7.3429589331358666E-2</c:v>
                  </c:pt>
                  <c:pt idx="4">
                    <c:v>8.9272471680127821E-2</c:v>
                  </c:pt>
                  <c:pt idx="5">
                    <c:v>9.3124034216695489E-2</c:v>
                  </c:pt>
                  <c:pt idx="6">
                    <c:v>8.4176946835954974E-2</c:v>
                  </c:pt>
                  <c:pt idx="7">
                    <c:v>9.4824475529371052E-2</c:v>
                  </c:pt>
                  <c:pt idx="8">
                    <c:v>9.6447538679798897E-2</c:v>
                  </c:pt>
                  <c:pt idx="9">
                    <c:v>8.5604065814289435E-2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'sub06'!$D$49:$W$49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'sub06'!$D$51:$W$51</c:f>
              <c:numCache>
                <c:formatCode>0.00_ </c:formatCode>
                <c:ptCount val="20"/>
                <c:pt idx="0">
                  <c:v>9.4666666666666635E-2</c:v>
                </c:pt>
                <c:pt idx="1">
                  <c:v>0.27470833333333333</c:v>
                </c:pt>
                <c:pt idx="2">
                  <c:v>0.33800000000000002</c:v>
                </c:pt>
                <c:pt idx="3">
                  <c:v>0.51212500000000005</c:v>
                </c:pt>
                <c:pt idx="4">
                  <c:v>0.25750000000000001</c:v>
                </c:pt>
                <c:pt idx="5">
                  <c:v>0.4019166666666667</c:v>
                </c:pt>
                <c:pt idx="6">
                  <c:v>0.29233333333333328</c:v>
                </c:pt>
                <c:pt idx="7">
                  <c:v>0.43020833333333336</c:v>
                </c:pt>
                <c:pt idx="8">
                  <c:v>0.44970833333333332</c:v>
                </c:pt>
                <c:pt idx="9">
                  <c:v>0.5675</c:v>
                </c:pt>
                <c:pt idx="10">
                  <c:v>0.35845833333333338</c:v>
                </c:pt>
                <c:pt idx="11">
                  <c:v>0.31970833333333332</c:v>
                </c:pt>
                <c:pt idx="12">
                  <c:v>0.27383333333333337</c:v>
                </c:pt>
                <c:pt idx="13">
                  <c:v>0.42916666666666664</c:v>
                </c:pt>
                <c:pt idx="14">
                  <c:v>0.25058333333333344</c:v>
                </c:pt>
                <c:pt idx="15">
                  <c:v>2.9583333333333336E-2</c:v>
                </c:pt>
                <c:pt idx="16">
                  <c:v>0.53545833333333326</c:v>
                </c:pt>
                <c:pt idx="17">
                  <c:v>0.50520833333333326</c:v>
                </c:pt>
                <c:pt idx="18">
                  <c:v>0.24087500000000003</c:v>
                </c:pt>
                <c:pt idx="19">
                  <c:v>0.38450000000000001</c:v>
                </c:pt>
              </c:numCache>
            </c:numRef>
          </c:val>
        </c:ser>
        <c:marker val="1"/>
        <c:axId val="56681216"/>
        <c:axId val="56682752"/>
      </c:lineChart>
      <c:catAx>
        <c:axId val="5668121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682752"/>
        <c:crosses val="autoZero"/>
        <c:auto val="1"/>
        <c:lblAlgn val="ctr"/>
        <c:lblOffset val="100"/>
        <c:tickLblSkip val="1"/>
        <c:tickMarkSkip val="1"/>
      </c:catAx>
      <c:valAx>
        <c:axId val="566827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6812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48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3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'sub06'!$Y$50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7.7602705827122037E-3</c:v>
                  </c:pt>
                  <c:pt idx="1">
                    <c:v>8.3985613398070997E-3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7.7602705827122037E-3</c:v>
                  </c:pt>
                  <c:pt idx="1">
                    <c:v>8.3985613398070997E-3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'sub06'!$Z$49:$AA$49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'sub06'!$Z$50:$AA$50</c:f>
              <c:numCache>
                <c:formatCode>0.00_ </c:formatCode>
                <c:ptCount val="2"/>
                <c:pt idx="0">
                  <c:v>0.15668750000000001</c:v>
                </c:pt>
                <c:pt idx="1">
                  <c:v>0.10745833333333334</c:v>
                </c:pt>
              </c:numCache>
            </c:numRef>
          </c:val>
        </c:ser>
        <c:ser>
          <c:idx val="1"/>
          <c:order val="1"/>
          <c:tx>
            <c:strRef>
              <c:f>'sub06'!$Y$51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2.83478444164913E-2</c:v>
                  </c:pt>
                  <c:pt idx="1">
                    <c:v>2.67813748348265E-2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2.83478444164913E-2</c:v>
                  </c:pt>
                  <c:pt idx="1">
                    <c:v>2.67813748348265E-2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'sub06'!$Z$49:$AA$49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'sub06'!$Z$51:$AA$51</c:f>
              <c:numCache>
                <c:formatCode>0.00_ </c:formatCode>
                <c:ptCount val="2"/>
                <c:pt idx="0">
                  <c:v>0.36186666666666661</c:v>
                </c:pt>
                <c:pt idx="1">
                  <c:v>0.33273749999999996</c:v>
                </c:pt>
              </c:numCache>
            </c:numRef>
          </c:val>
        </c:ser>
        <c:axId val="56733696"/>
        <c:axId val="56735232"/>
      </c:barChart>
      <c:catAx>
        <c:axId val="5673369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735232"/>
        <c:crosses val="autoZero"/>
        <c:auto val="1"/>
        <c:lblAlgn val="ctr"/>
        <c:lblOffset val="100"/>
        <c:tickLblSkip val="1"/>
        <c:tickMarkSkip val="1"/>
      </c:catAx>
      <c:valAx>
        <c:axId val="56735232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73369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'sub06'!$C$160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1.37818800147555E-2</c:v>
                  </c:pt>
                  <c:pt idx="1">
                    <c:v>1.8879492931248191E-2</c:v>
                  </c:pt>
                  <c:pt idx="2">
                    <c:v>2.6179534479575464E-2</c:v>
                  </c:pt>
                  <c:pt idx="3">
                    <c:v>2.0365342780924205E-2</c:v>
                  </c:pt>
                  <c:pt idx="4">
                    <c:v>1.5168121080181448E-2</c:v>
                  </c:pt>
                  <c:pt idx="5">
                    <c:v>1.2672412063318095E-2</c:v>
                  </c:pt>
                  <c:pt idx="6">
                    <c:v>1.2108847438719712E-2</c:v>
                  </c:pt>
                  <c:pt idx="7">
                    <c:v>1.3815765284805971E-2</c:v>
                  </c:pt>
                  <c:pt idx="8">
                    <c:v>1.4836722904003452E-2</c:v>
                  </c:pt>
                  <c:pt idx="9">
                    <c:v>1.8963438723174207E-2</c:v>
                  </c:pt>
                  <c:pt idx="10">
                    <c:v>1.5217667829696564E-2</c:v>
                  </c:pt>
                  <c:pt idx="11">
                    <c:v>1.2087271759424853E-2</c:v>
                  </c:pt>
                  <c:pt idx="12">
                    <c:v>1.0314491487436741E-2</c:v>
                  </c:pt>
                  <c:pt idx="13">
                    <c:v>1.1063506834410061E-2</c:v>
                  </c:pt>
                  <c:pt idx="14">
                    <c:v>1.1729073762704019E-2</c:v>
                  </c:pt>
                  <c:pt idx="15">
                    <c:v>9.9819775960919288E-3</c:v>
                  </c:pt>
                  <c:pt idx="16">
                    <c:v>1.2584851051328514E-2</c:v>
                  </c:pt>
                  <c:pt idx="17">
                    <c:v>2.0369543308327707E-2</c:v>
                  </c:pt>
                  <c:pt idx="18">
                    <c:v>2.9147821552615135E-2</c:v>
                  </c:pt>
                  <c:pt idx="19">
                    <c:v>4.1664696954586883E-2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1.37818800147555E-2</c:v>
                  </c:pt>
                  <c:pt idx="1">
                    <c:v>1.8879492931248191E-2</c:v>
                  </c:pt>
                  <c:pt idx="2">
                    <c:v>2.6179534479575464E-2</c:v>
                  </c:pt>
                  <c:pt idx="3">
                    <c:v>2.0365342780924205E-2</c:v>
                  </c:pt>
                  <c:pt idx="4">
                    <c:v>1.5168121080181448E-2</c:v>
                  </c:pt>
                  <c:pt idx="5">
                    <c:v>1.2672412063318095E-2</c:v>
                  </c:pt>
                  <c:pt idx="6">
                    <c:v>1.2108847438719712E-2</c:v>
                  </c:pt>
                  <c:pt idx="7">
                    <c:v>1.3815765284805971E-2</c:v>
                  </c:pt>
                  <c:pt idx="8">
                    <c:v>1.4836722904003452E-2</c:v>
                  </c:pt>
                  <c:pt idx="9">
                    <c:v>1.8963438723174207E-2</c:v>
                  </c:pt>
                  <c:pt idx="10">
                    <c:v>1.5217667829696564E-2</c:v>
                  </c:pt>
                  <c:pt idx="11">
                    <c:v>1.2087271759424853E-2</c:v>
                  </c:pt>
                  <c:pt idx="12">
                    <c:v>1.0314491487436741E-2</c:v>
                  </c:pt>
                  <c:pt idx="13">
                    <c:v>1.1063506834410061E-2</c:v>
                  </c:pt>
                  <c:pt idx="14">
                    <c:v>1.1729073762704019E-2</c:v>
                  </c:pt>
                  <c:pt idx="15">
                    <c:v>9.9819775960919288E-3</c:v>
                  </c:pt>
                  <c:pt idx="16">
                    <c:v>1.2584851051328514E-2</c:v>
                  </c:pt>
                  <c:pt idx="17">
                    <c:v>2.0369543308327707E-2</c:v>
                  </c:pt>
                  <c:pt idx="18">
                    <c:v>2.9147821552615135E-2</c:v>
                  </c:pt>
                  <c:pt idx="19">
                    <c:v>4.1664696954586883E-2</c:v>
                  </c:pt>
                </c:numCache>
              </c:numRef>
            </c:minus>
          </c:errBars>
          <c:cat>
            <c:strRef>
              <c:f>'sub06'!$D$159:$W$159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'sub06'!$D$160:$W$160</c:f>
              <c:numCache>
                <c:formatCode>0.000_ </c:formatCode>
                <c:ptCount val="20"/>
                <c:pt idx="0" formatCode="0.00000_ ">
                  <c:v>5.2725521618272285E-2</c:v>
                </c:pt>
                <c:pt idx="1">
                  <c:v>4.5106894933935875E-2</c:v>
                </c:pt>
                <c:pt idx="2">
                  <c:v>5.1403495259690457E-2</c:v>
                </c:pt>
                <c:pt idx="3">
                  <c:v>4.0199781052913754E-2</c:v>
                </c:pt>
                <c:pt idx="4">
                  <c:v>2.293898285021681E-2</c:v>
                </c:pt>
                <c:pt idx="5">
                  <c:v>3.3095414033647692E-2</c:v>
                </c:pt>
                <c:pt idx="6">
                  <c:v>5.6926929508354956E-2</c:v>
                </c:pt>
                <c:pt idx="7">
                  <c:v>0.14992073598565728</c:v>
                </c:pt>
                <c:pt idx="8">
                  <c:v>0.32971923857275603</c:v>
                </c:pt>
                <c:pt idx="9">
                  <c:v>0.44617476779055371</c:v>
                </c:pt>
                <c:pt idx="10">
                  <c:v>0.26612946309154251</c:v>
                </c:pt>
                <c:pt idx="11">
                  <c:v>8.8275791425602393E-2</c:v>
                </c:pt>
                <c:pt idx="12">
                  <c:v>2.7414890016728297E-2</c:v>
                </c:pt>
                <c:pt idx="13">
                  <c:v>2.8411659232634903E-2</c:v>
                </c:pt>
                <c:pt idx="14">
                  <c:v>3.102679846206409E-2</c:v>
                </c:pt>
                <c:pt idx="15">
                  <c:v>3.0477258827029435E-2</c:v>
                </c:pt>
                <c:pt idx="16">
                  <c:v>2.066671412862546E-2</c:v>
                </c:pt>
                <c:pt idx="17">
                  <c:v>6.4493743491624733E-2</c:v>
                </c:pt>
                <c:pt idx="18">
                  <c:v>0.23374158370661879</c:v>
                </c:pt>
                <c:pt idx="19">
                  <c:v>0.49530216795496634</c:v>
                </c:pt>
              </c:numCache>
            </c:numRef>
          </c:val>
        </c:ser>
        <c:ser>
          <c:idx val="1"/>
          <c:order val="1"/>
          <c:tx>
            <c:strRef>
              <c:f>'sub06'!$C$161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4.2914154155010875E-2</c:v>
                  </c:pt>
                  <c:pt idx="1">
                    <c:v>3.6468392029084903E-2</c:v>
                  </c:pt>
                  <c:pt idx="2">
                    <c:v>4.4032784513238228E-2</c:v>
                  </c:pt>
                  <c:pt idx="3">
                    <c:v>4.5863514894389661E-2</c:v>
                  </c:pt>
                  <c:pt idx="4">
                    <c:v>5.0176337287168402E-2</c:v>
                  </c:pt>
                  <c:pt idx="5">
                    <c:v>5.1689371694121855E-2</c:v>
                  </c:pt>
                  <c:pt idx="6">
                    <c:v>5.105441146014749E-2</c:v>
                  </c:pt>
                  <c:pt idx="7">
                    <c:v>5.3596110567240597E-2</c:v>
                  </c:pt>
                  <c:pt idx="8">
                    <c:v>5.031955417042714E-2</c:v>
                  </c:pt>
                  <c:pt idx="9">
                    <c:v>5.2804168039573024E-2</c:v>
                  </c:pt>
                  <c:pt idx="10">
                    <c:v>6.0305484124547205E-2</c:v>
                  </c:pt>
                  <c:pt idx="11">
                    <c:v>6.076891069757015E-2</c:v>
                  </c:pt>
                  <c:pt idx="12">
                    <c:v>5.8956350656268218E-2</c:v>
                  </c:pt>
                  <c:pt idx="13">
                    <c:v>5.5242683460625712E-2</c:v>
                  </c:pt>
                  <c:pt idx="14">
                    <c:v>4.7078656871378181E-2</c:v>
                  </c:pt>
                  <c:pt idx="15">
                    <c:v>3.2162353635221935E-2</c:v>
                  </c:pt>
                  <c:pt idx="16">
                    <c:v>4.9216150194161028E-2</c:v>
                  </c:pt>
                  <c:pt idx="17">
                    <c:v>6.487015599173393E-2</c:v>
                  </c:pt>
                  <c:pt idx="18">
                    <c:v>5.6576624105678083E-2</c:v>
                  </c:pt>
                  <c:pt idx="19">
                    <c:v>5.7246511013707001E-2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4.2914154155010875E-2</c:v>
                  </c:pt>
                  <c:pt idx="1">
                    <c:v>3.6468392029084903E-2</c:v>
                  </c:pt>
                  <c:pt idx="2">
                    <c:v>4.4032784513238228E-2</c:v>
                  </c:pt>
                  <c:pt idx="3">
                    <c:v>4.5863514894389661E-2</c:v>
                  </c:pt>
                  <c:pt idx="4">
                    <c:v>5.0176337287168402E-2</c:v>
                  </c:pt>
                  <c:pt idx="5">
                    <c:v>5.1689371694121855E-2</c:v>
                  </c:pt>
                  <c:pt idx="6">
                    <c:v>5.105441146014749E-2</c:v>
                  </c:pt>
                  <c:pt idx="7">
                    <c:v>5.3596110567240597E-2</c:v>
                  </c:pt>
                  <c:pt idx="8">
                    <c:v>5.031955417042714E-2</c:v>
                  </c:pt>
                  <c:pt idx="9">
                    <c:v>5.2804168039573024E-2</c:v>
                  </c:pt>
                  <c:pt idx="10">
                    <c:v>6.0305484124547205E-2</c:v>
                  </c:pt>
                  <c:pt idx="11">
                    <c:v>6.076891069757015E-2</c:v>
                  </c:pt>
                  <c:pt idx="12">
                    <c:v>5.8956350656268218E-2</c:v>
                  </c:pt>
                  <c:pt idx="13">
                    <c:v>5.5242683460625712E-2</c:v>
                  </c:pt>
                  <c:pt idx="14">
                    <c:v>4.7078656871378181E-2</c:v>
                  </c:pt>
                  <c:pt idx="15">
                    <c:v>3.2162353635221935E-2</c:v>
                  </c:pt>
                  <c:pt idx="16">
                    <c:v>4.9216150194161028E-2</c:v>
                  </c:pt>
                  <c:pt idx="17">
                    <c:v>6.487015599173393E-2</c:v>
                  </c:pt>
                  <c:pt idx="18">
                    <c:v>5.6576624105678083E-2</c:v>
                  </c:pt>
                  <c:pt idx="19">
                    <c:v>5.7246511013707001E-2</c:v>
                  </c:pt>
                </c:numCache>
              </c:numRef>
            </c:minus>
          </c:errBars>
          <c:cat>
            <c:strRef>
              <c:f>'sub06'!$D$159:$W$159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'sub06'!$D$161:$W$161</c:f>
              <c:numCache>
                <c:formatCode>0.000_ </c:formatCode>
                <c:ptCount val="20"/>
                <c:pt idx="0" formatCode="0.00000_ ">
                  <c:v>0.18064707017568546</c:v>
                </c:pt>
                <c:pt idx="1">
                  <c:v>0.26705821283502645</c:v>
                </c:pt>
                <c:pt idx="2">
                  <c:v>0.36283754439664478</c:v>
                </c:pt>
                <c:pt idx="3">
                  <c:v>0.41168400728067844</c:v>
                </c:pt>
                <c:pt idx="4">
                  <c:v>0.37270073355536221</c:v>
                </c:pt>
                <c:pt idx="5">
                  <c:v>0.34367172833957271</c:v>
                </c:pt>
                <c:pt idx="6">
                  <c:v>0.34882234121005268</c:v>
                </c:pt>
                <c:pt idx="7">
                  <c:v>0.40781574886152155</c:v>
                </c:pt>
                <c:pt idx="8">
                  <c:v>0.46438346182432905</c:v>
                </c:pt>
                <c:pt idx="9">
                  <c:v>0.46769821738786005</c:v>
                </c:pt>
                <c:pt idx="10">
                  <c:v>0.38910678732394649</c:v>
                </c:pt>
                <c:pt idx="11">
                  <c:v>0.32405085139913564</c:v>
                </c:pt>
                <c:pt idx="12">
                  <c:v>0.31768431789723817</c:v>
                </c:pt>
                <c:pt idx="13">
                  <c:v>0.31485266977281895</c:v>
                </c:pt>
                <c:pt idx="14">
                  <c:v>0.25733706563821118</c:v>
                </c:pt>
                <c:pt idx="15">
                  <c:v>0.26144629199919117</c:v>
                </c:pt>
                <c:pt idx="16">
                  <c:v>0.38324098329021794</c:v>
                </c:pt>
                <c:pt idx="17">
                  <c:v>0.42052565027639005</c:v>
                </c:pt>
                <c:pt idx="18">
                  <c:v>0.36753060122243464</c:v>
                </c:pt>
                <c:pt idx="19">
                  <c:v>0.34903919229712771</c:v>
                </c:pt>
              </c:numCache>
            </c:numRef>
          </c:val>
        </c:ser>
        <c:marker val="1"/>
        <c:axId val="56747904"/>
        <c:axId val="56749440"/>
      </c:lineChart>
      <c:catAx>
        <c:axId val="56747904"/>
        <c:scaling>
          <c:orientation val="minMax"/>
        </c:scaling>
        <c:axPos val="b"/>
        <c:numFmt formatCode="General" sourceLinked="1"/>
        <c:tickLblPos val="nextTo"/>
        <c:crossAx val="56749440"/>
        <c:crosses val="autoZero"/>
        <c:auto val="1"/>
        <c:lblAlgn val="ctr"/>
        <c:lblOffset val="100"/>
      </c:catAx>
      <c:valAx>
        <c:axId val="56749440"/>
        <c:scaling>
          <c:orientation val="minMax"/>
        </c:scaling>
        <c:axPos val="l"/>
        <c:majorGridlines/>
        <c:numFmt formatCode="0.00000_ " sourceLinked="1"/>
        <c:tickLblPos val="nextTo"/>
        <c:crossAx val="56747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35"/>
          <c:y val="8.4751995286304546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3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7.7602705827122037E-3</c:v>
                  </c:pt>
                  <c:pt idx="1">
                    <c:v>8.3985613398070997E-3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7.7602705827122037E-3</c:v>
                  </c:pt>
                  <c:pt idx="1">
                    <c:v>8.3985613398070997E-3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0.12773333333333331</c:v>
                </c:pt>
                <c:pt idx="1">
                  <c:v>0.11835416666666669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2.83478444164913E-2</c:v>
                  </c:pt>
                  <c:pt idx="1">
                    <c:v>2.67813748348265E-2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2.83478444164913E-2</c:v>
                  </c:pt>
                  <c:pt idx="1">
                    <c:v>2.67813748348265E-2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0.39893749999999994</c:v>
                </c:pt>
                <c:pt idx="1">
                  <c:v>0.39227499999999998</c:v>
                </c:pt>
              </c:numCache>
            </c:numRef>
          </c:val>
        </c:ser>
        <c:axId val="56788480"/>
        <c:axId val="56790016"/>
      </c:barChart>
      <c:catAx>
        <c:axId val="5678848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790016"/>
        <c:crosses val="autoZero"/>
        <c:auto val="1"/>
        <c:lblAlgn val="ctr"/>
        <c:lblOffset val="100"/>
        <c:tickLblSkip val="1"/>
        <c:tickMarkSkip val="1"/>
      </c:catAx>
      <c:valAx>
        <c:axId val="56790016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788480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8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56840192"/>
        <c:axId val="56841728"/>
      </c:barChart>
      <c:catAx>
        <c:axId val="5684019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841728"/>
        <c:crosses val="autoZero"/>
        <c:auto val="1"/>
        <c:lblAlgn val="ctr"/>
        <c:lblOffset val="100"/>
        <c:tickLblSkip val="1"/>
        <c:tickMarkSkip val="1"/>
      </c:catAx>
      <c:valAx>
        <c:axId val="56841728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840192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3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88" r="0.75000000000000488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"/>
  <c:chart>
    <c:autoTitleDeleted val="1"/>
    <c:plotArea>
      <c:layout>
        <c:manualLayout>
          <c:layoutTarget val="inner"/>
          <c:xMode val="edge"/>
          <c:yMode val="edge"/>
          <c:x val="0.1254071661237785"/>
          <c:y val="8.4175360951183165E-2"/>
          <c:w val="0.85179153094463123"/>
          <c:h val="0.7575782485606346"/>
        </c:manualLayout>
      </c:layout>
      <c:lineChart>
        <c:grouping val="standard"/>
        <c:ser>
          <c:idx val="0"/>
          <c:order val="0"/>
          <c:val>
            <c:numRef>
              <c:f>'Total-Smoothed'!$C$48:$V$48</c:f>
              <c:numCache>
                <c:formatCode>0.0000_ </c:formatCode>
                <c:ptCount val="20"/>
                <c:pt idx="0">
                  <c:v>-0.25899413429344825</c:v>
                </c:pt>
                <c:pt idx="1">
                  <c:v>-0.26531671878069357</c:v>
                </c:pt>
                <c:pt idx="2">
                  <c:v>-0.2611326641747711</c:v>
                </c:pt>
                <c:pt idx="3">
                  <c:v>-0.25597042038454099</c:v>
                </c:pt>
                <c:pt idx="4">
                  <c:v>-0.27634469143619445</c:v>
                </c:pt>
                <c:pt idx="5">
                  <c:v>-0.31773369395462242</c:v>
                </c:pt>
                <c:pt idx="6">
                  <c:v>-0.34283610640857426</c:v>
                </c:pt>
                <c:pt idx="7">
                  <c:v>-0.33258455128541531</c:v>
                </c:pt>
                <c:pt idx="8">
                  <c:v>-0.30225414981260135</c:v>
                </c:pt>
                <c:pt idx="9">
                  <c:v>-0.27613774507448596</c:v>
                </c:pt>
                <c:pt idx="10">
                  <c:v>-0.27374738324437053</c:v>
                </c:pt>
                <c:pt idx="11">
                  <c:v>-0.29229593227718226</c:v>
                </c:pt>
                <c:pt idx="12">
                  <c:v>-0.30437843681407573</c:v>
                </c:pt>
                <c:pt idx="13">
                  <c:v>-0.29256887085156746</c:v>
                </c:pt>
                <c:pt idx="14">
                  <c:v>-0.26875084549206119</c:v>
                </c:pt>
                <c:pt idx="15">
                  <c:v>-0.25391250242736341</c:v>
                </c:pt>
                <c:pt idx="16">
                  <c:v>-0.25367358217788755</c:v>
                </c:pt>
                <c:pt idx="17">
                  <c:v>-0.25772977647341483</c:v>
                </c:pt>
                <c:pt idx="18">
                  <c:v>-0.25624468354944008</c:v>
                </c:pt>
                <c:pt idx="19">
                  <c:v>-0.24920069158857003</c:v>
                </c:pt>
              </c:numCache>
            </c:numRef>
          </c:val>
        </c:ser>
        <c:marker val="1"/>
        <c:axId val="137157632"/>
        <c:axId val="137528064"/>
      </c:lineChart>
      <c:catAx>
        <c:axId val="137157632"/>
        <c:scaling>
          <c:orientation val="minMax"/>
        </c:scaling>
        <c:axPos val="b"/>
        <c:numFmt formatCode="General" sourceLinked="1"/>
        <c:minorTickMark val="out"/>
        <c:tickLblPos val="low"/>
        <c:txPr>
          <a:bodyPr rot="0" vert="horz"/>
          <a:lstStyle/>
          <a:p>
            <a:pPr>
              <a:defRPr/>
            </a:pPr>
            <a:endParaRPr lang="zh-CN"/>
          </a:p>
        </c:txPr>
        <c:crossAx val="137528064"/>
        <c:crossesAt val="0"/>
        <c:auto val="1"/>
        <c:lblAlgn val="ctr"/>
        <c:lblOffset val="100"/>
        <c:tickLblSkip val="1"/>
        <c:tickMarkSkip val="1"/>
      </c:catAx>
      <c:valAx>
        <c:axId val="137528064"/>
        <c:scaling>
          <c:orientation val="minMax"/>
        </c:scaling>
        <c:axPos val="l"/>
        <c:majorGridlines/>
        <c:numFmt formatCode="0.00_ " sourceLinked="0"/>
        <c:majorTickMark val="in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137157632"/>
        <c:crosses val="autoZero"/>
        <c:crossBetween val="between"/>
      </c:valAx>
    </c:plotArea>
    <c:plotVisOnly val="1"/>
    <c:dispBlanksAs val="gap"/>
  </c:chart>
  <c:printSettings>
    <c:headerFooter alignWithMargins="0"/>
    <c:pageMargins b="1" l="0.75000000000000522" r="0.75000000000000522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'sub07'!$C$50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2.2746071222051675E-3</c:v>
                  </c:pt>
                  <c:pt idx="1">
                    <c:v>7.7278151773615116E-3</c:v>
                  </c:pt>
                  <c:pt idx="2">
                    <c:v>4.2652425407190414E-2</c:v>
                  </c:pt>
                  <c:pt idx="3">
                    <c:v>2.3682047461752039E-4</c:v>
                  </c:pt>
                  <c:pt idx="4">
                    <c:v>2.599107404382686E-3</c:v>
                  </c:pt>
                  <c:pt idx="5">
                    <c:v>1.2008136834727771E-3</c:v>
                  </c:pt>
                  <c:pt idx="6">
                    <c:v>5.3334182511355606E-3</c:v>
                  </c:pt>
                  <c:pt idx="7">
                    <c:v>1.9200739641424696E-2</c:v>
                  </c:pt>
                  <c:pt idx="8">
                    <c:v>9.6867451396723658E-3</c:v>
                  </c:pt>
                  <c:pt idx="9">
                    <c:v>3.7621300394291117E-2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2.2746071222051675E-3</c:v>
                  </c:pt>
                  <c:pt idx="1">
                    <c:v>7.7278151773615116E-3</c:v>
                  </c:pt>
                  <c:pt idx="2">
                    <c:v>4.2652425407190414E-2</c:v>
                  </c:pt>
                  <c:pt idx="3">
                    <c:v>2.3682047461752039E-4</c:v>
                  </c:pt>
                  <c:pt idx="4">
                    <c:v>2.599107404382686E-3</c:v>
                  </c:pt>
                  <c:pt idx="5">
                    <c:v>1.2008136834727771E-3</c:v>
                  </c:pt>
                  <c:pt idx="6">
                    <c:v>5.3334182511355606E-3</c:v>
                  </c:pt>
                  <c:pt idx="7">
                    <c:v>1.9200739641424696E-2</c:v>
                  </c:pt>
                  <c:pt idx="8">
                    <c:v>9.6867451396723658E-3</c:v>
                  </c:pt>
                  <c:pt idx="9">
                    <c:v>3.7621300394291117E-2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'sub07'!$D$49:$W$49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'sub07'!$D$50:$W$50</c:f>
              <c:numCache>
                <c:formatCode>0.00_ </c:formatCode>
                <c:ptCount val="20"/>
                <c:pt idx="0">
                  <c:v>3.8208333333333337E-2</c:v>
                </c:pt>
                <c:pt idx="1">
                  <c:v>2.9875000000000009E-2</c:v>
                </c:pt>
                <c:pt idx="2">
                  <c:v>2.5875000000000006E-2</c:v>
                </c:pt>
                <c:pt idx="3">
                  <c:v>6.9166666666666682E-3</c:v>
                </c:pt>
                <c:pt idx="4">
                  <c:v>0.98745833333333322</c:v>
                </c:pt>
                <c:pt idx="5">
                  <c:v>9.0416666666666683E-3</c:v>
                </c:pt>
                <c:pt idx="6">
                  <c:v>1.3375000000000003E-2</c:v>
                </c:pt>
                <c:pt idx="7">
                  <c:v>9.1666666666666702E-3</c:v>
                </c:pt>
                <c:pt idx="8">
                  <c:v>2.8874999999999998E-2</c:v>
                </c:pt>
                <c:pt idx="9">
                  <c:v>7.5041666666666659E-2</c:v>
                </c:pt>
                <c:pt idx="10">
                  <c:v>3.2708333333333346E-2</c:v>
                </c:pt>
                <c:pt idx="11">
                  <c:v>2.041666666666667E-2</c:v>
                </c:pt>
                <c:pt idx="12">
                  <c:v>2.8583333333333339E-2</c:v>
                </c:pt>
                <c:pt idx="13">
                  <c:v>3.0416666666666669E-3</c:v>
                </c:pt>
                <c:pt idx="14">
                  <c:v>1.3291666666666669E-2</c:v>
                </c:pt>
                <c:pt idx="15">
                  <c:v>0.21595833333333328</c:v>
                </c:pt>
                <c:pt idx="16">
                  <c:v>2.1875000000000002E-2</c:v>
                </c:pt>
                <c:pt idx="17">
                  <c:v>1.0166666666666666E-2</c:v>
                </c:pt>
                <c:pt idx="18">
                  <c:v>2.8750000000000004E-3</c:v>
                </c:pt>
                <c:pt idx="19">
                  <c:v>3.8750000000000004E-3</c:v>
                </c:pt>
              </c:numCache>
            </c:numRef>
          </c:val>
        </c:ser>
        <c:ser>
          <c:idx val="1"/>
          <c:order val="1"/>
          <c:tx>
            <c:strRef>
              <c:f>'sub07'!$C$51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6.8997176984013531E-2</c:v>
                  </c:pt>
                  <c:pt idx="1">
                    <c:v>7.285909269463231E-2</c:v>
                  </c:pt>
                  <c:pt idx="2">
                    <c:v>9.1672797884545215E-2</c:v>
                  </c:pt>
                  <c:pt idx="3">
                    <c:v>7.3429589331358666E-2</c:v>
                  </c:pt>
                  <c:pt idx="4">
                    <c:v>8.9272471680127821E-2</c:v>
                  </c:pt>
                  <c:pt idx="5">
                    <c:v>9.3124034216695489E-2</c:v>
                  </c:pt>
                  <c:pt idx="6">
                    <c:v>8.4176946835954974E-2</c:v>
                  </c:pt>
                  <c:pt idx="7">
                    <c:v>9.4824475529371052E-2</c:v>
                  </c:pt>
                  <c:pt idx="8">
                    <c:v>9.6447538679798897E-2</c:v>
                  </c:pt>
                  <c:pt idx="9">
                    <c:v>8.5604065814289435E-2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6.8997176984013531E-2</c:v>
                  </c:pt>
                  <c:pt idx="1">
                    <c:v>7.285909269463231E-2</c:v>
                  </c:pt>
                  <c:pt idx="2">
                    <c:v>9.1672797884545215E-2</c:v>
                  </c:pt>
                  <c:pt idx="3">
                    <c:v>7.3429589331358666E-2</c:v>
                  </c:pt>
                  <c:pt idx="4">
                    <c:v>8.9272471680127821E-2</c:v>
                  </c:pt>
                  <c:pt idx="5">
                    <c:v>9.3124034216695489E-2</c:v>
                  </c:pt>
                  <c:pt idx="6">
                    <c:v>8.4176946835954974E-2</c:v>
                  </c:pt>
                  <c:pt idx="7">
                    <c:v>9.4824475529371052E-2</c:v>
                  </c:pt>
                  <c:pt idx="8">
                    <c:v>9.6447538679798897E-2</c:v>
                  </c:pt>
                  <c:pt idx="9">
                    <c:v>8.5604065814289435E-2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'sub07'!$D$49:$W$49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'sub07'!$D$51:$W$51</c:f>
              <c:numCache>
                <c:formatCode>0.00_ </c:formatCode>
                <c:ptCount val="20"/>
                <c:pt idx="0">
                  <c:v>0.5964166666666666</c:v>
                </c:pt>
                <c:pt idx="1">
                  <c:v>0.60208333333333341</c:v>
                </c:pt>
                <c:pt idx="2">
                  <c:v>0.36670833333333336</c:v>
                </c:pt>
                <c:pt idx="3">
                  <c:v>0.5053333333333333</c:v>
                </c:pt>
                <c:pt idx="4">
                  <c:v>0.7463749999999999</c:v>
                </c:pt>
                <c:pt idx="5">
                  <c:v>0.68012499999999987</c:v>
                </c:pt>
                <c:pt idx="6">
                  <c:v>0.43683333333333335</c:v>
                </c:pt>
                <c:pt idx="7">
                  <c:v>0.28066666666666668</c:v>
                </c:pt>
                <c:pt idx="8">
                  <c:v>0.43495833333333334</c:v>
                </c:pt>
                <c:pt idx="9">
                  <c:v>0.41662500000000002</c:v>
                </c:pt>
                <c:pt idx="10">
                  <c:v>1.9875000000000007E-2</c:v>
                </c:pt>
                <c:pt idx="11">
                  <c:v>0.33324999999999988</c:v>
                </c:pt>
                <c:pt idx="12">
                  <c:v>0.41004166666666669</c:v>
                </c:pt>
                <c:pt idx="13">
                  <c:v>0.34970833333333334</c:v>
                </c:pt>
                <c:pt idx="14">
                  <c:v>0.2759166666666667</c:v>
                </c:pt>
                <c:pt idx="15">
                  <c:v>0.43137500000000001</c:v>
                </c:pt>
                <c:pt idx="16">
                  <c:v>0.45437499999999997</c:v>
                </c:pt>
                <c:pt idx="17">
                  <c:v>0.42458333333333326</c:v>
                </c:pt>
                <c:pt idx="18">
                  <c:v>0.48179166666666678</c:v>
                </c:pt>
                <c:pt idx="19">
                  <c:v>0.12504166666666666</c:v>
                </c:pt>
              </c:numCache>
            </c:numRef>
          </c:val>
        </c:ser>
        <c:marker val="1"/>
        <c:axId val="57105792"/>
        <c:axId val="57107584"/>
      </c:lineChart>
      <c:catAx>
        <c:axId val="5710579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7107584"/>
        <c:crosses val="autoZero"/>
        <c:auto val="1"/>
        <c:lblAlgn val="ctr"/>
        <c:lblOffset val="100"/>
        <c:tickLblSkip val="1"/>
        <c:tickMarkSkip val="1"/>
      </c:catAx>
      <c:valAx>
        <c:axId val="5710758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71057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48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3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'sub07'!$Y$50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7.7602705827122037E-3</c:v>
                  </c:pt>
                  <c:pt idx="1">
                    <c:v>8.3985613398070997E-3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7.7602705827122037E-3</c:v>
                  </c:pt>
                  <c:pt idx="1">
                    <c:v>8.3985613398070997E-3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'sub07'!$Z$49:$AA$49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'sub07'!$Z$50:$AA$50</c:f>
              <c:numCache>
                <c:formatCode>0.00_ </c:formatCode>
                <c:ptCount val="2"/>
                <c:pt idx="0">
                  <c:v>0.1223833333333333</c:v>
                </c:pt>
                <c:pt idx="1">
                  <c:v>3.5279166666666674E-2</c:v>
                </c:pt>
              </c:numCache>
            </c:numRef>
          </c:val>
        </c:ser>
        <c:ser>
          <c:idx val="1"/>
          <c:order val="1"/>
          <c:tx>
            <c:strRef>
              <c:f>'sub07'!$Y$51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2.83478444164913E-2</c:v>
                  </c:pt>
                  <c:pt idx="1">
                    <c:v>2.67813748348265E-2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2.83478444164913E-2</c:v>
                  </c:pt>
                  <c:pt idx="1">
                    <c:v>2.67813748348265E-2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'sub07'!$Z$49:$AA$49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'sub07'!$Z$51:$AA$51</c:f>
              <c:numCache>
                <c:formatCode>0.00_ </c:formatCode>
                <c:ptCount val="2"/>
                <c:pt idx="0">
                  <c:v>0.50661250000000002</c:v>
                </c:pt>
                <c:pt idx="1">
                  <c:v>0.33059583333333337</c:v>
                </c:pt>
              </c:numCache>
            </c:numRef>
          </c:val>
        </c:ser>
        <c:axId val="57141888"/>
        <c:axId val="57147776"/>
      </c:barChart>
      <c:catAx>
        <c:axId val="5714188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7147776"/>
        <c:crosses val="autoZero"/>
        <c:auto val="1"/>
        <c:lblAlgn val="ctr"/>
        <c:lblOffset val="100"/>
        <c:tickLblSkip val="1"/>
        <c:tickMarkSkip val="1"/>
      </c:catAx>
      <c:valAx>
        <c:axId val="57147776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7141888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'sub07'!$C$160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1.37818800147555E-2</c:v>
                  </c:pt>
                  <c:pt idx="1">
                    <c:v>1.8879492931248191E-2</c:v>
                  </c:pt>
                  <c:pt idx="2">
                    <c:v>2.6179534479575464E-2</c:v>
                  </c:pt>
                  <c:pt idx="3">
                    <c:v>2.0365342780924205E-2</c:v>
                  </c:pt>
                  <c:pt idx="4">
                    <c:v>1.5168121080181448E-2</c:v>
                  </c:pt>
                  <c:pt idx="5">
                    <c:v>1.2672412063318095E-2</c:v>
                  </c:pt>
                  <c:pt idx="6">
                    <c:v>1.2108847438719712E-2</c:v>
                  </c:pt>
                  <c:pt idx="7">
                    <c:v>1.3815765284805971E-2</c:v>
                  </c:pt>
                  <c:pt idx="8">
                    <c:v>1.4836722904003452E-2</c:v>
                  </c:pt>
                  <c:pt idx="9">
                    <c:v>1.8963438723174207E-2</c:v>
                  </c:pt>
                  <c:pt idx="10">
                    <c:v>1.5217667829696564E-2</c:v>
                  </c:pt>
                  <c:pt idx="11">
                    <c:v>1.2087271759424853E-2</c:v>
                  </c:pt>
                  <c:pt idx="12">
                    <c:v>1.0314491487436741E-2</c:v>
                  </c:pt>
                  <c:pt idx="13">
                    <c:v>1.1063506834410061E-2</c:v>
                  </c:pt>
                  <c:pt idx="14">
                    <c:v>1.1729073762704019E-2</c:v>
                  </c:pt>
                  <c:pt idx="15">
                    <c:v>9.9819775960919288E-3</c:v>
                  </c:pt>
                  <c:pt idx="16">
                    <c:v>1.2584851051328514E-2</c:v>
                  </c:pt>
                  <c:pt idx="17">
                    <c:v>2.0369543308327707E-2</c:v>
                  </c:pt>
                  <c:pt idx="18">
                    <c:v>2.9147821552615135E-2</c:v>
                  </c:pt>
                  <c:pt idx="19">
                    <c:v>4.1664696954586883E-2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1.37818800147555E-2</c:v>
                  </c:pt>
                  <c:pt idx="1">
                    <c:v>1.8879492931248191E-2</c:v>
                  </c:pt>
                  <c:pt idx="2">
                    <c:v>2.6179534479575464E-2</c:v>
                  </c:pt>
                  <c:pt idx="3">
                    <c:v>2.0365342780924205E-2</c:v>
                  </c:pt>
                  <c:pt idx="4">
                    <c:v>1.5168121080181448E-2</c:v>
                  </c:pt>
                  <c:pt idx="5">
                    <c:v>1.2672412063318095E-2</c:v>
                  </c:pt>
                  <c:pt idx="6">
                    <c:v>1.2108847438719712E-2</c:v>
                  </c:pt>
                  <c:pt idx="7">
                    <c:v>1.3815765284805971E-2</c:v>
                  </c:pt>
                  <c:pt idx="8">
                    <c:v>1.4836722904003452E-2</c:v>
                  </c:pt>
                  <c:pt idx="9">
                    <c:v>1.8963438723174207E-2</c:v>
                  </c:pt>
                  <c:pt idx="10">
                    <c:v>1.5217667829696564E-2</c:v>
                  </c:pt>
                  <c:pt idx="11">
                    <c:v>1.2087271759424853E-2</c:v>
                  </c:pt>
                  <c:pt idx="12">
                    <c:v>1.0314491487436741E-2</c:v>
                  </c:pt>
                  <c:pt idx="13">
                    <c:v>1.1063506834410061E-2</c:v>
                  </c:pt>
                  <c:pt idx="14">
                    <c:v>1.1729073762704019E-2</c:v>
                  </c:pt>
                  <c:pt idx="15">
                    <c:v>9.9819775960919288E-3</c:v>
                  </c:pt>
                  <c:pt idx="16">
                    <c:v>1.2584851051328514E-2</c:v>
                  </c:pt>
                  <c:pt idx="17">
                    <c:v>2.0369543308327707E-2</c:v>
                  </c:pt>
                  <c:pt idx="18">
                    <c:v>2.9147821552615135E-2</c:v>
                  </c:pt>
                  <c:pt idx="19">
                    <c:v>4.1664696954586883E-2</c:v>
                  </c:pt>
                </c:numCache>
              </c:numRef>
            </c:minus>
          </c:errBars>
          <c:cat>
            <c:strRef>
              <c:f>'sub07'!$D$159:$W$159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'sub07'!$D$160:$W$160</c:f>
              <c:numCache>
                <c:formatCode>0.000_ </c:formatCode>
                <c:ptCount val="20"/>
                <c:pt idx="0" formatCode="0.00000_ ">
                  <c:v>2.8912987887265099E-2</c:v>
                </c:pt>
                <c:pt idx="1">
                  <c:v>2.4211881328205429E-2</c:v>
                </c:pt>
                <c:pt idx="2">
                  <c:v>8.3521485270893162E-2</c:v>
                </c:pt>
                <c:pt idx="3">
                  <c:v>0.26074445782246064</c:v>
                </c:pt>
                <c:pt idx="4">
                  <c:v>0.40951768261639981</c:v>
                </c:pt>
                <c:pt idx="5">
                  <c:v>0.24102919435730097</c:v>
                </c:pt>
                <c:pt idx="6">
                  <c:v>5.9698980273434815E-2</c:v>
                </c:pt>
                <c:pt idx="7">
                  <c:v>9.8482629164215688E-3</c:v>
                </c:pt>
                <c:pt idx="8">
                  <c:v>3.1060059171621801E-2</c:v>
                </c:pt>
                <c:pt idx="9">
                  <c:v>5.1882038825199879E-2</c:v>
                </c:pt>
                <c:pt idx="10">
                  <c:v>4.0171009828746516E-2</c:v>
                </c:pt>
                <c:pt idx="11">
                  <c:v>1.6340197277560333E-2</c:v>
                </c:pt>
                <c:pt idx="12">
                  <c:v>3.4218611712564261E-3</c:v>
                </c:pt>
                <c:pt idx="13">
                  <c:v>1.7728198069574538E-2</c:v>
                </c:pt>
                <c:pt idx="14">
                  <c:v>6.7097487966717176E-2</c:v>
                </c:pt>
                <c:pt idx="15">
                  <c:v>0.11171487130052503</c:v>
                </c:pt>
                <c:pt idx="16">
                  <c:v>7.7003328223069864E-2</c:v>
                </c:pt>
                <c:pt idx="17">
                  <c:v>2.213144703542554E-2</c:v>
                </c:pt>
                <c:pt idx="18">
                  <c:v>5.0650671248226959E-3</c:v>
                </c:pt>
                <c:pt idx="19">
                  <c:v>1.7899688492822519E-2</c:v>
                </c:pt>
              </c:numCache>
            </c:numRef>
          </c:val>
        </c:ser>
        <c:ser>
          <c:idx val="1"/>
          <c:order val="1"/>
          <c:tx>
            <c:strRef>
              <c:f>'sub07'!$C$161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4.2914154155010875E-2</c:v>
                  </c:pt>
                  <c:pt idx="1">
                    <c:v>3.6468392029084903E-2</c:v>
                  </c:pt>
                  <c:pt idx="2">
                    <c:v>4.4032784513238228E-2</c:v>
                  </c:pt>
                  <c:pt idx="3">
                    <c:v>4.5863514894389661E-2</c:v>
                  </c:pt>
                  <c:pt idx="4">
                    <c:v>5.0176337287168402E-2</c:v>
                  </c:pt>
                  <c:pt idx="5">
                    <c:v>5.1689371694121855E-2</c:v>
                  </c:pt>
                  <c:pt idx="6">
                    <c:v>5.105441146014749E-2</c:v>
                  </c:pt>
                  <c:pt idx="7">
                    <c:v>5.3596110567240597E-2</c:v>
                  </c:pt>
                  <c:pt idx="8">
                    <c:v>5.031955417042714E-2</c:v>
                  </c:pt>
                  <c:pt idx="9">
                    <c:v>5.2804168039573024E-2</c:v>
                  </c:pt>
                  <c:pt idx="10">
                    <c:v>6.0305484124547205E-2</c:v>
                  </c:pt>
                  <c:pt idx="11">
                    <c:v>6.076891069757015E-2</c:v>
                  </c:pt>
                  <c:pt idx="12">
                    <c:v>5.8956350656268218E-2</c:v>
                  </c:pt>
                  <c:pt idx="13">
                    <c:v>5.5242683460625712E-2</c:v>
                  </c:pt>
                  <c:pt idx="14">
                    <c:v>4.7078656871378181E-2</c:v>
                  </c:pt>
                  <c:pt idx="15">
                    <c:v>3.2162353635221935E-2</c:v>
                  </c:pt>
                  <c:pt idx="16">
                    <c:v>4.9216150194161028E-2</c:v>
                  </c:pt>
                  <c:pt idx="17">
                    <c:v>6.487015599173393E-2</c:v>
                  </c:pt>
                  <c:pt idx="18">
                    <c:v>5.6576624105678083E-2</c:v>
                  </c:pt>
                  <c:pt idx="19">
                    <c:v>5.7246511013707001E-2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4.2914154155010875E-2</c:v>
                  </c:pt>
                  <c:pt idx="1">
                    <c:v>3.6468392029084903E-2</c:v>
                  </c:pt>
                  <c:pt idx="2">
                    <c:v>4.4032784513238228E-2</c:v>
                  </c:pt>
                  <c:pt idx="3">
                    <c:v>4.5863514894389661E-2</c:v>
                  </c:pt>
                  <c:pt idx="4">
                    <c:v>5.0176337287168402E-2</c:v>
                  </c:pt>
                  <c:pt idx="5">
                    <c:v>5.1689371694121855E-2</c:v>
                  </c:pt>
                  <c:pt idx="6">
                    <c:v>5.105441146014749E-2</c:v>
                  </c:pt>
                  <c:pt idx="7">
                    <c:v>5.3596110567240597E-2</c:v>
                  </c:pt>
                  <c:pt idx="8">
                    <c:v>5.031955417042714E-2</c:v>
                  </c:pt>
                  <c:pt idx="9">
                    <c:v>5.2804168039573024E-2</c:v>
                  </c:pt>
                  <c:pt idx="10">
                    <c:v>6.0305484124547205E-2</c:v>
                  </c:pt>
                  <c:pt idx="11">
                    <c:v>6.076891069757015E-2</c:v>
                  </c:pt>
                  <c:pt idx="12">
                    <c:v>5.8956350656268218E-2</c:v>
                  </c:pt>
                  <c:pt idx="13">
                    <c:v>5.5242683460625712E-2</c:v>
                  </c:pt>
                  <c:pt idx="14">
                    <c:v>4.7078656871378181E-2</c:v>
                  </c:pt>
                  <c:pt idx="15">
                    <c:v>3.2162353635221935E-2</c:v>
                  </c:pt>
                  <c:pt idx="16">
                    <c:v>4.9216150194161028E-2</c:v>
                  </c:pt>
                  <c:pt idx="17">
                    <c:v>6.487015599173393E-2</c:v>
                  </c:pt>
                  <c:pt idx="18">
                    <c:v>5.6576624105678083E-2</c:v>
                  </c:pt>
                  <c:pt idx="19">
                    <c:v>5.7246511013707001E-2</c:v>
                  </c:pt>
                </c:numCache>
              </c:numRef>
            </c:minus>
          </c:errBars>
          <c:cat>
            <c:strRef>
              <c:f>'sub07'!$D$159:$W$159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'sub07'!$D$161:$W$161</c:f>
              <c:numCache>
                <c:formatCode>0.000_ </c:formatCode>
                <c:ptCount val="20"/>
                <c:pt idx="0" formatCode="0.00000_ ">
                  <c:v>0.56063108082747148</c:v>
                </c:pt>
                <c:pt idx="1">
                  <c:v>0.52848963237983582</c:v>
                </c:pt>
                <c:pt idx="2">
                  <c:v>0.49250929924760367</c:v>
                </c:pt>
                <c:pt idx="3">
                  <c:v>0.54806420732829098</c:v>
                </c:pt>
                <c:pt idx="4">
                  <c:v>0.63517721065527322</c:v>
                </c:pt>
                <c:pt idx="5">
                  <c:v>0.60706710336561687</c:v>
                </c:pt>
                <c:pt idx="6">
                  <c:v>0.48081283618521264</c:v>
                </c:pt>
                <c:pt idx="7">
                  <c:v>0.39353081056470368</c:v>
                </c:pt>
                <c:pt idx="8">
                  <c:v>0.38060259342593805</c:v>
                </c:pt>
                <c:pt idx="9">
                  <c:v>0.31667818127245034</c:v>
                </c:pt>
                <c:pt idx="10">
                  <c:v>0.23007787069589655</c:v>
                </c:pt>
                <c:pt idx="11">
                  <c:v>0.2690781773172794</c:v>
                </c:pt>
                <c:pt idx="12">
                  <c:v>0.33443569467307871</c:v>
                </c:pt>
                <c:pt idx="13">
                  <c:v>0.34350778563755879</c:v>
                </c:pt>
                <c:pt idx="14">
                  <c:v>0.35527857592979406</c:v>
                </c:pt>
                <c:pt idx="15">
                  <c:v>0.40911773410769597</c:v>
                </c:pt>
                <c:pt idx="16">
                  <c:v>0.45390739763849353</c:v>
                </c:pt>
                <c:pt idx="17">
                  <c:v>0.44949092285436815</c:v>
                </c:pt>
                <c:pt idx="18">
                  <c:v>0.39296403896859355</c:v>
                </c:pt>
                <c:pt idx="19">
                  <c:v>0.29179295144258</c:v>
                </c:pt>
              </c:numCache>
            </c:numRef>
          </c:val>
        </c:ser>
        <c:marker val="1"/>
        <c:axId val="57185024"/>
        <c:axId val="57186560"/>
      </c:lineChart>
      <c:catAx>
        <c:axId val="57185024"/>
        <c:scaling>
          <c:orientation val="minMax"/>
        </c:scaling>
        <c:axPos val="b"/>
        <c:numFmt formatCode="General" sourceLinked="1"/>
        <c:tickLblPos val="nextTo"/>
        <c:crossAx val="57186560"/>
        <c:crosses val="autoZero"/>
        <c:auto val="1"/>
        <c:lblAlgn val="ctr"/>
        <c:lblOffset val="100"/>
      </c:catAx>
      <c:valAx>
        <c:axId val="57186560"/>
        <c:scaling>
          <c:orientation val="minMax"/>
        </c:scaling>
        <c:axPos val="l"/>
        <c:majorGridlines/>
        <c:numFmt formatCode="0.00000_ " sourceLinked="1"/>
        <c:tickLblPos val="nextTo"/>
        <c:crossAx val="571850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35"/>
          <c:y val="8.4751995286304546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3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7.7602705827122037E-3</c:v>
                  </c:pt>
                  <c:pt idx="1">
                    <c:v>8.3985613398070997E-3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7.7602705827122037E-3</c:v>
                  </c:pt>
                  <c:pt idx="1">
                    <c:v>8.3985613398070997E-3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0.12773333333333331</c:v>
                </c:pt>
                <c:pt idx="1">
                  <c:v>0.11835416666666669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2.83478444164913E-2</c:v>
                  </c:pt>
                  <c:pt idx="1">
                    <c:v>2.67813748348265E-2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2.83478444164913E-2</c:v>
                  </c:pt>
                  <c:pt idx="1">
                    <c:v>2.67813748348265E-2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0.39893749999999994</c:v>
                </c:pt>
                <c:pt idx="1">
                  <c:v>0.39227499999999998</c:v>
                </c:pt>
              </c:numCache>
            </c:numRef>
          </c:val>
        </c:ser>
        <c:axId val="58295424"/>
        <c:axId val="58296960"/>
      </c:barChart>
      <c:catAx>
        <c:axId val="5829542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8296960"/>
        <c:crosses val="autoZero"/>
        <c:auto val="1"/>
        <c:lblAlgn val="ctr"/>
        <c:lblOffset val="100"/>
        <c:tickLblSkip val="1"/>
        <c:tickMarkSkip val="1"/>
      </c:catAx>
      <c:valAx>
        <c:axId val="5829696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829542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8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58819328"/>
        <c:axId val="58820864"/>
      </c:barChart>
      <c:catAx>
        <c:axId val="5881932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8820864"/>
        <c:crosses val="autoZero"/>
        <c:auto val="1"/>
        <c:lblAlgn val="ctr"/>
        <c:lblOffset val="100"/>
        <c:tickLblSkip val="1"/>
        <c:tickMarkSkip val="1"/>
      </c:catAx>
      <c:valAx>
        <c:axId val="58820864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8819328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3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88" r="0.75000000000000488" t="1" header="0.5" footer="0.5"/>
    <c:pageSetup paperSize="9" orientation="landscape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'sub08'!$C$50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2.2746071222051675E-3</c:v>
                  </c:pt>
                  <c:pt idx="1">
                    <c:v>7.7278151773615116E-3</c:v>
                  </c:pt>
                  <c:pt idx="2">
                    <c:v>4.2652425407190414E-2</c:v>
                  </c:pt>
                  <c:pt idx="3">
                    <c:v>2.3682047461752039E-4</c:v>
                  </c:pt>
                  <c:pt idx="4">
                    <c:v>2.599107404382686E-3</c:v>
                  </c:pt>
                  <c:pt idx="5">
                    <c:v>1.2008136834727771E-3</c:v>
                  </c:pt>
                  <c:pt idx="6">
                    <c:v>5.3334182511355606E-3</c:v>
                  </c:pt>
                  <c:pt idx="7">
                    <c:v>1.9200739641424696E-2</c:v>
                  </c:pt>
                  <c:pt idx="8">
                    <c:v>9.6867451396723658E-3</c:v>
                  </c:pt>
                  <c:pt idx="9">
                    <c:v>3.7621300394291117E-2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2.2746071222051675E-3</c:v>
                  </c:pt>
                  <c:pt idx="1">
                    <c:v>7.7278151773615116E-3</c:v>
                  </c:pt>
                  <c:pt idx="2">
                    <c:v>4.2652425407190414E-2</c:v>
                  </c:pt>
                  <c:pt idx="3">
                    <c:v>2.3682047461752039E-4</c:v>
                  </c:pt>
                  <c:pt idx="4">
                    <c:v>2.599107404382686E-3</c:v>
                  </c:pt>
                  <c:pt idx="5">
                    <c:v>1.2008136834727771E-3</c:v>
                  </c:pt>
                  <c:pt idx="6">
                    <c:v>5.3334182511355606E-3</c:v>
                  </c:pt>
                  <c:pt idx="7">
                    <c:v>1.9200739641424696E-2</c:v>
                  </c:pt>
                  <c:pt idx="8">
                    <c:v>9.6867451396723658E-3</c:v>
                  </c:pt>
                  <c:pt idx="9">
                    <c:v>3.7621300394291117E-2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'sub08'!$D$49:$W$49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'sub08'!$D$50:$W$50</c:f>
              <c:numCache>
                <c:formatCode>0.00_ </c:formatCode>
                <c:ptCount val="20"/>
                <c:pt idx="0">
                  <c:v>0.79637499999999994</c:v>
                </c:pt>
                <c:pt idx="1">
                  <c:v>2.5166666666666671E-2</c:v>
                </c:pt>
                <c:pt idx="2">
                  <c:v>2.5499999999999998E-2</c:v>
                </c:pt>
                <c:pt idx="3">
                  <c:v>0.29366666666666669</c:v>
                </c:pt>
                <c:pt idx="4">
                  <c:v>0.12133333333333336</c:v>
                </c:pt>
                <c:pt idx="5">
                  <c:v>6.3750000000000013E-3</c:v>
                </c:pt>
                <c:pt idx="6">
                  <c:v>1.4125000000000004E-2</c:v>
                </c:pt>
                <c:pt idx="7">
                  <c:v>1.795833333333334E-2</c:v>
                </c:pt>
                <c:pt idx="8">
                  <c:v>2.6458333333333337E-2</c:v>
                </c:pt>
                <c:pt idx="9">
                  <c:v>6.4374999999999988E-2</c:v>
                </c:pt>
                <c:pt idx="10">
                  <c:v>1.2874999999999999E-2</c:v>
                </c:pt>
                <c:pt idx="11">
                  <c:v>5.0416666666666658E-2</c:v>
                </c:pt>
                <c:pt idx="12">
                  <c:v>1.8375000000000002E-2</c:v>
                </c:pt>
                <c:pt idx="13">
                  <c:v>5.525E-2</c:v>
                </c:pt>
                <c:pt idx="14">
                  <c:v>1.7999999999999999E-2</c:v>
                </c:pt>
                <c:pt idx="15">
                  <c:v>2.8583333333333346E-2</c:v>
                </c:pt>
                <c:pt idx="16">
                  <c:v>0.93995833333333323</c:v>
                </c:pt>
                <c:pt idx="17">
                  <c:v>2.9041666666666684E-2</c:v>
                </c:pt>
                <c:pt idx="18">
                  <c:v>5.5000000000000005E-3</c:v>
                </c:pt>
                <c:pt idx="19">
                  <c:v>0.10408333333333335</c:v>
                </c:pt>
              </c:numCache>
            </c:numRef>
          </c:val>
        </c:ser>
        <c:ser>
          <c:idx val="1"/>
          <c:order val="1"/>
          <c:tx>
            <c:strRef>
              <c:f>'sub08'!$C$51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6.8997176984013531E-2</c:v>
                  </c:pt>
                  <c:pt idx="1">
                    <c:v>7.285909269463231E-2</c:v>
                  </c:pt>
                  <c:pt idx="2">
                    <c:v>9.1672797884545215E-2</c:v>
                  </c:pt>
                  <c:pt idx="3">
                    <c:v>7.3429589331358666E-2</c:v>
                  </c:pt>
                  <c:pt idx="4">
                    <c:v>8.9272471680127821E-2</c:v>
                  </c:pt>
                  <c:pt idx="5">
                    <c:v>9.3124034216695489E-2</c:v>
                  </c:pt>
                  <c:pt idx="6">
                    <c:v>8.4176946835954974E-2</c:v>
                  </c:pt>
                  <c:pt idx="7">
                    <c:v>9.4824475529371052E-2</c:v>
                  </c:pt>
                  <c:pt idx="8">
                    <c:v>9.6447538679798897E-2</c:v>
                  </c:pt>
                  <c:pt idx="9">
                    <c:v>8.5604065814289435E-2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6.8997176984013531E-2</c:v>
                  </c:pt>
                  <c:pt idx="1">
                    <c:v>7.285909269463231E-2</c:v>
                  </c:pt>
                  <c:pt idx="2">
                    <c:v>9.1672797884545215E-2</c:v>
                  </c:pt>
                  <c:pt idx="3">
                    <c:v>7.3429589331358666E-2</c:v>
                  </c:pt>
                  <c:pt idx="4">
                    <c:v>8.9272471680127821E-2</c:v>
                  </c:pt>
                  <c:pt idx="5">
                    <c:v>9.3124034216695489E-2</c:v>
                  </c:pt>
                  <c:pt idx="6">
                    <c:v>8.4176946835954974E-2</c:v>
                  </c:pt>
                  <c:pt idx="7">
                    <c:v>9.4824475529371052E-2</c:v>
                  </c:pt>
                  <c:pt idx="8">
                    <c:v>9.6447538679798897E-2</c:v>
                  </c:pt>
                  <c:pt idx="9">
                    <c:v>8.5604065814289435E-2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'sub08'!$D$49:$W$49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'sub08'!$D$51:$W$51</c:f>
              <c:numCache>
                <c:formatCode>0.00_ </c:formatCode>
                <c:ptCount val="20"/>
                <c:pt idx="0">
                  <c:v>0.33950000000000008</c:v>
                </c:pt>
                <c:pt idx="1">
                  <c:v>0.3480833333333333</c:v>
                </c:pt>
                <c:pt idx="2">
                  <c:v>0.46241666666666653</c:v>
                </c:pt>
                <c:pt idx="3">
                  <c:v>0.40120833333333339</c:v>
                </c:pt>
                <c:pt idx="4">
                  <c:v>0.42308333333333326</c:v>
                </c:pt>
                <c:pt idx="5">
                  <c:v>0.41983333333333328</c:v>
                </c:pt>
                <c:pt idx="6">
                  <c:v>0.46608333333333324</c:v>
                </c:pt>
                <c:pt idx="7">
                  <c:v>0.54820833333333319</c:v>
                </c:pt>
                <c:pt idx="8">
                  <c:v>0.45537499999999992</c:v>
                </c:pt>
                <c:pt idx="9">
                  <c:v>0.49274999999999997</c:v>
                </c:pt>
                <c:pt idx="10">
                  <c:v>0.20424999999999993</c:v>
                </c:pt>
                <c:pt idx="11">
                  <c:v>0.47229166666666672</c:v>
                </c:pt>
                <c:pt idx="12">
                  <c:v>0.30279166666666668</c:v>
                </c:pt>
                <c:pt idx="13">
                  <c:v>0.49349999999999988</c:v>
                </c:pt>
                <c:pt idx="14">
                  <c:v>0.36779166666666668</c:v>
                </c:pt>
                <c:pt idx="15">
                  <c:v>0.38775000000000004</c:v>
                </c:pt>
                <c:pt idx="16">
                  <c:v>0.59533333333333316</c:v>
                </c:pt>
                <c:pt idx="17">
                  <c:v>1.6500000000000001E-2</c:v>
                </c:pt>
                <c:pt idx="18">
                  <c:v>0.29049999999999998</c:v>
                </c:pt>
                <c:pt idx="19">
                  <c:v>0.36262499999999992</c:v>
                </c:pt>
              </c:numCache>
            </c:numRef>
          </c:val>
        </c:ser>
        <c:marker val="1"/>
        <c:axId val="59199872"/>
        <c:axId val="59201408"/>
      </c:lineChart>
      <c:catAx>
        <c:axId val="5919987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201408"/>
        <c:crosses val="autoZero"/>
        <c:auto val="1"/>
        <c:lblAlgn val="ctr"/>
        <c:lblOffset val="100"/>
        <c:tickLblSkip val="1"/>
        <c:tickMarkSkip val="1"/>
      </c:catAx>
      <c:valAx>
        <c:axId val="592014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1998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48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3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'sub08'!$Y$50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7.7602705827122037E-3</c:v>
                  </c:pt>
                  <c:pt idx="1">
                    <c:v>8.3985613398070997E-3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7.7602705827122037E-3</c:v>
                  </c:pt>
                  <c:pt idx="1">
                    <c:v>8.3985613398070997E-3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'sub08'!$Z$49:$AA$49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'sub08'!$Z$50:$AA$50</c:f>
              <c:numCache>
                <c:formatCode>0.00_ </c:formatCode>
                <c:ptCount val="2"/>
                <c:pt idx="0">
                  <c:v>0.1391333333333333</c:v>
                </c:pt>
                <c:pt idx="1">
                  <c:v>0.12620833333333328</c:v>
                </c:pt>
              </c:numCache>
            </c:numRef>
          </c:val>
        </c:ser>
        <c:ser>
          <c:idx val="1"/>
          <c:order val="1"/>
          <c:tx>
            <c:strRef>
              <c:f>'sub08'!$Y$51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2.83478444164913E-2</c:v>
                  </c:pt>
                  <c:pt idx="1">
                    <c:v>2.67813748348265E-2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2.83478444164913E-2</c:v>
                  </c:pt>
                  <c:pt idx="1">
                    <c:v>2.67813748348265E-2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'sub08'!$Z$49:$AA$49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'sub08'!$Z$51:$AA$51</c:f>
              <c:numCache>
                <c:formatCode>0.00_ </c:formatCode>
                <c:ptCount val="2"/>
                <c:pt idx="0">
                  <c:v>0.43565416666666668</c:v>
                </c:pt>
                <c:pt idx="1">
                  <c:v>0.34933333333333333</c:v>
                </c:pt>
              </c:numCache>
            </c:numRef>
          </c:val>
        </c:ser>
        <c:axId val="59223040"/>
        <c:axId val="59253504"/>
      </c:barChart>
      <c:catAx>
        <c:axId val="5922304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253504"/>
        <c:crosses val="autoZero"/>
        <c:auto val="1"/>
        <c:lblAlgn val="ctr"/>
        <c:lblOffset val="100"/>
        <c:tickLblSkip val="1"/>
        <c:tickMarkSkip val="1"/>
      </c:catAx>
      <c:valAx>
        <c:axId val="59253504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223040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'sub08'!$C$160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1.37818800147555E-2</c:v>
                  </c:pt>
                  <c:pt idx="1">
                    <c:v>1.8879492931248191E-2</c:v>
                  </c:pt>
                  <c:pt idx="2">
                    <c:v>2.6179534479575464E-2</c:v>
                  </c:pt>
                  <c:pt idx="3">
                    <c:v>2.0365342780924205E-2</c:v>
                  </c:pt>
                  <c:pt idx="4">
                    <c:v>1.5168121080181448E-2</c:v>
                  </c:pt>
                  <c:pt idx="5">
                    <c:v>1.2672412063318095E-2</c:v>
                  </c:pt>
                  <c:pt idx="6">
                    <c:v>1.2108847438719712E-2</c:v>
                  </c:pt>
                  <c:pt idx="7">
                    <c:v>1.3815765284805971E-2</c:v>
                  </c:pt>
                  <c:pt idx="8">
                    <c:v>1.4836722904003452E-2</c:v>
                  </c:pt>
                  <c:pt idx="9">
                    <c:v>1.8963438723174207E-2</c:v>
                  </c:pt>
                  <c:pt idx="10">
                    <c:v>1.5217667829696564E-2</c:v>
                  </c:pt>
                  <c:pt idx="11">
                    <c:v>1.2087271759424853E-2</c:v>
                  </c:pt>
                  <c:pt idx="12">
                    <c:v>1.0314491487436741E-2</c:v>
                  </c:pt>
                  <c:pt idx="13">
                    <c:v>1.1063506834410061E-2</c:v>
                  </c:pt>
                  <c:pt idx="14">
                    <c:v>1.1729073762704019E-2</c:v>
                  </c:pt>
                  <c:pt idx="15">
                    <c:v>9.9819775960919288E-3</c:v>
                  </c:pt>
                  <c:pt idx="16">
                    <c:v>1.2584851051328514E-2</c:v>
                  </c:pt>
                  <c:pt idx="17">
                    <c:v>2.0369543308327707E-2</c:v>
                  </c:pt>
                  <c:pt idx="18">
                    <c:v>2.9147821552615135E-2</c:v>
                  </c:pt>
                  <c:pt idx="19">
                    <c:v>4.1664696954586883E-2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1.37818800147555E-2</c:v>
                  </c:pt>
                  <c:pt idx="1">
                    <c:v>1.8879492931248191E-2</c:v>
                  </c:pt>
                  <c:pt idx="2">
                    <c:v>2.6179534479575464E-2</c:v>
                  </c:pt>
                  <c:pt idx="3">
                    <c:v>2.0365342780924205E-2</c:v>
                  </c:pt>
                  <c:pt idx="4">
                    <c:v>1.5168121080181448E-2</c:v>
                  </c:pt>
                  <c:pt idx="5">
                    <c:v>1.2672412063318095E-2</c:v>
                  </c:pt>
                  <c:pt idx="6">
                    <c:v>1.2108847438719712E-2</c:v>
                  </c:pt>
                  <c:pt idx="7">
                    <c:v>1.3815765284805971E-2</c:v>
                  </c:pt>
                  <c:pt idx="8">
                    <c:v>1.4836722904003452E-2</c:v>
                  </c:pt>
                  <c:pt idx="9">
                    <c:v>1.8963438723174207E-2</c:v>
                  </c:pt>
                  <c:pt idx="10">
                    <c:v>1.5217667829696564E-2</c:v>
                  </c:pt>
                  <c:pt idx="11">
                    <c:v>1.2087271759424853E-2</c:v>
                  </c:pt>
                  <c:pt idx="12">
                    <c:v>1.0314491487436741E-2</c:v>
                  </c:pt>
                  <c:pt idx="13">
                    <c:v>1.1063506834410061E-2</c:v>
                  </c:pt>
                  <c:pt idx="14">
                    <c:v>1.1729073762704019E-2</c:v>
                  </c:pt>
                  <c:pt idx="15">
                    <c:v>9.9819775960919288E-3</c:v>
                  </c:pt>
                  <c:pt idx="16">
                    <c:v>1.2584851051328514E-2</c:v>
                  </c:pt>
                  <c:pt idx="17">
                    <c:v>2.0369543308327707E-2</c:v>
                  </c:pt>
                  <c:pt idx="18">
                    <c:v>2.9147821552615135E-2</c:v>
                  </c:pt>
                  <c:pt idx="19">
                    <c:v>4.1664696954586883E-2</c:v>
                  </c:pt>
                </c:numCache>
              </c:numRef>
            </c:minus>
          </c:errBars>
          <c:cat>
            <c:strRef>
              <c:f>'sub08'!$D$159:$W$159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'sub08'!$D$160:$W$160</c:f>
              <c:numCache>
                <c:formatCode>0.000_ </c:formatCode>
                <c:ptCount val="20"/>
                <c:pt idx="0" formatCode="0.00000_ ">
                  <c:v>0.49479350636254055</c:v>
                </c:pt>
                <c:pt idx="1">
                  <c:v>0.26510969389888472</c:v>
                </c:pt>
                <c:pt idx="2">
                  <c:v>0.16100579954413077</c:v>
                </c:pt>
                <c:pt idx="3">
                  <c:v>0.16997534493081246</c:v>
                </c:pt>
                <c:pt idx="4">
                  <c:v>0.13892827463958152</c:v>
                </c:pt>
                <c:pt idx="5">
                  <c:v>7.1755938105424563E-2</c:v>
                </c:pt>
                <c:pt idx="6">
                  <c:v>3.5464968863127534E-2</c:v>
                </c:pt>
                <c:pt idx="7">
                  <c:v>2.3298629701240966E-2</c:v>
                </c:pt>
                <c:pt idx="8">
                  <c:v>2.8457605752163714E-2</c:v>
                </c:pt>
                <c:pt idx="9">
                  <c:v>3.2857465801477893E-2</c:v>
                </c:pt>
                <c:pt idx="10">
                  <c:v>2.2845496195189052E-2</c:v>
                </c:pt>
                <c:pt idx="11">
                  <c:v>2.457040538000933E-2</c:v>
                </c:pt>
                <c:pt idx="12">
                  <c:v>3.8379868694988613E-2</c:v>
                </c:pt>
                <c:pt idx="13">
                  <c:v>5.4410008885114491E-2</c:v>
                </c:pt>
                <c:pt idx="14">
                  <c:v>9.1251738099799237E-2</c:v>
                </c:pt>
                <c:pt idx="15">
                  <c:v>0.23058423963181804</c:v>
                </c:pt>
                <c:pt idx="16">
                  <c:v>0.37645515577815986</c:v>
                </c:pt>
                <c:pt idx="17">
                  <c:v>0.25053881867903122</c:v>
                </c:pt>
                <c:pt idx="18">
                  <c:v>0.10639819309752896</c:v>
                </c:pt>
                <c:pt idx="19">
                  <c:v>6.503302875923872E-2</c:v>
                </c:pt>
              </c:numCache>
            </c:numRef>
          </c:val>
        </c:ser>
        <c:ser>
          <c:idx val="1"/>
          <c:order val="1"/>
          <c:tx>
            <c:strRef>
              <c:f>'sub08'!$C$161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4.2914154155010875E-2</c:v>
                  </c:pt>
                  <c:pt idx="1">
                    <c:v>3.6468392029084903E-2</c:v>
                  </c:pt>
                  <c:pt idx="2">
                    <c:v>4.4032784513238228E-2</c:v>
                  </c:pt>
                  <c:pt idx="3">
                    <c:v>4.5863514894389661E-2</c:v>
                  </c:pt>
                  <c:pt idx="4">
                    <c:v>5.0176337287168402E-2</c:v>
                  </c:pt>
                  <c:pt idx="5">
                    <c:v>5.1689371694121855E-2</c:v>
                  </c:pt>
                  <c:pt idx="6">
                    <c:v>5.105441146014749E-2</c:v>
                  </c:pt>
                  <c:pt idx="7">
                    <c:v>5.3596110567240597E-2</c:v>
                  </c:pt>
                  <c:pt idx="8">
                    <c:v>5.031955417042714E-2</c:v>
                  </c:pt>
                  <c:pt idx="9">
                    <c:v>5.2804168039573024E-2</c:v>
                  </c:pt>
                  <c:pt idx="10">
                    <c:v>6.0305484124547205E-2</c:v>
                  </c:pt>
                  <c:pt idx="11">
                    <c:v>6.076891069757015E-2</c:v>
                  </c:pt>
                  <c:pt idx="12">
                    <c:v>5.8956350656268218E-2</c:v>
                  </c:pt>
                  <c:pt idx="13">
                    <c:v>5.5242683460625712E-2</c:v>
                  </c:pt>
                  <c:pt idx="14">
                    <c:v>4.7078656871378181E-2</c:v>
                  </c:pt>
                  <c:pt idx="15">
                    <c:v>3.2162353635221935E-2</c:v>
                  </c:pt>
                  <c:pt idx="16">
                    <c:v>4.9216150194161028E-2</c:v>
                  </c:pt>
                  <c:pt idx="17">
                    <c:v>6.487015599173393E-2</c:v>
                  </c:pt>
                  <c:pt idx="18">
                    <c:v>5.6576624105678083E-2</c:v>
                  </c:pt>
                  <c:pt idx="19">
                    <c:v>5.7246511013707001E-2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4.2914154155010875E-2</c:v>
                  </c:pt>
                  <c:pt idx="1">
                    <c:v>3.6468392029084903E-2</c:v>
                  </c:pt>
                  <c:pt idx="2">
                    <c:v>4.4032784513238228E-2</c:v>
                  </c:pt>
                  <c:pt idx="3">
                    <c:v>4.5863514894389661E-2</c:v>
                  </c:pt>
                  <c:pt idx="4">
                    <c:v>5.0176337287168402E-2</c:v>
                  </c:pt>
                  <c:pt idx="5">
                    <c:v>5.1689371694121855E-2</c:v>
                  </c:pt>
                  <c:pt idx="6">
                    <c:v>5.105441146014749E-2</c:v>
                  </c:pt>
                  <c:pt idx="7">
                    <c:v>5.3596110567240597E-2</c:v>
                  </c:pt>
                  <c:pt idx="8">
                    <c:v>5.031955417042714E-2</c:v>
                  </c:pt>
                  <c:pt idx="9">
                    <c:v>5.2804168039573024E-2</c:v>
                  </c:pt>
                  <c:pt idx="10">
                    <c:v>6.0305484124547205E-2</c:v>
                  </c:pt>
                  <c:pt idx="11">
                    <c:v>6.076891069757015E-2</c:v>
                  </c:pt>
                  <c:pt idx="12">
                    <c:v>5.8956350656268218E-2</c:v>
                  </c:pt>
                  <c:pt idx="13">
                    <c:v>5.5242683460625712E-2</c:v>
                  </c:pt>
                  <c:pt idx="14">
                    <c:v>4.7078656871378181E-2</c:v>
                  </c:pt>
                  <c:pt idx="15">
                    <c:v>3.2162353635221935E-2</c:v>
                  </c:pt>
                  <c:pt idx="16">
                    <c:v>4.9216150194161028E-2</c:v>
                  </c:pt>
                  <c:pt idx="17">
                    <c:v>6.487015599173393E-2</c:v>
                  </c:pt>
                  <c:pt idx="18">
                    <c:v>5.6576624105678083E-2</c:v>
                  </c:pt>
                  <c:pt idx="19">
                    <c:v>5.7246511013707001E-2</c:v>
                  </c:pt>
                </c:numCache>
              </c:numRef>
            </c:minus>
          </c:errBars>
          <c:cat>
            <c:strRef>
              <c:f>'sub08'!$D$159:$W$159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'sub08'!$D$161:$W$161</c:f>
              <c:numCache>
                <c:formatCode>0.000_ </c:formatCode>
                <c:ptCount val="20"/>
                <c:pt idx="0" formatCode="0.00000_ ">
                  <c:v>0.36600181890814021</c:v>
                </c:pt>
                <c:pt idx="1">
                  <c:v>0.38864745546157548</c:v>
                </c:pt>
                <c:pt idx="2">
                  <c:v>0.42285071488002585</c:v>
                </c:pt>
                <c:pt idx="3">
                  <c:v>0.42840244412867673</c:v>
                </c:pt>
                <c:pt idx="4">
                  <c:v>0.42696129143599798</c:v>
                </c:pt>
                <c:pt idx="5">
                  <c:v>0.44368540606722245</c:v>
                </c:pt>
                <c:pt idx="6">
                  <c:v>0.47682045497925274</c:v>
                </c:pt>
                <c:pt idx="7">
                  <c:v>0.49541862608255544</c:v>
                </c:pt>
                <c:pt idx="8">
                  <c:v>0.46307673273983491</c:v>
                </c:pt>
                <c:pt idx="9">
                  <c:v>0.41195803314695084</c:v>
                </c:pt>
                <c:pt idx="10">
                  <c:v>0.36767265597948962</c:v>
                </c:pt>
                <c:pt idx="11">
                  <c:v>0.38622982884638385</c:v>
                </c:pt>
                <c:pt idx="12">
                  <c:v>0.39986255794509012</c:v>
                </c:pt>
                <c:pt idx="13">
                  <c:v>0.40657758401875627</c:v>
                </c:pt>
                <c:pt idx="14">
                  <c:v>0.40256359490865923</c:v>
                </c:pt>
                <c:pt idx="15">
                  <c:v>0.41416382701923199</c:v>
                </c:pt>
                <c:pt idx="16">
                  <c:v>0.3790497935972526</c:v>
                </c:pt>
                <c:pt idx="17">
                  <c:v>0.27645355501700664</c:v>
                </c:pt>
                <c:pt idx="18">
                  <c:v>0.28621222325562162</c:v>
                </c:pt>
                <c:pt idx="19">
                  <c:v>0.3515803473687284</c:v>
                </c:pt>
              </c:numCache>
            </c:numRef>
          </c:val>
        </c:ser>
        <c:marker val="1"/>
        <c:axId val="59270272"/>
        <c:axId val="59271808"/>
      </c:lineChart>
      <c:catAx>
        <c:axId val="59270272"/>
        <c:scaling>
          <c:orientation val="minMax"/>
        </c:scaling>
        <c:axPos val="b"/>
        <c:numFmt formatCode="General" sourceLinked="1"/>
        <c:tickLblPos val="nextTo"/>
        <c:crossAx val="59271808"/>
        <c:crosses val="autoZero"/>
        <c:auto val="1"/>
        <c:lblAlgn val="ctr"/>
        <c:lblOffset val="100"/>
      </c:catAx>
      <c:valAx>
        <c:axId val="59271808"/>
        <c:scaling>
          <c:orientation val="minMax"/>
        </c:scaling>
        <c:axPos val="l"/>
        <c:majorGridlines/>
        <c:numFmt formatCode="0.00000_ " sourceLinked="1"/>
        <c:tickLblPos val="nextTo"/>
        <c:crossAx val="592702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35"/>
          <c:y val="8.4751995286304546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3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7.7602705827122037E-3</c:v>
                  </c:pt>
                  <c:pt idx="1">
                    <c:v>8.3985613398070997E-3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7.7602705827122037E-3</c:v>
                  </c:pt>
                  <c:pt idx="1">
                    <c:v>8.3985613398070997E-3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0.12773333333333331</c:v>
                </c:pt>
                <c:pt idx="1">
                  <c:v>0.11835416666666669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2.83478444164913E-2</c:v>
                  </c:pt>
                  <c:pt idx="1">
                    <c:v>2.67813748348265E-2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2.83478444164913E-2</c:v>
                  </c:pt>
                  <c:pt idx="1">
                    <c:v>2.67813748348265E-2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0.39893749999999994</c:v>
                </c:pt>
                <c:pt idx="1">
                  <c:v>0.39227499999999998</c:v>
                </c:pt>
              </c:numCache>
            </c:numRef>
          </c:val>
        </c:ser>
        <c:axId val="59327232"/>
        <c:axId val="59328768"/>
      </c:barChart>
      <c:catAx>
        <c:axId val="5932723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328768"/>
        <c:crosses val="autoZero"/>
        <c:auto val="1"/>
        <c:lblAlgn val="ctr"/>
        <c:lblOffset val="100"/>
        <c:tickLblSkip val="1"/>
        <c:tickMarkSkip val="1"/>
      </c:catAx>
      <c:valAx>
        <c:axId val="59328768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327232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8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59387904"/>
        <c:axId val="59389440"/>
      </c:barChart>
      <c:catAx>
        <c:axId val="5938790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389440"/>
        <c:crosses val="autoZero"/>
        <c:auto val="1"/>
        <c:lblAlgn val="ctr"/>
        <c:lblOffset val="100"/>
        <c:tickLblSkip val="1"/>
        <c:tickMarkSkip val="1"/>
      </c:catAx>
      <c:valAx>
        <c:axId val="5938944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38790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3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88" r="0.75000000000000488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5146579804560417"/>
          <c:y val="8.7542375389230265E-2"/>
          <c:w val="0.82736156351791457"/>
          <c:h val="0.771046306312829"/>
        </c:manualLayout>
      </c:layout>
      <c:barChart>
        <c:barDir val="col"/>
        <c:grouping val="clustered"/>
        <c:ser>
          <c:idx val="0"/>
          <c:order val="0"/>
          <c:tx>
            <c:strRef>
              <c:f>'Total-Smoothed'!$Y$39</c:f>
              <c:strCache>
                <c:ptCount val="1"/>
                <c:pt idx="0">
                  <c:v>animals</c:v>
                </c:pt>
              </c:strCache>
            </c:strRef>
          </c:tx>
          <c:errBars>
            <c:errBarType val="both"/>
            <c:errValType val="cust"/>
            <c:plus>
              <c:numRef>
                <c:f>'Total-Smoothed'!$Z$43:$AB$43</c:f>
                <c:numCache>
                  <c:formatCode>General</c:formatCode>
                  <c:ptCount val="3"/>
                  <c:pt idx="0">
                    <c:v>1.973514142162764E-2</c:v>
                  </c:pt>
                  <c:pt idx="1">
                    <c:v>1.5417332166450828E-2</c:v>
                  </c:pt>
                  <c:pt idx="2">
                    <c:v>1.1667935991394649E-2</c:v>
                  </c:pt>
                </c:numCache>
              </c:numRef>
            </c:plus>
            <c:minus>
              <c:numRef>
                <c:f>'Total-Smoothed'!$Z$43:$AB$43</c:f>
                <c:numCache>
                  <c:formatCode>General</c:formatCode>
                  <c:ptCount val="3"/>
                  <c:pt idx="0">
                    <c:v>1.973514142162764E-2</c:v>
                  </c:pt>
                  <c:pt idx="1">
                    <c:v>1.5417332166450828E-2</c:v>
                  </c:pt>
                  <c:pt idx="2">
                    <c:v>1.1667935991394649E-2</c:v>
                  </c:pt>
                </c:numCache>
              </c:numRef>
            </c:minus>
          </c:errBars>
          <c:cat>
            <c:strRef>
              <c:f>'Total-Smoothed'!$Z$38:$AB$38</c:f>
              <c:strCache>
                <c:ptCount val="3"/>
                <c:pt idx="0">
                  <c:v>Lateral</c:v>
                </c:pt>
                <c:pt idx="1">
                  <c:v>Medial</c:v>
                </c:pt>
                <c:pt idx="2">
                  <c:v>Total</c:v>
                </c:pt>
              </c:strCache>
            </c:strRef>
          </c:cat>
          <c:val>
            <c:numRef>
              <c:f>'Total-Smoothed'!$Z$39:$AB$39</c:f>
              <c:numCache>
                <c:formatCode>0.00_);[Red]\(0.00\)</c:formatCode>
                <c:ptCount val="3"/>
                <c:pt idx="0">
                  <c:v>0.11690499964758305</c:v>
                </c:pt>
                <c:pt idx="1">
                  <c:v>0.12021464607542037</c:v>
                </c:pt>
                <c:pt idx="2">
                  <c:v>0.1185598228615017</c:v>
                </c:pt>
              </c:numCache>
            </c:numRef>
          </c:val>
        </c:ser>
        <c:ser>
          <c:idx val="1"/>
          <c:order val="1"/>
          <c:tx>
            <c:strRef>
              <c:f>'Total-Smoothed'!$Y$40</c:f>
              <c:strCache>
                <c:ptCount val="1"/>
                <c:pt idx="0">
                  <c:v>artifacts</c:v>
                </c:pt>
              </c:strCache>
            </c:strRef>
          </c:tx>
          <c:errBars>
            <c:errBarType val="both"/>
            <c:errValType val="cust"/>
            <c:plus>
              <c:numRef>
                <c:f>'Total-Smoothed'!$Z$44:$AB$44</c:f>
                <c:numCache>
                  <c:formatCode>General</c:formatCode>
                  <c:ptCount val="3"/>
                  <c:pt idx="0">
                    <c:v>1.3960601396936971E-2</c:v>
                  </c:pt>
                  <c:pt idx="1">
                    <c:v>8.377675484078374E-3</c:v>
                  </c:pt>
                  <c:pt idx="2">
                    <c:v>8.2147182331863706E-3</c:v>
                  </c:pt>
                </c:numCache>
              </c:numRef>
            </c:plus>
            <c:minus>
              <c:numRef>
                <c:f>'Total-Smoothed'!$Z$44:$AB$44</c:f>
                <c:numCache>
                  <c:formatCode>General</c:formatCode>
                  <c:ptCount val="3"/>
                  <c:pt idx="0">
                    <c:v>1.3960601396936971E-2</c:v>
                  </c:pt>
                  <c:pt idx="1">
                    <c:v>8.377675484078374E-3</c:v>
                  </c:pt>
                  <c:pt idx="2">
                    <c:v>8.2147182331863706E-3</c:v>
                  </c:pt>
                </c:numCache>
              </c:numRef>
            </c:minus>
          </c:errBars>
          <c:cat>
            <c:strRef>
              <c:f>'Total-Smoothed'!$Z$38:$AB$38</c:f>
              <c:strCache>
                <c:ptCount val="3"/>
                <c:pt idx="0">
                  <c:v>Lateral</c:v>
                </c:pt>
                <c:pt idx="1">
                  <c:v>Medial</c:v>
                </c:pt>
                <c:pt idx="2">
                  <c:v>Total</c:v>
                </c:pt>
              </c:strCache>
            </c:strRef>
          </c:cat>
          <c:val>
            <c:numRef>
              <c:f>'Total-Smoothed'!$Z$40:$AB$40</c:f>
              <c:numCache>
                <c:formatCode>0.00_);[Red]\(0.00\)</c:formatCode>
                <c:ptCount val="3"/>
                <c:pt idx="0">
                  <c:v>0.40571535443069817</c:v>
                </c:pt>
                <c:pt idx="1">
                  <c:v>0.38997752131357299</c:v>
                </c:pt>
                <c:pt idx="2">
                  <c:v>0.39784643787213553</c:v>
                </c:pt>
              </c:numCache>
            </c:numRef>
          </c:val>
        </c:ser>
        <c:axId val="138239360"/>
        <c:axId val="138397184"/>
      </c:barChart>
      <c:catAx>
        <c:axId val="138239360"/>
        <c:scaling>
          <c:orientation val="minMax"/>
        </c:scaling>
        <c:axPos val="b"/>
        <c:numFmt formatCode="General" sourceLinked="1"/>
        <c:majorTickMark val="in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138397184"/>
        <c:crosses val="autoZero"/>
        <c:auto val="1"/>
        <c:lblAlgn val="ctr"/>
        <c:lblOffset val="100"/>
        <c:tickLblSkip val="1"/>
        <c:tickMarkSkip val="1"/>
      </c:catAx>
      <c:valAx>
        <c:axId val="1383971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Activations</a:t>
                </a:r>
              </a:p>
            </c:rich>
          </c:tx>
          <c:layout>
            <c:manualLayout>
              <c:xMode val="edge"/>
              <c:yMode val="edge"/>
              <c:x val="2.6058631921824206E-2"/>
              <c:y val="0.31649937697182084"/>
            </c:manualLayout>
          </c:layout>
        </c:title>
        <c:numFmt formatCode="0.00_);[Red]\(0.00\)" sourceLinked="1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1382393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635179153094494"/>
          <c:y val="9.4276447767261726E-2"/>
          <c:w val="0.15635179153094494"/>
          <c:h val="0.14478149827231362"/>
        </c:manualLayout>
      </c:layout>
    </c:legend>
    <c:plotVisOnly val="1"/>
    <c:dispBlanksAs val="gap"/>
  </c:chart>
  <c:printSettings>
    <c:headerFooter alignWithMargins="0"/>
    <c:pageMargins b="1" l="0.75000000000000544" r="0.75000000000000544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'sub09'!$C$50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2.2746071222051675E-3</c:v>
                  </c:pt>
                  <c:pt idx="1">
                    <c:v>7.7278151773615116E-3</c:v>
                  </c:pt>
                  <c:pt idx="2">
                    <c:v>4.2652425407190414E-2</c:v>
                  </c:pt>
                  <c:pt idx="3">
                    <c:v>2.3682047461752039E-4</c:v>
                  </c:pt>
                  <c:pt idx="4">
                    <c:v>2.599107404382686E-3</c:v>
                  </c:pt>
                  <c:pt idx="5">
                    <c:v>1.2008136834727771E-3</c:v>
                  </c:pt>
                  <c:pt idx="6">
                    <c:v>5.3334182511355606E-3</c:v>
                  </c:pt>
                  <c:pt idx="7">
                    <c:v>1.9200739641424696E-2</c:v>
                  </c:pt>
                  <c:pt idx="8">
                    <c:v>9.6867451396723658E-3</c:v>
                  </c:pt>
                  <c:pt idx="9">
                    <c:v>3.7621300394291117E-2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2.2746071222051675E-3</c:v>
                  </c:pt>
                  <c:pt idx="1">
                    <c:v>7.7278151773615116E-3</c:v>
                  </c:pt>
                  <c:pt idx="2">
                    <c:v>4.2652425407190414E-2</c:v>
                  </c:pt>
                  <c:pt idx="3">
                    <c:v>2.3682047461752039E-4</c:v>
                  </c:pt>
                  <c:pt idx="4">
                    <c:v>2.599107404382686E-3</c:v>
                  </c:pt>
                  <c:pt idx="5">
                    <c:v>1.2008136834727771E-3</c:v>
                  </c:pt>
                  <c:pt idx="6">
                    <c:v>5.3334182511355606E-3</c:v>
                  </c:pt>
                  <c:pt idx="7">
                    <c:v>1.9200739641424696E-2</c:v>
                  </c:pt>
                  <c:pt idx="8">
                    <c:v>9.6867451396723658E-3</c:v>
                  </c:pt>
                  <c:pt idx="9">
                    <c:v>3.7621300394291117E-2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'sub09'!$D$49:$W$49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'sub09'!$D$50:$W$50</c:f>
              <c:numCache>
                <c:formatCode>0.00_ </c:formatCode>
                <c:ptCount val="20"/>
                <c:pt idx="0">
                  <c:v>0.83462499999999995</c:v>
                </c:pt>
                <c:pt idx="1">
                  <c:v>0.19720833333333332</c:v>
                </c:pt>
                <c:pt idx="2">
                  <c:v>3.0458333333333337E-2</c:v>
                </c:pt>
                <c:pt idx="3">
                  <c:v>2.6708333333333337E-2</c:v>
                </c:pt>
                <c:pt idx="4">
                  <c:v>1.5083333333333336E-2</c:v>
                </c:pt>
                <c:pt idx="5">
                  <c:v>1.1791666666666667E-2</c:v>
                </c:pt>
                <c:pt idx="6">
                  <c:v>3.5000000000000009E-3</c:v>
                </c:pt>
                <c:pt idx="7">
                  <c:v>3.0958333333333334E-2</c:v>
                </c:pt>
                <c:pt idx="8">
                  <c:v>6.5874999999999975E-2</c:v>
                </c:pt>
                <c:pt idx="9">
                  <c:v>6.7875000000000005E-2</c:v>
                </c:pt>
                <c:pt idx="10">
                  <c:v>0.31120833333333331</c:v>
                </c:pt>
                <c:pt idx="11">
                  <c:v>0.20458333333333337</c:v>
                </c:pt>
                <c:pt idx="12">
                  <c:v>0.38724999999999987</c:v>
                </c:pt>
                <c:pt idx="13">
                  <c:v>1.5875000000000004E-2</c:v>
                </c:pt>
                <c:pt idx="14">
                  <c:v>3.7708333333333337E-2</c:v>
                </c:pt>
                <c:pt idx="15">
                  <c:v>7.7083333333333353E-3</c:v>
                </c:pt>
                <c:pt idx="16">
                  <c:v>0.90629166666666661</c:v>
                </c:pt>
                <c:pt idx="17">
                  <c:v>0.12991666666666665</c:v>
                </c:pt>
                <c:pt idx="18">
                  <c:v>1.8583333333333337E-2</c:v>
                </c:pt>
                <c:pt idx="19">
                  <c:v>0.95654166666666685</c:v>
                </c:pt>
              </c:numCache>
            </c:numRef>
          </c:val>
        </c:ser>
        <c:ser>
          <c:idx val="1"/>
          <c:order val="1"/>
          <c:tx>
            <c:strRef>
              <c:f>'sub09'!$C$51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6.8997176984013531E-2</c:v>
                  </c:pt>
                  <c:pt idx="1">
                    <c:v>7.285909269463231E-2</c:v>
                  </c:pt>
                  <c:pt idx="2">
                    <c:v>9.1672797884545215E-2</c:v>
                  </c:pt>
                  <c:pt idx="3">
                    <c:v>7.3429589331358666E-2</c:v>
                  </c:pt>
                  <c:pt idx="4">
                    <c:v>8.9272471680127821E-2</c:v>
                  </c:pt>
                  <c:pt idx="5">
                    <c:v>9.3124034216695489E-2</c:v>
                  </c:pt>
                  <c:pt idx="6">
                    <c:v>8.4176946835954974E-2</c:v>
                  </c:pt>
                  <c:pt idx="7">
                    <c:v>9.4824475529371052E-2</c:v>
                  </c:pt>
                  <c:pt idx="8">
                    <c:v>9.6447538679798897E-2</c:v>
                  </c:pt>
                  <c:pt idx="9">
                    <c:v>8.5604065814289435E-2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6.8997176984013531E-2</c:v>
                  </c:pt>
                  <c:pt idx="1">
                    <c:v>7.285909269463231E-2</c:v>
                  </c:pt>
                  <c:pt idx="2">
                    <c:v>9.1672797884545215E-2</c:v>
                  </c:pt>
                  <c:pt idx="3">
                    <c:v>7.3429589331358666E-2</c:v>
                  </c:pt>
                  <c:pt idx="4">
                    <c:v>8.9272471680127821E-2</c:v>
                  </c:pt>
                  <c:pt idx="5">
                    <c:v>9.3124034216695489E-2</c:v>
                  </c:pt>
                  <c:pt idx="6">
                    <c:v>8.4176946835954974E-2</c:v>
                  </c:pt>
                  <c:pt idx="7">
                    <c:v>9.4824475529371052E-2</c:v>
                  </c:pt>
                  <c:pt idx="8">
                    <c:v>9.6447538679798897E-2</c:v>
                  </c:pt>
                  <c:pt idx="9">
                    <c:v>8.5604065814289435E-2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'sub09'!$D$49:$W$49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'sub09'!$D$51:$W$51</c:f>
              <c:numCache>
                <c:formatCode>0.00_ </c:formatCode>
                <c:ptCount val="20"/>
                <c:pt idx="0">
                  <c:v>0.54625000000000001</c:v>
                </c:pt>
                <c:pt idx="1">
                  <c:v>0.32954166666666668</c:v>
                </c:pt>
                <c:pt idx="2">
                  <c:v>0.49433333333333346</c:v>
                </c:pt>
                <c:pt idx="3">
                  <c:v>0.5631250000000001</c:v>
                </c:pt>
                <c:pt idx="4">
                  <c:v>0.36754166666666666</c:v>
                </c:pt>
                <c:pt idx="5">
                  <c:v>0.36358333333333331</c:v>
                </c:pt>
                <c:pt idx="6">
                  <c:v>0.72179166666666672</c:v>
                </c:pt>
                <c:pt idx="7">
                  <c:v>0.29966666666666664</c:v>
                </c:pt>
                <c:pt idx="8">
                  <c:v>0.49112499999999998</c:v>
                </c:pt>
                <c:pt idx="9">
                  <c:v>0.35520833333333318</c:v>
                </c:pt>
                <c:pt idx="10">
                  <c:v>0.40050000000000002</c:v>
                </c:pt>
                <c:pt idx="11">
                  <c:v>0.32075000000000004</c:v>
                </c:pt>
                <c:pt idx="12">
                  <c:v>0.47641666666666665</c:v>
                </c:pt>
                <c:pt idx="13">
                  <c:v>0.46408333333333335</c:v>
                </c:pt>
                <c:pt idx="14">
                  <c:v>0.32516666666666666</c:v>
                </c:pt>
                <c:pt idx="15">
                  <c:v>0.36512499999999998</c:v>
                </c:pt>
                <c:pt idx="16">
                  <c:v>0.52649999999999986</c:v>
                </c:pt>
                <c:pt idx="17">
                  <c:v>0.44424999999999987</c:v>
                </c:pt>
                <c:pt idx="18">
                  <c:v>0.3904583333333333</c:v>
                </c:pt>
                <c:pt idx="19">
                  <c:v>0.3779583333333334</c:v>
                </c:pt>
              </c:numCache>
            </c:numRef>
          </c:val>
        </c:ser>
        <c:marker val="1"/>
        <c:axId val="59690368"/>
        <c:axId val="59708544"/>
      </c:lineChart>
      <c:catAx>
        <c:axId val="5969036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708544"/>
        <c:crosses val="autoZero"/>
        <c:auto val="1"/>
        <c:lblAlgn val="ctr"/>
        <c:lblOffset val="100"/>
        <c:tickLblSkip val="1"/>
        <c:tickMarkSkip val="1"/>
      </c:catAx>
      <c:valAx>
        <c:axId val="597085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6903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48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3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'sub09'!$Y$50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7.7602705827122037E-3</c:v>
                  </c:pt>
                  <c:pt idx="1">
                    <c:v>8.3985613398070997E-3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7.7602705827122037E-3</c:v>
                  </c:pt>
                  <c:pt idx="1">
                    <c:v>8.3985613398070997E-3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'sub09'!$Z$49:$AA$49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'sub09'!$Z$50:$AA$50</c:f>
              <c:numCache>
                <c:formatCode>0.00_ </c:formatCode>
                <c:ptCount val="2"/>
                <c:pt idx="0">
                  <c:v>0.12840833333333335</c:v>
                </c:pt>
                <c:pt idx="1">
                  <c:v>0.29756666666666665</c:v>
                </c:pt>
              </c:numCache>
            </c:numRef>
          </c:val>
        </c:ser>
        <c:ser>
          <c:idx val="1"/>
          <c:order val="1"/>
          <c:tx>
            <c:strRef>
              <c:f>'sub09'!$Y$51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2.83478444164913E-2</c:v>
                  </c:pt>
                  <c:pt idx="1">
                    <c:v>2.67813748348265E-2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2.83478444164913E-2</c:v>
                  </c:pt>
                  <c:pt idx="1">
                    <c:v>2.67813748348265E-2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'sub09'!$Z$49:$AA$49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'sub09'!$Z$51:$AA$51</c:f>
              <c:numCache>
                <c:formatCode>0.00_ </c:formatCode>
                <c:ptCount val="2"/>
                <c:pt idx="0">
                  <c:v>0.4532166666666666</c:v>
                </c:pt>
                <c:pt idx="1">
                  <c:v>0.40912083333333338</c:v>
                </c:pt>
              </c:numCache>
            </c:numRef>
          </c:val>
        </c:ser>
        <c:axId val="59750656"/>
        <c:axId val="59772928"/>
      </c:barChart>
      <c:catAx>
        <c:axId val="5975065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772928"/>
        <c:crosses val="autoZero"/>
        <c:auto val="1"/>
        <c:lblAlgn val="ctr"/>
        <c:lblOffset val="100"/>
        <c:tickLblSkip val="1"/>
        <c:tickMarkSkip val="1"/>
      </c:catAx>
      <c:valAx>
        <c:axId val="59772928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75065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'sub09'!$C$160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1.37818800147555E-2</c:v>
                  </c:pt>
                  <c:pt idx="1">
                    <c:v>1.8879492931248191E-2</c:v>
                  </c:pt>
                  <c:pt idx="2">
                    <c:v>2.6179534479575464E-2</c:v>
                  </c:pt>
                  <c:pt idx="3">
                    <c:v>2.0365342780924205E-2</c:v>
                  </c:pt>
                  <c:pt idx="4">
                    <c:v>1.5168121080181448E-2</c:v>
                  </c:pt>
                  <c:pt idx="5">
                    <c:v>1.2672412063318095E-2</c:v>
                  </c:pt>
                  <c:pt idx="6">
                    <c:v>1.2108847438719712E-2</c:v>
                  </c:pt>
                  <c:pt idx="7">
                    <c:v>1.3815765284805971E-2</c:v>
                  </c:pt>
                  <c:pt idx="8">
                    <c:v>1.4836722904003452E-2</c:v>
                  </c:pt>
                  <c:pt idx="9">
                    <c:v>1.8963438723174207E-2</c:v>
                  </c:pt>
                  <c:pt idx="10">
                    <c:v>1.5217667829696564E-2</c:v>
                  </c:pt>
                  <c:pt idx="11">
                    <c:v>1.2087271759424853E-2</c:v>
                  </c:pt>
                  <c:pt idx="12">
                    <c:v>1.0314491487436741E-2</c:v>
                  </c:pt>
                  <c:pt idx="13">
                    <c:v>1.1063506834410061E-2</c:v>
                  </c:pt>
                  <c:pt idx="14">
                    <c:v>1.1729073762704019E-2</c:v>
                  </c:pt>
                  <c:pt idx="15">
                    <c:v>9.9819775960919288E-3</c:v>
                  </c:pt>
                  <c:pt idx="16">
                    <c:v>1.2584851051328514E-2</c:v>
                  </c:pt>
                  <c:pt idx="17">
                    <c:v>2.0369543308327707E-2</c:v>
                  </c:pt>
                  <c:pt idx="18">
                    <c:v>2.9147821552615135E-2</c:v>
                  </c:pt>
                  <c:pt idx="19">
                    <c:v>4.1664696954586883E-2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1.37818800147555E-2</c:v>
                  </c:pt>
                  <c:pt idx="1">
                    <c:v>1.8879492931248191E-2</c:v>
                  </c:pt>
                  <c:pt idx="2">
                    <c:v>2.6179534479575464E-2</c:v>
                  </c:pt>
                  <c:pt idx="3">
                    <c:v>2.0365342780924205E-2</c:v>
                  </c:pt>
                  <c:pt idx="4">
                    <c:v>1.5168121080181448E-2</c:v>
                  </c:pt>
                  <c:pt idx="5">
                    <c:v>1.2672412063318095E-2</c:v>
                  </c:pt>
                  <c:pt idx="6">
                    <c:v>1.2108847438719712E-2</c:v>
                  </c:pt>
                  <c:pt idx="7">
                    <c:v>1.3815765284805971E-2</c:v>
                  </c:pt>
                  <c:pt idx="8">
                    <c:v>1.4836722904003452E-2</c:v>
                  </c:pt>
                  <c:pt idx="9">
                    <c:v>1.8963438723174207E-2</c:v>
                  </c:pt>
                  <c:pt idx="10">
                    <c:v>1.5217667829696564E-2</c:v>
                  </c:pt>
                  <c:pt idx="11">
                    <c:v>1.2087271759424853E-2</c:v>
                  </c:pt>
                  <c:pt idx="12">
                    <c:v>1.0314491487436741E-2</c:v>
                  </c:pt>
                  <c:pt idx="13">
                    <c:v>1.1063506834410061E-2</c:v>
                  </c:pt>
                  <c:pt idx="14">
                    <c:v>1.1729073762704019E-2</c:v>
                  </c:pt>
                  <c:pt idx="15">
                    <c:v>9.9819775960919288E-3</c:v>
                  </c:pt>
                  <c:pt idx="16">
                    <c:v>1.2584851051328514E-2</c:v>
                  </c:pt>
                  <c:pt idx="17">
                    <c:v>2.0369543308327707E-2</c:v>
                  </c:pt>
                  <c:pt idx="18">
                    <c:v>2.9147821552615135E-2</c:v>
                  </c:pt>
                  <c:pt idx="19">
                    <c:v>4.1664696954586883E-2</c:v>
                  </c:pt>
                </c:numCache>
              </c:numRef>
            </c:minus>
          </c:errBars>
          <c:cat>
            <c:strRef>
              <c:f>'sub09'!$D$159:$W$159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'sub09'!$D$160:$W$160</c:f>
              <c:numCache>
                <c:formatCode>0.000_ </c:formatCode>
                <c:ptCount val="20"/>
                <c:pt idx="0" formatCode="0.00000_ ">
                  <c:v>0.54816268765861087</c:v>
                </c:pt>
                <c:pt idx="1">
                  <c:v>0.29924238793583191</c:v>
                </c:pt>
                <c:pt idx="2">
                  <c:v>9.9125851204545493E-2</c:v>
                </c:pt>
                <c:pt idx="3">
                  <c:v>1.9948486776617386E-2</c:v>
                </c:pt>
                <c:pt idx="4">
                  <c:v>1.6110293719749445E-2</c:v>
                </c:pt>
                <c:pt idx="5">
                  <c:v>1.825729659323647E-2</c:v>
                </c:pt>
                <c:pt idx="6">
                  <c:v>2.1941325937380882E-2</c:v>
                </c:pt>
                <c:pt idx="7">
                  <c:v>3.3653753075373535E-2</c:v>
                </c:pt>
                <c:pt idx="8">
                  <c:v>6.3795335517334795E-2</c:v>
                </c:pt>
                <c:pt idx="9">
                  <c:v>0.1310493161558042</c:v>
                </c:pt>
                <c:pt idx="10">
                  <c:v>0.22420599135594946</c:v>
                </c:pt>
                <c:pt idx="11">
                  <c:v>0.2635275127523779</c:v>
                </c:pt>
                <c:pt idx="12">
                  <c:v>0.23603215049965151</c:v>
                </c:pt>
                <c:pt idx="13">
                  <c:v>0.12773496990265157</c:v>
                </c:pt>
                <c:pt idx="14">
                  <c:v>9.938847500539523E-2</c:v>
                </c:pt>
                <c:pt idx="15">
                  <c:v>0.2334196328831987</c:v>
                </c:pt>
                <c:pt idx="16">
                  <c:v>0.39238744400361997</c:v>
                </c:pt>
                <c:pt idx="17">
                  <c:v>0.32719817392350964</c:v>
                </c:pt>
                <c:pt idx="18">
                  <c:v>0.34788114233863299</c:v>
                </c:pt>
                <c:pt idx="19">
                  <c:v>0.57640703417835049</c:v>
                </c:pt>
              </c:numCache>
            </c:numRef>
          </c:val>
        </c:ser>
        <c:ser>
          <c:idx val="1"/>
          <c:order val="1"/>
          <c:tx>
            <c:strRef>
              <c:f>'sub09'!$C$161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4.2914154155010875E-2</c:v>
                  </c:pt>
                  <c:pt idx="1">
                    <c:v>3.6468392029084903E-2</c:v>
                  </c:pt>
                  <c:pt idx="2">
                    <c:v>4.4032784513238228E-2</c:v>
                  </c:pt>
                  <c:pt idx="3">
                    <c:v>4.5863514894389661E-2</c:v>
                  </c:pt>
                  <c:pt idx="4">
                    <c:v>5.0176337287168402E-2</c:v>
                  </c:pt>
                  <c:pt idx="5">
                    <c:v>5.1689371694121855E-2</c:v>
                  </c:pt>
                  <c:pt idx="6">
                    <c:v>5.105441146014749E-2</c:v>
                  </c:pt>
                  <c:pt idx="7">
                    <c:v>5.3596110567240597E-2</c:v>
                  </c:pt>
                  <c:pt idx="8">
                    <c:v>5.031955417042714E-2</c:v>
                  </c:pt>
                  <c:pt idx="9">
                    <c:v>5.2804168039573024E-2</c:v>
                  </c:pt>
                  <c:pt idx="10">
                    <c:v>6.0305484124547205E-2</c:v>
                  </c:pt>
                  <c:pt idx="11">
                    <c:v>6.076891069757015E-2</c:v>
                  </c:pt>
                  <c:pt idx="12">
                    <c:v>5.8956350656268218E-2</c:v>
                  </c:pt>
                  <c:pt idx="13">
                    <c:v>5.5242683460625712E-2</c:v>
                  </c:pt>
                  <c:pt idx="14">
                    <c:v>4.7078656871378181E-2</c:v>
                  </c:pt>
                  <c:pt idx="15">
                    <c:v>3.2162353635221935E-2</c:v>
                  </c:pt>
                  <c:pt idx="16">
                    <c:v>4.9216150194161028E-2</c:v>
                  </c:pt>
                  <c:pt idx="17">
                    <c:v>6.487015599173393E-2</c:v>
                  </c:pt>
                  <c:pt idx="18">
                    <c:v>5.6576624105678083E-2</c:v>
                  </c:pt>
                  <c:pt idx="19">
                    <c:v>5.7246511013707001E-2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4.2914154155010875E-2</c:v>
                  </c:pt>
                  <c:pt idx="1">
                    <c:v>3.6468392029084903E-2</c:v>
                  </c:pt>
                  <c:pt idx="2">
                    <c:v>4.4032784513238228E-2</c:v>
                  </c:pt>
                  <c:pt idx="3">
                    <c:v>4.5863514894389661E-2</c:v>
                  </c:pt>
                  <c:pt idx="4">
                    <c:v>5.0176337287168402E-2</c:v>
                  </c:pt>
                  <c:pt idx="5">
                    <c:v>5.1689371694121855E-2</c:v>
                  </c:pt>
                  <c:pt idx="6">
                    <c:v>5.105441146014749E-2</c:v>
                  </c:pt>
                  <c:pt idx="7">
                    <c:v>5.3596110567240597E-2</c:v>
                  </c:pt>
                  <c:pt idx="8">
                    <c:v>5.031955417042714E-2</c:v>
                  </c:pt>
                  <c:pt idx="9">
                    <c:v>5.2804168039573024E-2</c:v>
                  </c:pt>
                  <c:pt idx="10">
                    <c:v>6.0305484124547205E-2</c:v>
                  </c:pt>
                  <c:pt idx="11">
                    <c:v>6.076891069757015E-2</c:v>
                  </c:pt>
                  <c:pt idx="12">
                    <c:v>5.8956350656268218E-2</c:v>
                  </c:pt>
                  <c:pt idx="13">
                    <c:v>5.5242683460625712E-2</c:v>
                  </c:pt>
                  <c:pt idx="14">
                    <c:v>4.7078656871378181E-2</c:v>
                  </c:pt>
                  <c:pt idx="15">
                    <c:v>3.2162353635221935E-2</c:v>
                  </c:pt>
                  <c:pt idx="16">
                    <c:v>4.9216150194161028E-2</c:v>
                  </c:pt>
                  <c:pt idx="17">
                    <c:v>6.487015599173393E-2</c:v>
                  </c:pt>
                  <c:pt idx="18">
                    <c:v>5.6576624105678083E-2</c:v>
                  </c:pt>
                  <c:pt idx="19">
                    <c:v>5.7246511013707001E-2</c:v>
                  </c:pt>
                </c:numCache>
              </c:numRef>
            </c:minus>
          </c:errBars>
          <c:cat>
            <c:strRef>
              <c:f>'sub09'!$D$159:$W$159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'sub09'!$D$161:$W$161</c:f>
              <c:numCache>
                <c:formatCode>0.000_ </c:formatCode>
                <c:ptCount val="20"/>
                <c:pt idx="0" formatCode="0.00000_ ">
                  <c:v>0.4793525137319794</c:v>
                </c:pt>
                <c:pt idx="1">
                  <c:v>0.44865227590180656</c:v>
                </c:pt>
                <c:pt idx="2">
                  <c:v>0.46108293933305727</c:v>
                </c:pt>
                <c:pt idx="3">
                  <c:v>0.46596332122978668</c:v>
                </c:pt>
                <c:pt idx="4">
                  <c:v>0.43950024200066262</c:v>
                </c:pt>
                <c:pt idx="5">
                  <c:v>0.4479067870583045</c:v>
                </c:pt>
                <c:pt idx="6">
                  <c:v>0.48644369198213561</c:v>
                </c:pt>
                <c:pt idx="7">
                  <c:v>0.44817221008550234</c:v>
                </c:pt>
                <c:pt idx="8">
                  <c:v>0.42279527130902261</c:v>
                </c:pt>
                <c:pt idx="9">
                  <c:v>0.39821495174568966</c:v>
                </c:pt>
                <c:pt idx="10">
                  <c:v>0.39193437299075717</c:v>
                </c:pt>
                <c:pt idx="11">
                  <c:v>0.40767013879382191</c:v>
                </c:pt>
                <c:pt idx="12">
                  <c:v>0.43348467351899661</c:v>
                </c:pt>
                <c:pt idx="13">
                  <c:v>0.41567268784835248</c:v>
                </c:pt>
                <c:pt idx="14">
                  <c:v>0.38236589288225137</c:v>
                </c:pt>
                <c:pt idx="15">
                  <c:v>0.39686342366398203</c:v>
                </c:pt>
                <c:pt idx="16">
                  <c:v>0.44384979191454749</c:v>
                </c:pt>
                <c:pt idx="17">
                  <c:v>0.44877175302940908</c:v>
                </c:pt>
                <c:pt idx="18">
                  <c:v>0.42031994017543556</c:v>
                </c:pt>
                <c:pt idx="19">
                  <c:v>0.38982541324046927</c:v>
                </c:pt>
              </c:numCache>
            </c:numRef>
          </c:val>
        </c:ser>
        <c:marker val="1"/>
        <c:axId val="59793792"/>
        <c:axId val="59795328"/>
      </c:lineChart>
      <c:catAx>
        <c:axId val="59793792"/>
        <c:scaling>
          <c:orientation val="minMax"/>
        </c:scaling>
        <c:axPos val="b"/>
        <c:numFmt formatCode="General" sourceLinked="1"/>
        <c:tickLblPos val="nextTo"/>
        <c:crossAx val="59795328"/>
        <c:crosses val="autoZero"/>
        <c:auto val="1"/>
        <c:lblAlgn val="ctr"/>
        <c:lblOffset val="100"/>
      </c:catAx>
      <c:valAx>
        <c:axId val="59795328"/>
        <c:scaling>
          <c:orientation val="minMax"/>
        </c:scaling>
        <c:axPos val="l"/>
        <c:majorGridlines/>
        <c:numFmt formatCode="0.00000_ " sourceLinked="1"/>
        <c:tickLblPos val="nextTo"/>
        <c:crossAx val="597937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35"/>
          <c:y val="8.4751995286304546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3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7.7602705827122037E-3</c:v>
                  </c:pt>
                  <c:pt idx="1">
                    <c:v>8.3985613398070997E-3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7.7602705827122037E-3</c:v>
                  </c:pt>
                  <c:pt idx="1">
                    <c:v>8.3985613398070997E-3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0.12773333333333331</c:v>
                </c:pt>
                <c:pt idx="1">
                  <c:v>0.11835416666666669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2.83478444164913E-2</c:v>
                  </c:pt>
                  <c:pt idx="1">
                    <c:v>2.67813748348265E-2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2.83478444164913E-2</c:v>
                  </c:pt>
                  <c:pt idx="1">
                    <c:v>2.67813748348265E-2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0.39893749999999994</c:v>
                </c:pt>
                <c:pt idx="1">
                  <c:v>0.39227499999999998</c:v>
                </c:pt>
              </c:numCache>
            </c:numRef>
          </c:val>
        </c:ser>
        <c:axId val="59842560"/>
        <c:axId val="59844096"/>
      </c:barChart>
      <c:catAx>
        <c:axId val="5984256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844096"/>
        <c:crosses val="autoZero"/>
        <c:auto val="1"/>
        <c:lblAlgn val="ctr"/>
        <c:lblOffset val="100"/>
        <c:tickLblSkip val="1"/>
        <c:tickMarkSkip val="1"/>
      </c:catAx>
      <c:valAx>
        <c:axId val="59844096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842560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8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59894784"/>
        <c:axId val="59904768"/>
      </c:barChart>
      <c:catAx>
        <c:axId val="5989478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904768"/>
        <c:crosses val="autoZero"/>
        <c:auto val="1"/>
        <c:lblAlgn val="ctr"/>
        <c:lblOffset val="100"/>
        <c:tickLblSkip val="1"/>
        <c:tickMarkSkip val="1"/>
      </c:catAx>
      <c:valAx>
        <c:axId val="59904768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89478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3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88" r="0.75000000000000488" t="1" header="0.5" footer="0.5"/>
    <c:pageSetup paperSize="9" orientation="landscape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'sub10'!$C$50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2.2746071222051675E-3</c:v>
                  </c:pt>
                  <c:pt idx="1">
                    <c:v>7.7278151773615116E-3</c:v>
                  </c:pt>
                  <c:pt idx="2">
                    <c:v>4.2652425407190414E-2</c:v>
                  </c:pt>
                  <c:pt idx="3">
                    <c:v>2.3682047461752039E-4</c:v>
                  </c:pt>
                  <c:pt idx="4">
                    <c:v>2.599107404382686E-3</c:v>
                  </c:pt>
                  <c:pt idx="5">
                    <c:v>1.2008136834727771E-3</c:v>
                  </c:pt>
                  <c:pt idx="6">
                    <c:v>5.3334182511355606E-3</c:v>
                  </c:pt>
                  <c:pt idx="7">
                    <c:v>1.9200739641424696E-2</c:v>
                  </c:pt>
                  <c:pt idx="8">
                    <c:v>9.6867451396723658E-3</c:v>
                  </c:pt>
                  <c:pt idx="9">
                    <c:v>3.7621300394291117E-2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2.2746071222051675E-3</c:v>
                  </c:pt>
                  <c:pt idx="1">
                    <c:v>7.7278151773615116E-3</c:v>
                  </c:pt>
                  <c:pt idx="2">
                    <c:v>4.2652425407190414E-2</c:v>
                  </c:pt>
                  <c:pt idx="3">
                    <c:v>2.3682047461752039E-4</c:v>
                  </c:pt>
                  <c:pt idx="4">
                    <c:v>2.599107404382686E-3</c:v>
                  </c:pt>
                  <c:pt idx="5">
                    <c:v>1.2008136834727771E-3</c:v>
                  </c:pt>
                  <c:pt idx="6">
                    <c:v>5.3334182511355606E-3</c:v>
                  </c:pt>
                  <c:pt idx="7">
                    <c:v>1.9200739641424696E-2</c:v>
                  </c:pt>
                  <c:pt idx="8">
                    <c:v>9.6867451396723658E-3</c:v>
                  </c:pt>
                  <c:pt idx="9">
                    <c:v>3.7621300394291117E-2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'sub10'!$D$49:$W$49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'sub10'!$D$50:$W$50</c:f>
              <c:numCache>
                <c:formatCode>0.00_ </c:formatCode>
                <c:ptCount val="20"/>
                <c:pt idx="0">
                  <c:v>8.9583333333333338E-3</c:v>
                </c:pt>
                <c:pt idx="1">
                  <c:v>3.425000000000001E-2</c:v>
                </c:pt>
                <c:pt idx="2">
                  <c:v>4.4583333333333341E-3</c:v>
                </c:pt>
                <c:pt idx="3">
                  <c:v>6.6249999999999998E-3</c:v>
                </c:pt>
                <c:pt idx="4">
                  <c:v>6.0833333333333356E-3</c:v>
                </c:pt>
                <c:pt idx="5">
                  <c:v>1.2208333333333335E-2</c:v>
                </c:pt>
                <c:pt idx="6">
                  <c:v>2.5416666666666669E-3</c:v>
                </c:pt>
                <c:pt idx="7">
                  <c:v>2.4458333333333335E-2</c:v>
                </c:pt>
                <c:pt idx="8">
                  <c:v>2.0333333333333335E-2</c:v>
                </c:pt>
                <c:pt idx="9">
                  <c:v>0.92433333333333323</c:v>
                </c:pt>
                <c:pt idx="10">
                  <c:v>0.85883333333333345</c:v>
                </c:pt>
                <c:pt idx="11">
                  <c:v>1.8250000000000002E-2</c:v>
                </c:pt>
                <c:pt idx="12">
                  <c:v>1.1291666666666667E-2</c:v>
                </c:pt>
                <c:pt idx="13">
                  <c:v>1.3750000000000001E-3</c:v>
                </c:pt>
                <c:pt idx="14">
                  <c:v>0.612375</c:v>
                </c:pt>
                <c:pt idx="15">
                  <c:v>0.10154166666666664</c:v>
                </c:pt>
                <c:pt idx="16">
                  <c:v>1.3875E-2</c:v>
                </c:pt>
                <c:pt idx="17">
                  <c:v>5.3458333333333337E-2</c:v>
                </c:pt>
                <c:pt idx="18">
                  <c:v>2.637500000000001E-2</c:v>
                </c:pt>
                <c:pt idx="19">
                  <c:v>3.241666666666667E-2</c:v>
                </c:pt>
              </c:numCache>
            </c:numRef>
          </c:val>
        </c:ser>
        <c:ser>
          <c:idx val="1"/>
          <c:order val="1"/>
          <c:tx>
            <c:strRef>
              <c:f>'sub10'!$C$51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6.8997176984013531E-2</c:v>
                  </c:pt>
                  <c:pt idx="1">
                    <c:v>7.285909269463231E-2</c:v>
                  </c:pt>
                  <c:pt idx="2">
                    <c:v>9.1672797884545215E-2</c:v>
                  </c:pt>
                  <c:pt idx="3">
                    <c:v>7.3429589331358666E-2</c:v>
                  </c:pt>
                  <c:pt idx="4">
                    <c:v>8.9272471680127821E-2</c:v>
                  </c:pt>
                  <c:pt idx="5">
                    <c:v>9.3124034216695489E-2</c:v>
                  </c:pt>
                  <c:pt idx="6">
                    <c:v>8.4176946835954974E-2</c:v>
                  </c:pt>
                  <c:pt idx="7">
                    <c:v>9.4824475529371052E-2</c:v>
                  </c:pt>
                  <c:pt idx="8">
                    <c:v>9.6447538679798897E-2</c:v>
                  </c:pt>
                  <c:pt idx="9">
                    <c:v>8.5604065814289435E-2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6.8997176984013531E-2</c:v>
                  </c:pt>
                  <c:pt idx="1">
                    <c:v>7.285909269463231E-2</c:v>
                  </c:pt>
                  <c:pt idx="2">
                    <c:v>9.1672797884545215E-2</c:v>
                  </c:pt>
                  <c:pt idx="3">
                    <c:v>7.3429589331358666E-2</c:v>
                  </c:pt>
                  <c:pt idx="4">
                    <c:v>8.9272471680127821E-2</c:v>
                  </c:pt>
                  <c:pt idx="5">
                    <c:v>9.3124034216695489E-2</c:v>
                  </c:pt>
                  <c:pt idx="6">
                    <c:v>8.4176946835954974E-2</c:v>
                  </c:pt>
                  <c:pt idx="7">
                    <c:v>9.4824475529371052E-2</c:v>
                  </c:pt>
                  <c:pt idx="8">
                    <c:v>9.6447538679798897E-2</c:v>
                  </c:pt>
                  <c:pt idx="9">
                    <c:v>8.5604065814289435E-2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'sub10'!$D$49:$W$49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'sub10'!$D$51:$W$51</c:f>
              <c:numCache>
                <c:formatCode>0.00_ </c:formatCode>
                <c:ptCount val="20"/>
                <c:pt idx="0">
                  <c:v>0.3876666666666666</c:v>
                </c:pt>
                <c:pt idx="1">
                  <c:v>1.6000000000000004E-2</c:v>
                </c:pt>
                <c:pt idx="2">
                  <c:v>0.37129166666666658</c:v>
                </c:pt>
                <c:pt idx="3">
                  <c:v>0.43220833333333325</c:v>
                </c:pt>
                <c:pt idx="4">
                  <c:v>0.2737916666666666</c:v>
                </c:pt>
                <c:pt idx="5">
                  <c:v>0.34558333333333335</c:v>
                </c:pt>
                <c:pt idx="6">
                  <c:v>0.27104166666666668</c:v>
                </c:pt>
                <c:pt idx="7">
                  <c:v>0.41049999999999986</c:v>
                </c:pt>
                <c:pt idx="8">
                  <c:v>0.24433333333333332</c:v>
                </c:pt>
                <c:pt idx="9">
                  <c:v>0.52079166666666665</c:v>
                </c:pt>
                <c:pt idx="10">
                  <c:v>0.3881666666666666</c:v>
                </c:pt>
                <c:pt idx="11">
                  <c:v>0.50029166666666669</c:v>
                </c:pt>
                <c:pt idx="12">
                  <c:v>0.47662499999999991</c:v>
                </c:pt>
                <c:pt idx="13">
                  <c:v>0.41683333333333339</c:v>
                </c:pt>
                <c:pt idx="14">
                  <c:v>0.47649999999999998</c:v>
                </c:pt>
                <c:pt idx="15">
                  <c:v>0.41504166666666675</c:v>
                </c:pt>
                <c:pt idx="16">
                  <c:v>9.2874999999999985E-2</c:v>
                </c:pt>
                <c:pt idx="17">
                  <c:v>0.22041666666666668</c:v>
                </c:pt>
                <c:pt idx="18">
                  <c:v>0.47675000000000001</c:v>
                </c:pt>
                <c:pt idx="19">
                  <c:v>0.41274999999999989</c:v>
                </c:pt>
              </c:numCache>
            </c:numRef>
          </c:val>
        </c:ser>
        <c:marker val="1"/>
        <c:axId val="61258368"/>
        <c:axId val="61309312"/>
      </c:lineChart>
      <c:catAx>
        <c:axId val="6125836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1309312"/>
        <c:crosses val="autoZero"/>
        <c:auto val="1"/>
        <c:lblAlgn val="ctr"/>
        <c:lblOffset val="100"/>
        <c:tickLblSkip val="1"/>
        <c:tickMarkSkip val="1"/>
      </c:catAx>
      <c:valAx>
        <c:axId val="613093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12583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48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3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'sub10'!$Y$50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7.7602705827122037E-3</c:v>
                  </c:pt>
                  <c:pt idx="1">
                    <c:v>8.3985613398070997E-3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7.7602705827122037E-3</c:v>
                  </c:pt>
                  <c:pt idx="1">
                    <c:v>8.3985613398070997E-3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'sub10'!$Z$49:$AA$49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'sub10'!$Z$50:$AA$50</c:f>
              <c:numCache>
                <c:formatCode>0.00_ </c:formatCode>
                <c:ptCount val="2"/>
                <c:pt idx="0">
                  <c:v>0.10442500000000003</c:v>
                </c:pt>
                <c:pt idx="1">
                  <c:v>0.17297916666666668</c:v>
                </c:pt>
              </c:numCache>
            </c:numRef>
          </c:val>
        </c:ser>
        <c:ser>
          <c:idx val="1"/>
          <c:order val="1"/>
          <c:tx>
            <c:strRef>
              <c:f>'sub10'!$Y$51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2.83478444164913E-2</c:v>
                  </c:pt>
                  <c:pt idx="1">
                    <c:v>2.67813748348265E-2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2.83478444164913E-2</c:v>
                  </c:pt>
                  <c:pt idx="1">
                    <c:v>2.67813748348265E-2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'sub10'!$Z$49:$AA$49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'sub10'!$Z$51:$AA$51</c:f>
              <c:numCache>
                <c:formatCode>0.00_ </c:formatCode>
                <c:ptCount val="2"/>
                <c:pt idx="0">
                  <c:v>0.32732083333333334</c:v>
                </c:pt>
                <c:pt idx="1">
                  <c:v>0.38762500000000011</c:v>
                </c:pt>
              </c:numCache>
            </c:numRef>
          </c:val>
        </c:ser>
        <c:axId val="61380096"/>
        <c:axId val="61381632"/>
      </c:barChart>
      <c:catAx>
        <c:axId val="6138009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1381632"/>
        <c:crosses val="autoZero"/>
        <c:auto val="1"/>
        <c:lblAlgn val="ctr"/>
        <c:lblOffset val="100"/>
        <c:tickLblSkip val="1"/>
        <c:tickMarkSkip val="1"/>
      </c:catAx>
      <c:valAx>
        <c:axId val="61381632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138009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'sub10'!$C$160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1.37818800147555E-2</c:v>
                  </c:pt>
                  <c:pt idx="1">
                    <c:v>1.8879492931248191E-2</c:v>
                  </c:pt>
                  <c:pt idx="2">
                    <c:v>2.6179534479575464E-2</c:v>
                  </c:pt>
                  <c:pt idx="3">
                    <c:v>2.0365342780924205E-2</c:v>
                  </c:pt>
                  <c:pt idx="4">
                    <c:v>1.5168121080181448E-2</c:v>
                  </c:pt>
                  <c:pt idx="5">
                    <c:v>1.2672412063318095E-2</c:v>
                  </c:pt>
                  <c:pt idx="6">
                    <c:v>1.2108847438719712E-2</c:v>
                  </c:pt>
                  <c:pt idx="7">
                    <c:v>1.3815765284805971E-2</c:v>
                  </c:pt>
                  <c:pt idx="8">
                    <c:v>1.4836722904003452E-2</c:v>
                  </c:pt>
                  <c:pt idx="9">
                    <c:v>1.8963438723174207E-2</c:v>
                  </c:pt>
                  <c:pt idx="10">
                    <c:v>1.5217667829696564E-2</c:v>
                  </c:pt>
                  <c:pt idx="11">
                    <c:v>1.2087271759424853E-2</c:v>
                  </c:pt>
                  <c:pt idx="12">
                    <c:v>1.0314491487436741E-2</c:v>
                  </c:pt>
                  <c:pt idx="13">
                    <c:v>1.1063506834410061E-2</c:v>
                  </c:pt>
                  <c:pt idx="14">
                    <c:v>1.1729073762704019E-2</c:v>
                  </c:pt>
                  <c:pt idx="15">
                    <c:v>9.9819775960919288E-3</c:v>
                  </c:pt>
                  <c:pt idx="16">
                    <c:v>1.2584851051328514E-2</c:v>
                  </c:pt>
                  <c:pt idx="17">
                    <c:v>2.0369543308327707E-2</c:v>
                  </c:pt>
                  <c:pt idx="18">
                    <c:v>2.9147821552615135E-2</c:v>
                  </c:pt>
                  <c:pt idx="19">
                    <c:v>4.1664696954586883E-2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1.37818800147555E-2</c:v>
                  </c:pt>
                  <c:pt idx="1">
                    <c:v>1.8879492931248191E-2</c:v>
                  </c:pt>
                  <c:pt idx="2">
                    <c:v>2.6179534479575464E-2</c:v>
                  </c:pt>
                  <c:pt idx="3">
                    <c:v>2.0365342780924205E-2</c:v>
                  </c:pt>
                  <c:pt idx="4">
                    <c:v>1.5168121080181448E-2</c:v>
                  </c:pt>
                  <c:pt idx="5">
                    <c:v>1.2672412063318095E-2</c:v>
                  </c:pt>
                  <c:pt idx="6">
                    <c:v>1.2108847438719712E-2</c:v>
                  </c:pt>
                  <c:pt idx="7">
                    <c:v>1.3815765284805971E-2</c:v>
                  </c:pt>
                  <c:pt idx="8">
                    <c:v>1.4836722904003452E-2</c:v>
                  </c:pt>
                  <c:pt idx="9">
                    <c:v>1.8963438723174207E-2</c:v>
                  </c:pt>
                  <c:pt idx="10">
                    <c:v>1.5217667829696564E-2</c:v>
                  </c:pt>
                  <c:pt idx="11">
                    <c:v>1.2087271759424853E-2</c:v>
                  </c:pt>
                  <c:pt idx="12">
                    <c:v>1.0314491487436741E-2</c:v>
                  </c:pt>
                  <c:pt idx="13">
                    <c:v>1.1063506834410061E-2</c:v>
                  </c:pt>
                  <c:pt idx="14">
                    <c:v>1.1729073762704019E-2</c:v>
                  </c:pt>
                  <c:pt idx="15">
                    <c:v>9.9819775960919288E-3</c:v>
                  </c:pt>
                  <c:pt idx="16">
                    <c:v>1.2584851051328514E-2</c:v>
                  </c:pt>
                  <c:pt idx="17">
                    <c:v>2.0369543308327707E-2</c:v>
                  </c:pt>
                  <c:pt idx="18">
                    <c:v>2.9147821552615135E-2</c:v>
                  </c:pt>
                  <c:pt idx="19">
                    <c:v>4.1664696954586883E-2</c:v>
                  </c:pt>
                </c:numCache>
              </c:numRef>
            </c:minus>
          </c:errBars>
          <c:cat>
            <c:strRef>
              <c:f>'sub10'!$D$159:$W$159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'sub10'!$D$160:$W$160</c:f>
              <c:numCache>
                <c:formatCode>0.000_ </c:formatCode>
                <c:ptCount val="20"/>
                <c:pt idx="0" formatCode="0.00000_ ">
                  <c:v>-1.9220082270594345E-2</c:v>
                </c:pt>
                <c:pt idx="1">
                  <c:v>-4.2156072935654902E-3</c:v>
                </c:pt>
                <c:pt idx="2">
                  <c:v>5.051031257201662E-3</c:v>
                </c:pt>
                <c:pt idx="3">
                  <c:v>4.705681897104067E-3</c:v>
                </c:pt>
                <c:pt idx="4">
                  <c:v>-9.5303375868735217E-5</c:v>
                </c:pt>
                <c:pt idx="5">
                  <c:v>1.5895704124560606E-3</c:v>
                </c:pt>
                <c:pt idx="6">
                  <c:v>4.7243270665079046E-3</c:v>
                </c:pt>
                <c:pt idx="7">
                  <c:v>6.2703606281119317E-2</c:v>
                </c:pt>
                <c:pt idx="8">
                  <c:v>0.27795145561821949</c:v>
                </c:pt>
                <c:pt idx="9">
                  <c:v>0.57827872076055775</c:v>
                </c:pt>
                <c:pt idx="10">
                  <c:v>0.56475481847508102</c:v>
                </c:pt>
                <c:pt idx="11">
                  <c:v>0.25317966851177193</c:v>
                </c:pt>
                <c:pt idx="12">
                  <c:v>7.2641373220208069E-2</c:v>
                </c:pt>
                <c:pt idx="13">
                  <c:v>0.13812139835208595</c:v>
                </c:pt>
                <c:pt idx="14">
                  <c:v>0.25857307457518092</c:v>
                </c:pt>
                <c:pt idx="15">
                  <c:v>0.18884971005630344</c:v>
                </c:pt>
                <c:pt idx="16">
                  <c:v>8.2517847463642172E-2</c:v>
                </c:pt>
                <c:pt idx="17">
                  <c:v>4.4650996248243695E-2</c:v>
                </c:pt>
                <c:pt idx="18">
                  <c:v>4.4682424784522577E-2</c:v>
                </c:pt>
                <c:pt idx="19">
                  <c:v>4.166004792918078E-2</c:v>
                </c:pt>
              </c:numCache>
            </c:numRef>
          </c:val>
        </c:ser>
        <c:ser>
          <c:idx val="1"/>
          <c:order val="1"/>
          <c:tx>
            <c:strRef>
              <c:f>'sub10'!$C$161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4.2914154155010875E-2</c:v>
                  </c:pt>
                  <c:pt idx="1">
                    <c:v>3.6468392029084903E-2</c:v>
                  </c:pt>
                  <c:pt idx="2">
                    <c:v>4.4032784513238228E-2</c:v>
                  </c:pt>
                  <c:pt idx="3">
                    <c:v>4.5863514894389661E-2</c:v>
                  </c:pt>
                  <c:pt idx="4">
                    <c:v>5.0176337287168402E-2</c:v>
                  </c:pt>
                  <c:pt idx="5">
                    <c:v>5.1689371694121855E-2</c:v>
                  </c:pt>
                  <c:pt idx="6">
                    <c:v>5.105441146014749E-2</c:v>
                  </c:pt>
                  <c:pt idx="7">
                    <c:v>5.3596110567240597E-2</c:v>
                  </c:pt>
                  <c:pt idx="8">
                    <c:v>5.031955417042714E-2</c:v>
                  </c:pt>
                  <c:pt idx="9">
                    <c:v>5.2804168039573024E-2</c:v>
                  </c:pt>
                  <c:pt idx="10">
                    <c:v>6.0305484124547205E-2</c:v>
                  </c:pt>
                  <c:pt idx="11">
                    <c:v>6.076891069757015E-2</c:v>
                  </c:pt>
                  <c:pt idx="12">
                    <c:v>5.8956350656268218E-2</c:v>
                  </c:pt>
                  <c:pt idx="13">
                    <c:v>5.5242683460625712E-2</c:v>
                  </c:pt>
                  <c:pt idx="14">
                    <c:v>4.7078656871378181E-2</c:v>
                  </c:pt>
                  <c:pt idx="15">
                    <c:v>3.2162353635221935E-2</c:v>
                  </c:pt>
                  <c:pt idx="16">
                    <c:v>4.9216150194161028E-2</c:v>
                  </c:pt>
                  <c:pt idx="17">
                    <c:v>6.487015599173393E-2</c:v>
                  </c:pt>
                  <c:pt idx="18">
                    <c:v>5.6576624105678083E-2</c:v>
                  </c:pt>
                  <c:pt idx="19">
                    <c:v>5.7246511013707001E-2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4.2914154155010875E-2</c:v>
                  </c:pt>
                  <c:pt idx="1">
                    <c:v>3.6468392029084903E-2</c:v>
                  </c:pt>
                  <c:pt idx="2">
                    <c:v>4.4032784513238228E-2</c:v>
                  </c:pt>
                  <c:pt idx="3">
                    <c:v>4.5863514894389661E-2</c:v>
                  </c:pt>
                  <c:pt idx="4">
                    <c:v>5.0176337287168402E-2</c:v>
                  </c:pt>
                  <c:pt idx="5">
                    <c:v>5.1689371694121855E-2</c:v>
                  </c:pt>
                  <c:pt idx="6">
                    <c:v>5.105441146014749E-2</c:v>
                  </c:pt>
                  <c:pt idx="7">
                    <c:v>5.3596110567240597E-2</c:v>
                  </c:pt>
                  <c:pt idx="8">
                    <c:v>5.031955417042714E-2</c:v>
                  </c:pt>
                  <c:pt idx="9">
                    <c:v>5.2804168039573024E-2</c:v>
                  </c:pt>
                  <c:pt idx="10">
                    <c:v>6.0305484124547205E-2</c:v>
                  </c:pt>
                  <c:pt idx="11">
                    <c:v>6.076891069757015E-2</c:v>
                  </c:pt>
                  <c:pt idx="12">
                    <c:v>5.8956350656268218E-2</c:v>
                  </c:pt>
                  <c:pt idx="13">
                    <c:v>5.5242683460625712E-2</c:v>
                  </c:pt>
                  <c:pt idx="14">
                    <c:v>4.7078656871378181E-2</c:v>
                  </c:pt>
                  <c:pt idx="15">
                    <c:v>3.2162353635221935E-2</c:v>
                  </c:pt>
                  <c:pt idx="16">
                    <c:v>4.9216150194161028E-2</c:v>
                  </c:pt>
                  <c:pt idx="17">
                    <c:v>6.487015599173393E-2</c:v>
                  </c:pt>
                  <c:pt idx="18">
                    <c:v>5.6576624105678083E-2</c:v>
                  </c:pt>
                  <c:pt idx="19">
                    <c:v>5.7246511013707001E-2</c:v>
                  </c:pt>
                </c:numCache>
              </c:numRef>
            </c:minus>
          </c:errBars>
          <c:cat>
            <c:strRef>
              <c:f>'sub10'!$D$159:$W$159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'sub10'!$D$161:$W$161</c:f>
              <c:numCache>
                <c:formatCode>0.000_ </c:formatCode>
                <c:ptCount val="20"/>
                <c:pt idx="0" formatCode="0.00000_ ">
                  <c:v>0.23982030638990795</c:v>
                </c:pt>
                <c:pt idx="1">
                  <c:v>0.21404148047678015</c:v>
                </c:pt>
                <c:pt idx="2">
                  <c:v>0.28400191989998708</c:v>
                </c:pt>
                <c:pt idx="3">
                  <c:v>0.34528144698945834</c:v>
                </c:pt>
                <c:pt idx="4">
                  <c:v>0.34138138450230593</c:v>
                </c:pt>
                <c:pt idx="5">
                  <c:v>0.32943222156199808</c:v>
                </c:pt>
                <c:pt idx="6">
                  <c:v>0.31973975645764269</c:v>
                </c:pt>
                <c:pt idx="7">
                  <c:v>0.32168983373533921</c:v>
                </c:pt>
                <c:pt idx="8">
                  <c:v>0.33542492790064404</c:v>
                </c:pt>
                <c:pt idx="9">
                  <c:v>0.38976611520166232</c:v>
                </c:pt>
                <c:pt idx="10">
                  <c:v>0.42445767689294728</c:v>
                </c:pt>
                <c:pt idx="11">
                  <c:v>0.45221587917636957</c:v>
                </c:pt>
                <c:pt idx="12">
                  <c:v>0.46215424779899167</c:v>
                </c:pt>
                <c:pt idx="13">
                  <c:v>0.45466576189114544</c:v>
                </c:pt>
                <c:pt idx="14">
                  <c:v>0.42496917131317358</c:v>
                </c:pt>
                <c:pt idx="15">
                  <c:v>0.33495140689303865</c:v>
                </c:pt>
                <c:pt idx="16">
                  <c:v>0.2397969348639335</c:v>
                </c:pt>
                <c:pt idx="17">
                  <c:v>0.26192237467182666</c:v>
                </c:pt>
                <c:pt idx="18">
                  <c:v>0.3563314624507517</c:v>
                </c:pt>
                <c:pt idx="19">
                  <c:v>0.40778528851342521</c:v>
                </c:pt>
              </c:numCache>
            </c:numRef>
          </c:val>
        </c:ser>
        <c:marker val="1"/>
        <c:axId val="61676928"/>
        <c:axId val="61678720"/>
      </c:lineChart>
      <c:catAx>
        <c:axId val="61676928"/>
        <c:scaling>
          <c:orientation val="minMax"/>
        </c:scaling>
        <c:axPos val="b"/>
        <c:numFmt formatCode="General" sourceLinked="1"/>
        <c:tickLblPos val="nextTo"/>
        <c:crossAx val="61678720"/>
        <c:crosses val="autoZero"/>
        <c:auto val="1"/>
        <c:lblAlgn val="ctr"/>
        <c:lblOffset val="100"/>
      </c:catAx>
      <c:valAx>
        <c:axId val="61678720"/>
        <c:scaling>
          <c:orientation val="minMax"/>
        </c:scaling>
        <c:axPos val="l"/>
        <c:majorGridlines/>
        <c:numFmt formatCode="0.00000_ " sourceLinked="1"/>
        <c:tickLblPos val="nextTo"/>
        <c:crossAx val="616769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35"/>
          <c:y val="8.4751995286304546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3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7.7602705827122037E-3</c:v>
                  </c:pt>
                  <c:pt idx="1">
                    <c:v>8.3985613398070997E-3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7.7602705827122037E-3</c:v>
                  </c:pt>
                  <c:pt idx="1">
                    <c:v>8.3985613398070997E-3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0.12773333333333331</c:v>
                </c:pt>
                <c:pt idx="1">
                  <c:v>0.11835416666666669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2.83478444164913E-2</c:v>
                  </c:pt>
                  <c:pt idx="1">
                    <c:v>2.67813748348265E-2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2.83478444164913E-2</c:v>
                  </c:pt>
                  <c:pt idx="1">
                    <c:v>2.67813748348265E-2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0.39893749999999994</c:v>
                </c:pt>
                <c:pt idx="1">
                  <c:v>0.39227499999999998</c:v>
                </c:pt>
              </c:numCache>
            </c:numRef>
          </c:val>
        </c:ser>
        <c:axId val="61725696"/>
        <c:axId val="61940480"/>
      </c:barChart>
      <c:catAx>
        <c:axId val="6172569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1940480"/>
        <c:crosses val="autoZero"/>
        <c:auto val="1"/>
        <c:lblAlgn val="ctr"/>
        <c:lblOffset val="100"/>
        <c:tickLblSkip val="1"/>
        <c:tickMarkSkip val="1"/>
      </c:catAx>
      <c:valAx>
        <c:axId val="6194048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172569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8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61966592"/>
        <c:axId val="61972480"/>
      </c:barChart>
      <c:catAx>
        <c:axId val="6196659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1972480"/>
        <c:crosses val="autoZero"/>
        <c:auto val="1"/>
        <c:lblAlgn val="ctr"/>
        <c:lblOffset val="100"/>
        <c:tickLblSkip val="1"/>
        <c:tickMarkSkip val="1"/>
      </c:catAx>
      <c:valAx>
        <c:axId val="6197248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1966592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3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88" r="0.75000000000000488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errBars>
            <c:errDir val="y"/>
            <c:errBarType val="both"/>
            <c:errValType val="cust"/>
            <c:plus>
              <c:numRef>
                <c:f>'[1]Total-Smoothed'!$C$111:$V$111</c:f>
                <c:numCache>
                  <c:formatCode>General</c:formatCode>
                  <c:ptCount val="20"/>
                  <c:pt idx="0">
                    <c:v>0.17927838486154693</c:v>
                  </c:pt>
                  <c:pt idx="1">
                    <c:v>0.16474415643045351</c:v>
                  </c:pt>
                  <c:pt idx="2">
                    <c:v>0.17228664000315244</c:v>
                  </c:pt>
                  <c:pt idx="3">
                    <c:v>0.16021380289236528</c:v>
                  </c:pt>
                  <c:pt idx="4">
                    <c:v>0.20146454069346273</c:v>
                  </c:pt>
                  <c:pt idx="5">
                    <c:v>0.29212315206031186</c:v>
                  </c:pt>
                  <c:pt idx="6">
                    <c:v>0.3326733887371689</c:v>
                  </c:pt>
                  <c:pt idx="7">
                    <c:v>0.44559028204146395</c:v>
                  </c:pt>
                  <c:pt idx="8">
                    <c:v>0.68749902161729493</c:v>
                  </c:pt>
                  <c:pt idx="9">
                    <c:v>0.87184994774252056</c:v>
                  </c:pt>
                  <c:pt idx="10">
                    <c:v>1.1139608781516308</c:v>
                  </c:pt>
                  <c:pt idx="11">
                    <c:v>1.2869273897808848</c:v>
                  </c:pt>
                  <c:pt idx="12">
                    <c:v>1.2520043592800947</c:v>
                  </c:pt>
                  <c:pt idx="13">
                    <c:v>1.2041298135560912</c:v>
                  </c:pt>
                  <c:pt idx="14">
                    <c:v>1.0507188461144827</c:v>
                  </c:pt>
                  <c:pt idx="15">
                    <c:v>0.95483329799768979</c:v>
                  </c:pt>
                  <c:pt idx="16">
                    <c:v>0.98013608921954587</c:v>
                  </c:pt>
                  <c:pt idx="17">
                    <c:v>0.99368817789446617</c:v>
                  </c:pt>
                  <c:pt idx="18">
                    <c:v>1.0530959712420445</c:v>
                  </c:pt>
                  <c:pt idx="19">
                    <c:v>0.78062708228526323</c:v>
                  </c:pt>
                </c:numCache>
              </c:numRef>
            </c:plus>
            <c:minus>
              <c:numRef>
                <c:f>'[1]Total-Smoothed'!$C$111:$V$111</c:f>
                <c:numCache>
                  <c:formatCode>General</c:formatCode>
                  <c:ptCount val="20"/>
                  <c:pt idx="0">
                    <c:v>0.17927838486154693</c:v>
                  </c:pt>
                  <c:pt idx="1">
                    <c:v>0.16474415643045351</c:v>
                  </c:pt>
                  <c:pt idx="2">
                    <c:v>0.17228664000315244</c:v>
                  </c:pt>
                  <c:pt idx="3">
                    <c:v>0.16021380289236528</c:v>
                  </c:pt>
                  <c:pt idx="4">
                    <c:v>0.20146454069346273</c:v>
                  </c:pt>
                  <c:pt idx="5">
                    <c:v>0.29212315206031186</c:v>
                  </c:pt>
                  <c:pt idx="6">
                    <c:v>0.3326733887371689</c:v>
                  </c:pt>
                  <c:pt idx="7">
                    <c:v>0.44559028204146395</c:v>
                  </c:pt>
                  <c:pt idx="8">
                    <c:v>0.68749902161729493</c:v>
                  </c:pt>
                  <c:pt idx="9">
                    <c:v>0.87184994774252056</c:v>
                  </c:pt>
                  <c:pt idx="10">
                    <c:v>1.1139608781516308</c:v>
                  </c:pt>
                  <c:pt idx="11">
                    <c:v>1.2869273897808848</c:v>
                  </c:pt>
                  <c:pt idx="12">
                    <c:v>1.2520043592800947</c:v>
                  </c:pt>
                  <c:pt idx="13">
                    <c:v>1.2041298135560912</c:v>
                  </c:pt>
                  <c:pt idx="14">
                    <c:v>1.0507188461144827</c:v>
                  </c:pt>
                  <c:pt idx="15">
                    <c:v>0.95483329799768979</c:v>
                  </c:pt>
                  <c:pt idx="16">
                    <c:v>0.98013608921954587</c:v>
                  </c:pt>
                  <c:pt idx="17">
                    <c:v>0.99368817789446617</c:v>
                  </c:pt>
                  <c:pt idx="18">
                    <c:v>1.0530959712420445</c:v>
                  </c:pt>
                  <c:pt idx="19">
                    <c:v>0.78062708228526323</c:v>
                  </c:pt>
                </c:numCache>
              </c:numRef>
            </c:minus>
          </c:errBars>
          <c:val>
            <c:numRef>
              <c:f>'Total-Smoothed'!$C$110:$V$110</c:f>
              <c:numCache>
                <c:formatCode>0.0000_ </c:formatCode>
                <c:ptCount val="20"/>
                <c:pt idx="0">
                  <c:v>-3.9040301164201994</c:v>
                </c:pt>
                <c:pt idx="1">
                  <c:v>-5.2486537937015383</c:v>
                </c:pt>
                <c:pt idx="2">
                  <c:v>-5.7849144513513409</c:v>
                </c:pt>
                <c:pt idx="3">
                  <c:v>-5.292259294320985</c:v>
                </c:pt>
                <c:pt idx="4">
                  <c:v>-5.157689266310987</c:v>
                </c:pt>
                <c:pt idx="5">
                  <c:v>-6.7464275179413908</c:v>
                </c:pt>
                <c:pt idx="6">
                  <c:v>-7.8346854100380225</c:v>
                </c:pt>
                <c:pt idx="7">
                  <c:v>-7.1748974595118176</c:v>
                </c:pt>
                <c:pt idx="8">
                  <c:v>-6.0586626368419925</c:v>
                </c:pt>
                <c:pt idx="9">
                  <c:v>-4.7747604202179437</c:v>
                </c:pt>
                <c:pt idx="10">
                  <c:v>-4.9810117223527834</c:v>
                </c:pt>
                <c:pt idx="11">
                  <c:v>-6.1088365895305108</c:v>
                </c:pt>
                <c:pt idx="12">
                  <c:v>-6.375489150532319</c:v>
                </c:pt>
                <c:pt idx="13">
                  <c:v>-6.0181757185699238</c:v>
                </c:pt>
                <c:pt idx="14">
                  <c:v>-5.5635947500211902</c:v>
                </c:pt>
                <c:pt idx="15">
                  <c:v>-5.076528542745864</c:v>
                </c:pt>
                <c:pt idx="16">
                  <c:v>-5.0240561549674236</c:v>
                </c:pt>
                <c:pt idx="17">
                  <c:v>-5.4738340098534684</c:v>
                </c:pt>
                <c:pt idx="18">
                  <c:v>-5.3607888461218955</c:v>
                </c:pt>
                <c:pt idx="19">
                  <c:v>-4.2017686243596497</c:v>
                </c:pt>
              </c:numCache>
            </c:numRef>
          </c:val>
        </c:ser>
        <c:marker val="1"/>
        <c:axId val="138969856"/>
        <c:axId val="138971776"/>
      </c:lineChart>
      <c:catAx>
        <c:axId val="138969856"/>
        <c:scaling>
          <c:orientation val="minMax"/>
        </c:scaling>
        <c:axPos val="b"/>
        <c:tickLblPos val="low"/>
        <c:crossAx val="138971776"/>
        <c:crosses val="autoZero"/>
        <c:auto val="1"/>
        <c:lblAlgn val="ctr"/>
        <c:lblOffset val="100"/>
      </c:catAx>
      <c:valAx>
        <c:axId val="138971776"/>
        <c:scaling>
          <c:orientation val="minMax"/>
          <c:max val="10"/>
          <c:min val="-10"/>
        </c:scaling>
        <c:axPos val="l"/>
        <c:majorGridlines/>
        <c:numFmt formatCode="#,##0.00_ " sourceLinked="0"/>
        <c:tickLblPos val="nextTo"/>
        <c:crossAx val="138969856"/>
        <c:crosses val="autoZero"/>
        <c:crossBetween val="between"/>
        <c:majorUnit val="5"/>
      </c:valAx>
    </c:plotArea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'sub11'!$C$50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2.2746071222051675E-3</c:v>
                  </c:pt>
                  <c:pt idx="1">
                    <c:v>7.7278151773615116E-3</c:v>
                  </c:pt>
                  <c:pt idx="2">
                    <c:v>4.2652425407190414E-2</c:v>
                  </c:pt>
                  <c:pt idx="3">
                    <c:v>2.3682047461752039E-4</c:v>
                  </c:pt>
                  <c:pt idx="4">
                    <c:v>2.599107404382686E-3</c:v>
                  </c:pt>
                  <c:pt idx="5">
                    <c:v>1.2008136834727771E-3</c:v>
                  </c:pt>
                  <c:pt idx="6">
                    <c:v>5.3334182511355606E-3</c:v>
                  </c:pt>
                  <c:pt idx="7">
                    <c:v>1.9200739641424696E-2</c:v>
                  </c:pt>
                  <c:pt idx="8">
                    <c:v>9.6867451396723658E-3</c:v>
                  </c:pt>
                  <c:pt idx="9">
                    <c:v>3.7621300394291117E-2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2.2746071222051675E-3</c:v>
                  </c:pt>
                  <c:pt idx="1">
                    <c:v>7.7278151773615116E-3</c:v>
                  </c:pt>
                  <c:pt idx="2">
                    <c:v>4.2652425407190414E-2</c:v>
                  </c:pt>
                  <c:pt idx="3">
                    <c:v>2.3682047461752039E-4</c:v>
                  </c:pt>
                  <c:pt idx="4">
                    <c:v>2.599107404382686E-3</c:v>
                  </c:pt>
                  <c:pt idx="5">
                    <c:v>1.2008136834727771E-3</c:v>
                  </c:pt>
                  <c:pt idx="6">
                    <c:v>5.3334182511355606E-3</c:v>
                  </c:pt>
                  <c:pt idx="7">
                    <c:v>1.9200739641424696E-2</c:v>
                  </c:pt>
                  <c:pt idx="8">
                    <c:v>9.6867451396723658E-3</c:v>
                  </c:pt>
                  <c:pt idx="9">
                    <c:v>3.7621300394291117E-2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'sub11'!$D$49:$W$49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'sub11'!$D$50:$W$50</c:f>
              <c:numCache>
                <c:formatCode>0.00_ </c:formatCode>
                <c:ptCount val="20"/>
                <c:pt idx="0">
                  <c:v>3.2208333333333332E-2</c:v>
                </c:pt>
                <c:pt idx="1">
                  <c:v>2.8375000000000008E-2</c:v>
                </c:pt>
                <c:pt idx="2">
                  <c:v>3.2333333333333346E-2</c:v>
                </c:pt>
                <c:pt idx="3">
                  <c:v>2.6666666666666668E-2</c:v>
                </c:pt>
                <c:pt idx="4">
                  <c:v>8.5416666666666679E-3</c:v>
                </c:pt>
                <c:pt idx="5">
                  <c:v>3.3166666666666671E-2</c:v>
                </c:pt>
                <c:pt idx="6">
                  <c:v>1.5166666666666669E-2</c:v>
                </c:pt>
                <c:pt idx="7">
                  <c:v>1.5000000000000002E-3</c:v>
                </c:pt>
                <c:pt idx="8">
                  <c:v>1.4250000000000004E-2</c:v>
                </c:pt>
                <c:pt idx="9">
                  <c:v>4.9708333333333327E-2</c:v>
                </c:pt>
                <c:pt idx="10">
                  <c:v>4.5000000000000014E-3</c:v>
                </c:pt>
                <c:pt idx="11">
                  <c:v>4.1666666666666675E-4</c:v>
                </c:pt>
                <c:pt idx="12">
                  <c:v>1.7958333333333337E-2</c:v>
                </c:pt>
                <c:pt idx="13">
                  <c:v>3.333333333333334E-3</c:v>
                </c:pt>
                <c:pt idx="14">
                  <c:v>2.166666666666667E-3</c:v>
                </c:pt>
                <c:pt idx="15">
                  <c:v>0.99516666666666664</c:v>
                </c:pt>
                <c:pt idx="16">
                  <c:v>2.920833333333334E-2</c:v>
                </c:pt>
                <c:pt idx="17">
                  <c:v>3.4125000000000009E-2</c:v>
                </c:pt>
                <c:pt idx="18">
                  <c:v>2.9166666666666669E-4</c:v>
                </c:pt>
                <c:pt idx="19">
                  <c:v>4.2083333333333348E-3</c:v>
                </c:pt>
              </c:numCache>
            </c:numRef>
          </c:val>
        </c:ser>
        <c:ser>
          <c:idx val="1"/>
          <c:order val="1"/>
          <c:tx>
            <c:strRef>
              <c:f>'sub11'!$C$51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6.8997176984013531E-2</c:v>
                  </c:pt>
                  <c:pt idx="1">
                    <c:v>7.285909269463231E-2</c:v>
                  </c:pt>
                  <c:pt idx="2">
                    <c:v>9.1672797884545215E-2</c:v>
                  </c:pt>
                  <c:pt idx="3">
                    <c:v>7.3429589331358666E-2</c:v>
                  </c:pt>
                  <c:pt idx="4">
                    <c:v>8.9272471680127821E-2</c:v>
                  </c:pt>
                  <c:pt idx="5">
                    <c:v>9.3124034216695489E-2</c:v>
                  </c:pt>
                  <c:pt idx="6">
                    <c:v>8.4176946835954974E-2</c:v>
                  </c:pt>
                  <c:pt idx="7">
                    <c:v>9.4824475529371052E-2</c:v>
                  </c:pt>
                  <c:pt idx="8">
                    <c:v>9.6447538679798897E-2</c:v>
                  </c:pt>
                  <c:pt idx="9">
                    <c:v>8.5604065814289435E-2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6.8997176984013531E-2</c:v>
                  </c:pt>
                  <c:pt idx="1">
                    <c:v>7.285909269463231E-2</c:v>
                  </c:pt>
                  <c:pt idx="2">
                    <c:v>9.1672797884545215E-2</c:v>
                  </c:pt>
                  <c:pt idx="3">
                    <c:v>7.3429589331358666E-2</c:v>
                  </c:pt>
                  <c:pt idx="4">
                    <c:v>8.9272471680127821E-2</c:v>
                  </c:pt>
                  <c:pt idx="5">
                    <c:v>9.3124034216695489E-2</c:v>
                  </c:pt>
                  <c:pt idx="6">
                    <c:v>8.4176946835954974E-2</c:v>
                  </c:pt>
                  <c:pt idx="7">
                    <c:v>9.4824475529371052E-2</c:v>
                  </c:pt>
                  <c:pt idx="8">
                    <c:v>9.6447538679798897E-2</c:v>
                  </c:pt>
                  <c:pt idx="9">
                    <c:v>8.5604065814289435E-2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'sub11'!$D$49:$W$49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'sub11'!$D$51:$W$51</c:f>
              <c:numCache>
                <c:formatCode>0.00_ </c:formatCode>
                <c:ptCount val="20"/>
                <c:pt idx="0">
                  <c:v>0.28791666666666665</c:v>
                </c:pt>
                <c:pt idx="1">
                  <c:v>0.52825</c:v>
                </c:pt>
                <c:pt idx="2">
                  <c:v>0.41695833333333326</c:v>
                </c:pt>
                <c:pt idx="3">
                  <c:v>0.266625</c:v>
                </c:pt>
                <c:pt idx="4">
                  <c:v>0.28970833333333335</c:v>
                </c:pt>
                <c:pt idx="5">
                  <c:v>0.42041666666666661</c:v>
                </c:pt>
                <c:pt idx="6">
                  <c:v>0.39633333333333326</c:v>
                </c:pt>
                <c:pt idx="7">
                  <c:v>0.27754166666666663</c:v>
                </c:pt>
                <c:pt idx="8">
                  <c:v>0.43991666666666668</c:v>
                </c:pt>
                <c:pt idx="9">
                  <c:v>0.23187499999999994</c:v>
                </c:pt>
                <c:pt idx="10">
                  <c:v>0.32745833333333335</c:v>
                </c:pt>
                <c:pt idx="11">
                  <c:v>0.40020833333333333</c:v>
                </c:pt>
                <c:pt idx="12">
                  <c:v>0.31291666666666668</c:v>
                </c:pt>
                <c:pt idx="13">
                  <c:v>0.27966666666666667</c:v>
                </c:pt>
                <c:pt idx="14">
                  <c:v>0.29370833333333335</c:v>
                </c:pt>
                <c:pt idx="15">
                  <c:v>0.4742083333333334</c:v>
                </c:pt>
                <c:pt idx="16">
                  <c:v>0.39891666666666664</c:v>
                </c:pt>
                <c:pt idx="17">
                  <c:v>0.43025000000000002</c:v>
                </c:pt>
                <c:pt idx="18">
                  <c:v>0.4489583333333334</c:v>
                </c:pt>
                <c:pt idx="19">
                  <c:v>0.31775000000000003</c:v>
                </c:pt>
              </c:numCache>
            </c:numRef>
          </c:val>
        </c:ser>
        <c:marker val="1"/>
        <c:axId val="63686528"/>
        <c:axId val="63688064"/>
      </c:lineChart>
      <c:catAx>
        <c:axId val="6368652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3688064"/>
        <c:crosses val="autoZero"/>
        <c:auto val="1"/>
        <c:lblAlgn val="ctr"/>
        <c:lblOffset val="100"/>
        <c:tickLblSkip val="1"/>
        <c:tickMarkSkip val="1"/>
      </c:catAx>
      <c:valAx>
        <c:axId val="6368806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36865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81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33" r="0.75000000000000433" t="1" header="0.5" footer="0.5"/>
    <c:pageSetup paperSize="9" orientation="landscape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6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'sub11'!$Y$50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7.7602705827122037E-3</c:v>
                  </c:pt>
                  <c:pt idx="1">
                    <c:v>8.3985613398070997E-3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7.7602705827122037E-3</c:v>
                  </c:pt>
                  <c:pt idx="1">
                    <c:v>8.3985613398070997E-3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'sub11'!$Z$50:$AA$50</c:f>
              <c:numCache>
                <c:formatCode>0.00_ </c:formatCode>
                <c:ptCount val="2"/>
                <c:pt idx="0">
                  <c:v>2.419166666666667E-2</c:v>
                </c:pt>
                <c:pt idx="1">
                  <c:v>0.10913749999999994</c:v>
                </c:pt>
              </c:numCache>
            </c:numRef>
          </c:val>
        </c:ser>
        <c:ser>
          <c:idx val="1"/>
          <c:order val="1"/>
          <c:tx>
            <c:strRef>
              <c:f>'sub11'!$Y$51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2.83478444164913E-2</c:v>
                  </c:pt>
                  <c:pt idx="1">
                    <c:v>2.67813748348265E-2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2.83478444164913E-2</c:v>
                  </c:pt>
                  <c:pt idx="1">
                    <c:v>2.67813748348265E-2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'sub11'!$Z$51:$AA$51</c:f>
              <c:numCache>
                <c:formatCode>0.00_ </c:formatCode>
                <c:ptCount val="2"/>
                <c:pt idx="0">
                  <c:v>0.35555416666666667</c:v>
                </c:pt>
                <c:pt idx="1">
                  <c:v>0.36840416666666659</c:v>
                </c:pt>
              </c:numCache>
            </c:numRef>
          </c:val>
        </c:ser>
        <c:axId val="63746048"/>
        <c:axId val="63747584"/>
      </c:barChart>
      <c:catAx>
        <c:axId val="6374604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3747584"/>
        <c:crosses val="autoZero"/>
        <c:auto val="1"/>
        <c:lblAlgn val="ctr"/>
        <c:lblOffset val="100"/>
        <c:tickLblSkip val="1"/>
        <c:tickMarkSkip val="1"/>
      </c:catAx>
      <c:valAx>
        <c:axId val="63747584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3746048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01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33" r="0.75000000000000433" t="1" header="0.5" footer="0.5"/>
    <c:pageSetup paperSize="9" orientation="landscape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'sub11'!$C$160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1.37818800147555E-2</c:v>
                  </c:pt>
                  <c:pt idx="1">
                    <c:v>1.8879492931248191E-2</c:v>
                  </c:pt>
                  <c:pt idx="2">
                    <c:v>2.6179534479575464E-2</c:v>
                  </c:pt>
                  <c:pt idx="3">
                    <c:v>2.0365342780924205E-2</c:v>
                  </c:pt>
                  <c:pt idx="4">
                    <c:v>1.5168121080181448E-2</c:v>
                  </c:pt>
                  <c:pt idx="5">
                    <c:v>1.2672412063318095E-2</c:v>
                  </c:pt>
                  <c:pt idx="6">
                    <c:v>1.2108847438719712E-2</c:v>
                  </c:pt>
                  <c:pt idx="7">
                    <c:v>1.3815765284805971E-2</c:v>
                  </c:pt>
                  <c:pt idx="8">
                    <c:v>1.4836722904003452E-2</c:v>
                  </c:pt>
                  <c:pt idx="9">
                    <c:v>1.8963438723174207E-2</c:v>
                  </c:pt>
                  <c:pt idx="10">
                    <c:v>1.5217667829696564E-2</c:v>
                  </c:pt>
                  <c:pt idx="11">
                    <c:v>1.2087271759424853E-2</c:v>
                  </c:pt>
                  <c:pt idx="12">
                    <c:v>1.0314491487436741E-2</c:v>
                  </c:pt>
                  <c:pt idx="13">
                    <c:v>1.1063506834410061E-2</c:v>
                  </c:pt>
                  <c:pt idx="14">
                    <c:v>1.1729073762704019E-2</c:v>
                  </c:pt>
                  <c:pt idx="15">
                    <c:v>9.9819775960919288E-3</c:v>
                  </c:pt>
                  <c:pt idx="16">
                    <c:v>1.2584851051328514E-2</c:v>
                  </c:pt>
                  <c:pt idx="17">
                    <c:v>2.0369543308327707E-2</c:v>
                  </c:pt>
                  <c:pt idx="18">
                    <c:v>2.9147821552615135E-2</c:v>
                  </c:pt>
                  <c:pt idx="19">
                    <c:v>4.1664696954586883E-2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1.37818800147555E-2</c:v>
                  </c:pt>
                  <c:pt idx="1">
                    <c:v>1.8879492931248191E-2</c:v>
                  </c:pt>
                  <c:pt idx="2">
                    <c:v>2.6179534479575464E-2</c:v>
                  </c:pt>
                  <c:pt idx="3">
                    <c:v>2.0365342780924205E-2</c:v>
                  </c:pt>
                  <c:pt idx="4">
                    <c:v>1.5168121080181448E-2</c:v>
                  </c:pt>
                  <c:pt idx="5">
                    <c:v>1.2672412063318095E-2</c:v>
                  </c:pt>
                  <c:pt idx="6">
                    <c:v>1.2108847438719712E-2</c:v>
                  </c:pt>
                  <c:pt idx="7">
                    <c:v>1.3815765284805971E-2</c:v>
                  </c:pt>
                  <c:pt idx="8">
                    <c:v>1.4836722904003452E-2</c:v>
                  </c:pt>
                  <c:pt idx="9">
                    <c:v>1.8963438723174207E-2</c:v>
                  </c:pt>
                  <c:pt idx="10">
                    <c:v>1.5217667829696564E-2</c:v>
                  </c:pt>
                  <c:pt idx="11">
                    <c:v>1.2087271759424853E-2</c:v>
                  </c:pt>
                  <c:pt idx="12">
                    <c:v>1.0314491487436741E-2</c:v>
                  </c:pt>
                  <c:pt idx="13">
                    <c:v>1.1063506834410061E-2</c:v>
                  </c:pt>
                  <c:pt idx="14">
                    <c:v>1.1729073762704019E-2</c:v>
                  </c:pt>
                  <c:pt idx="15">
                    <c:v>9.9819775960919288E-3</c:v>
                  </c:pt>
                  <c:pt idx="16">
                    <c:v>1.2584851051328514E-2</c:v>
                  </c:pt>
                  <c:pt idx="17">
                    <c:v>2.0369543308327707E-2</c:v>
                  </c:pt>
                  <c:pt idx="18">
                    <c:v>2.9147821552615135E-2</c:v>
                  </c:pt>
                  <c:pt idx="19">
                    <c:v>4.1664696954586883E-2</c:v>
                  </c:pt>
                </c:numCache>
              </c:numRef>
            </c:minus>
          </c:errBars>
          <c:cat>
            <c:strRef>
              <c:f>'sub11'!$D$159:$W$159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'sub11'!$D$160:$W$160</c:f>
              <c:numCache>
                <c:formatCode>0.000_ </c:formatCode>
                <c:ptCount val="20"/>
                <c:pt idx="0" formatCode="0.00000_ ">
                  <c:v>2.3483475504471638E-2</c:v>
                </c:pt>
                <c:pt idx="1">
                  <c:v>3.1526608759448987E-2</c:v>
                </c:pt>
                <c:pt idx="2">
                  <c:v>2.770850889387709E-2</c:v>
                </c:pt>
                <c:pt idx="3">
                  <c:v>1.5065549133987388E-2</c:v>
                </c:pt>
                <c:pt idx="4">
                  <c:v>6.3320410320888533E-3</c:v>
                </c:pt>
                <c:pt idx="5">
                  <c:v>1.2776583298300753E-2</c:v>
                </c:pt>
                <c:pt idx="6">
                  <c:v>2.5665568151883839E-2</c:v>
                </c:pt>
                <c:pt idx="7">
                  <c:v>3.042591168945244E-2</c:v>
                </c:pt>
                <c:pt idx="8">
                  <c:v>1.9278963680843295E-2</c:v>
                </c:pt>
                <c:pt idx="9">
                  <c:v>8.3879201306746674E-3</c:v>
                </c:pt>
                <c:pt idx="10">
                  <c:v>3.8963652587453474E-3</c:v>
                </c:pt>
                <c:pt idx="11">
                  <c:v>9.4580348005827604E-3</c:v>
                </c:pt>
                <c:pt idx="12">
                  <c:v>9.2865229969789111E-3</c:v>
                </c:pt>
                <c:pt idx="13">
                  <c:v>6.4481967565696671E-2</c:v>
                </c:pt>
                <c:pt idx="14">
                  <c:v>0.24249674524228657</c:v>
                </c:pt>
                <c:pt idx="15">
                  <c:v>0.40824655842115415</c:v>
                </c:pt>
                <c:pt idx="16">
                  <c:v>0.26343647545791704</c:v>
                </c:pt>
                <c:pt idx="17">
                  <c:v>8.5451307888558259E-2</c:v>
                </c:pt>
                <c:pt idx="18">
                  <c:v>1.623906494371366E-2</c:v>
                </c:pt>
                <c:pt idx="19">
                  <c:v>1.1498342007691273E-2</c:v>
                </c:pt>
              </c:numCache>
            </c:numRef>
          </c:val>
        </c:ser>
        <c:ser>
          <c:idx val="1"/>
          <c:order val="1"/>
          <c:tx>
            <c:strRef>
              <c:f>'sub11'!$C$161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4.2914154155010875E-2</c:v>
                  </c:pt>
                  <c:pt idx="1">
                    <c:v>3.6468392029084903E-2</c:v>
                  </c:pt>
                  <c:pt idx="2">
                    <c:v>4.4032784513238228E-2</c:v>
                  </c:pt>
                  <c:pt idx="3">
                    <c:v>4.5863514894389661E-2</c:v>
                  </c:pt>
                  <c:pt idx="4">
                    <c:v>5.0176337287168402E-2</c:v>
                  </c:pt>
                  <c:pt idx="5">
                    <c:v>5.1689371694121855E-2</c:v>
                  </c:pt>
                  <c:pt idx="6">
                    <c:v>5.105441146014749E-2</c:v>
                  </c:pt>
                  <c:pt idx="7">
                    <c:v>5.3596110567240597E-2</c:v>
                  </c:pt>
                  <c:pt idx="8">
                    <c:v>5.031955417042714E-2</c:v>
                  </c:pt>
                  <c:pt idx="9">
                    <c:v>5.2804168039573024E-2</c:v>
                  </c:pt>
                  <c:pt idx="10">
                    <c:v>6.0305484124547205E-2</c:v>
                  </c:pt>
                  <c:pt idx="11">
                    <c:v>6.076891069757015E-2</c:v>
                  </c:pt>
                  <c:pt idx="12">
                    <c:v>5.8956350656268218E-2</c:v>
                  </c:pt>
                  <c:pt idx="13">
                    <c:v>5.5242683460625712E-2</c:v>
                  </c:pt>
                  <c:pt idx="14">
                    <c:v>4.7078656871378181E-2</c:v>
                  </c:pt>
                  <c:pt idx="15">
                    <c:v>3.2162353635221935E-2</c:v>
                  </c:pt>
                  <c:pt idx="16">
                    <c:v>4.9216150194161028E-2</c:v>
                  </c:pt>
                  <c:pt idx="17">
                    <c:v>6.487015599173393E-2</c:v>
                  </c:pt>
                  <c:pt idx="18">
                    <c:v>5.6576624105678083E-2</c:v>
                  </c:pt>
                  <c:pt idx="19">
                    <c:v>5.7246511013707001E-2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4.2914154155010875E-2</c:v>
                  </c:pt>
                  <c:pt idx="1">
                    <c:v>3.6468392029084903E-2</c:v>
                  </c:pt>
                  <c:pt idx="2">
                    <c:v>4.4032784513238228E-2</c:v>
                  </c:pt>
                  <c:pt idx="3">
                    <c:v>4.5863514894389661E-2</c:v>
                  </c:pt>
                  <c:pt idx="4">
                    <c:v>5.0176337287168402E-2</c:v>
                  </c:pt>
                  <c:pt idx="5">
                    <c:v>5.1689371694121855E-2</c:v>
                  </c:pt>
                  <c:pt idx="6">
                    <c:v>5.105441146014749E-2</c:v>
                  </c:pt>
                  <c:pt idx="7">
                    <c:v>5.3596110567240597E-2</c:v>
                  </c:pt>
                  <c:pt idx="8">
                    <c:v>5.031955417042714E-2</c:v>
                  </c:pt>
                  <c:pt idx="9">
                    <c:v>5.2804168039573024E-2</c:v>
                  </c:pt>
                  <c:pt idx="10">
                    <c:v>6.0305484124547205E-2</c:v>
                  </c:pt>
                  <c:pt idx="11">
                    <c:v>6.076891069757015E-2</c:v>
                  </c:pt>
                  <c:pt idx="12">
                    <c:v>5.8956350656268218E-2</c:v>
                  </c:pt>
                  <c:pt idx="13">
                    <c:v>5.5242683460625712E-2</c:v>
                  </c:pt>
                  <c:pt idx="14">
                    <c:v>4.7078656871378181E-2</c:v>
                  </c:pt>
                  <c:pt idx="15">
                    <c:v>3.2162353635221935E-2</c:v>
                  </c:pt>
                  <c:pt idx="16">
                    <c:v>4.9216150194161028E-2</c:v>
                  </c:pt>
                  <c:pt idx="17">
                    <c:v>6.487015599173393E-2</c:v>
                  </c:pt>
                  <c:pt idx="18">
                    <c:v>5.6576624105678083E-2</c:v>
                  </c:pt>
                  <c:pt idx="19">
                    <c:v>5.7246511013707001E-2</c:v>
                  </c:pt>
                </c:numCache>
              </c:numRef>
            </c:minus>
          </c:errBars>
          <c:cat>
            <c:strRef>
              <c:f>'sub11'!$D$159:$W$159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'sub11'!$D$161:$W$161</c:f>
              <c:numCache>
                <c:formatCode>0.000_ </c:formatCode>
                <c:ptCount val="20"/>
                <c:pt idx="0" formatCode="0.00000_ ">
                  <c:v>0.36065516879762743</c:v>
                </c:pt>
                <c:pt idx="1">
                  <c:v>0.40020008927600936</c:v>
                </c:pt>
                <c:pt idx="2">
                  <c:v>0.37438441990995169</c:v>
                </c:pt>
                <c:pt idx="3">
                  <c:v>0.32265066056092162</c:v>
                </c:pt>
                <c:pt idx="4">
                  <c:v>0.32264617926646078</c:v>
                </c:pt>
                <c:pt idx="5">
                  <c:v>0.35637061430411282</c:v>
                </c:pt>
                <c:pt idx="6">
                  <c:v>0.3648031003740031</c:v>
                </c:pt>
                <c:pt idx="7">
                  <c:v>0.35501860370781496</c:v>
                </c:pt>
                <c:pt idx="8">
                  <c:v>0.35592675751355901</c:v>
                </c:pt>
                <c:pt idx="9">
                  <c:v>0.33992531452228508</c:v>
                </c:pt>
                <c:pt idx="10">
                  <c:v>0.35393681188250525</c:v>
                </c:pt>
                <c:pt idx="11">
                  <c:v>0.37770510227040049</c:v>
                </c:pt>
                <c:pt idx="12">
                  <c:v>0.35261787385568549</c:v>
                </c:pt>
                <c:pt idx="13">
                  <c:v>0.3193229818521211</c:v>
                </c:pt>
                <c:pt idx="14">
                  <c:v>0.3368660011292306</c:v>
                </c:pt>
                <c:pt idx="15">
                  <c:v>0.38895633518653844</c:v>
                </c:pt>
                <c:pt idx="16">
                  <c:v>0.40693814836375436</c:v>
                </c:pt>
                <c:pt idx="17">
                  <c:v>0.41213965105118894</c:v>
                </c:pt>
                <c:pt idx="18">
                  <c:v>0.40290639842101422</c:v>
                </c:pt>
                <c:pt idx="19">
                  <c:v>0.36344662372614289</c:v>
                </c:pt>
              </c:numCache>
            </c:numRef>
          </c:val>
        </c:ser>
        <c:marker val="1"/>
        <c:axId val="64300928"/>
        <c:axId val="64302464"/>
      </c:lineChart>
      <c:catAx>
        <c:axId val="64300928"/>
        <c:scaling>
          <c:orientation val="minMax"/>
        </c:scaling>
        <c:axPos val="b"/>
        <c:numFmt formatCode="General" sourceLinked="1"/>
        <c:tickLblPos val="nextTo"/>
        <c:crossAx val="64302464"/>
        <c:crosses val="autoZero"/>
        <c:auto val="1"/>
        <c:lblAlgn val="ctr"/>
        <c:lblOffset val="100"/>
      </c:catAx>
      <c:valAx>
        <c:axId val="64302464"/>
        <c:scaling>
          <c:orientation val="minMax"/>
        </c:scaling>
        <c:axPos val="l"/>
        <c:majorGridlines/>
        <c:numFmt formatCode="0.00000_ " sourceLinked="1"/>
        <c:tickLblPos val="nextTo"/>
        <c:crossAx val="643009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68"/>
          <c:y val="8.4751995286304574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3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7.7602705827122037E-3</c:v>
                  </c:pt>
                  <c:pt idx="1">
                    <c:v>8.3985613398070997E-3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7.7602705827122037E-3</c:v>
                  </c:pt>
                  <c:pt idx="1">
                    <c:v>8.3985613398070997E-3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0.12773333333333331</c:v>
                </c:pt>
                <c:pt idx="1">
                  <c:v>0.11835416666666669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2.83478444164913E-2</c:v>
                  </c:pt>
                  <c:pt idx="1">
                    <c:v>2.67813748348265E-2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2.83478444164913E-2</c:v>
                  </c:pt>
                  <c:pt idx="1">
                    <c:v>2.67813748348265E-2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0.39893749999999994</c:v>
                </c:pt>
                <c:pt idx="1">
                  <c:v>0.39227499999999998</c:v>
                </c:pt>
              </c:numCache>
            </c:numRef>
          </c:val>
        </c:ser>
        <c:axId val="64348928"/>
        <c:axId val="64350464"/>
      </c:barChart>
      <c:catAx>
        <c:axId val="6434892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4350464"/>
        <c:crosses val="autoZero"/>
        <c:auto val="1"/>
        <c:lblAlgn val="ctr"/>
        <c:lblOffset val="100"/>
        <c:tickLblSkip val="1"/>
        <c:tickMarkSkip val="1"/>
      </c:catAx>
      <c:valAx>
        <c:axId val="64350464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4348928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8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64523648"/>
        <c:axId val="64533632"/>
      </c:barChart>
      <c:catAx>
        <c:axId val="6452364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4533632"/>
        <c:crosses val="autoZero"/>
        <c:auto val="1"/>
        <c:lblAlgn val="ctr"/>
        <c:lblOffset val="100"/>
        <c:tickLblSkip val="1"/>
        <c:tickMarkSkip val="1"/>
      </c:catAx>
      <c:valAx>
        <c:axId val="64533632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4523648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3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88" r="0.75000000000000488" t="1" header="0.5" footer="0.5"/>
    <c:pageSetup paperSize="9" orientation="landscape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'sub12'!$C$50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2.2746071222051675E-3</c:v>
                  </c:pt>
                  <c:pt idx="1">
                    <c:v>7.7278151773615116E-3</c:v>
                  </c:pt>
                  <c:pt idx="2">
                    <c:v>4.2652425407190414E-2</c:v>
                  </c:pt>
                  <c:pt idx="3">
                    <c:v>2.3682047461752039E-4</c:v>
                  </c:pt>
                  <c:pt idx="4">
                    <c:v>2.599107404382686E-3</c:v>
                  </c:pt>
                  <c:pt idx="5">
                    <c:v>1.2008136834727771E-3</c:v>
                  </c:pt>
                  <c:pt idx="6">
                    <c:v>5.3334182511355606E-3</c:v>
                  </c:pt>
                  <c:pt idx="7">
                    <c:v>1.9200739641424696E-2</c:v>
                  </c:pt>
                  <c:pt idx="8">
                    <c:v>9.6867451396723658E-3</c:v>
                  </c:pt>
                  <c:pt idx="9">
                    <c:v>3.7621300394291117E-2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2.2746071222051675E-3</c:v>
                  </c:pt>
                  <c:pt idx="1">
                    <c:v>7.7278151773615116E-3</c:v>
                  </c:pt>
                  <c:pt idx="2">
                    <c:v>4.2652425407190414E-2</c:v>
                  </c:pt>
                  <c:pt idx="3">
                    <c:v>2.3682047461752039E-4</c:v>
                  </c:pt>
                  <c:pt idx="4">
                    <c:v>2.599107404382686E-3</c:v>
                  </c:pt>
                  <c:pt idx="5">
                    <c:v>1.2008136834727771E-3</c:v>
                  </c:pt>
                  <c:pt idx="6">
                    <c:v>5.3334182511355606E-3</c:v>
                  </c:pt>
                  <c:pt idx="7">
                    <c:v>1.9200739641424696E-2</c:v>
                  </c:pt>
                  <c:pt idx="8">
                    <c:v>9.6867451396723658E-3</c:v>
                  </c:pt>
                  <c:pt idx="9">
                    <c:v>3.7621300394291117E-2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'sub12'!$D$50:$W$50</c:f>
              <c:numCache>
                <c:formatCode>0.00_ </c:formatCode>
                <c:ptCount val="20"/>
                <c:pt idx="0">
                  <c:v>3.2208333333333332E-2</c:v>
                </c:pt>
                <c:pt idx="1">
                  <c:v>2.8375000000000008E-2</c:v>
                </c:pt>
                <c:pt idx="2">
                  <c:v>3.2333333333333346E-2</c:v>
                </c:pt>
                <c:pt idx="3">
                  <c:v>2.6666666666666668E-2</c:v>
                </c:pt>
                <c:pt idx="4">
                  <c:v>8.5416666666666679E-3</c:v>
                </c:pt>
                <c:pt idx="5">
                  <c:v>3.3166666666666671E-2</c:v>
                </c:pt>
                <c:pt idx="6">
                  <c:v>1.5166666666666669E-2</c:v>
                </c:pt>
                <c:pt idx="7">
                  <c:v>1.5000000000000002E-3</c:v>
                </c:pt>
                <c:pt idx="8">
                  <c:v>1.4250000000000004E-2</c:v>
                </c:pt>
                <c:pt idx="9">
                  <c:v>4.9708333333333327E-2</c:v>
                </c:pt>
                <c:pt idx="10">
                  <c:v>4.5000000000000014E-3</c:v>
                </c:pt>
                <c:pt idx="11">
                  <c:v>4.1666666666666675E-4</c:v>
                </c:pt>
                <c:pt idx="12">
                  <c:v>1.7958333333333337E-2</c:v>
                </c:pt>
                <c:pt idx="13">
                  <c:v>3.333333333333334E-3</c:v>
                </c:pt>
                <c:pt idx="14">
                  <c:v>2.166666666666667E-3</c:v>
                </c:pt>
                <c:pt idx="15">
                  <c:v>0.99516666666666664</c:v>
                </c:pt>
                <c:pt idx="16">
                  <c:v>2.920833333333334E-2</c:v>
                </c:pt>
                <c:pt idx="17">
                  <c:v>3.4125000000000009E-2</c:v>
                </c:pt>
                <c:pt idx="18">
                  <c:v>2.9166666666666669E-4</c:v>
                </c:pt>
                <c:pt idx="19">
                  <c:v>4.2083333333333348E-3</c:v>
                </c:pt>
              </c:numCache>
            </c:numRef>
          </c:val>
        </c:ser>
        <c:ser>
          <c:idx val="1"/>
          <c:order val="1"/>
          <c:tx>
            <c:strRef>
              <c:f>'sub12'!$C$51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6.8997176984013531E-2</c:v>
                  </c:pt>
                  <c:pt idx="1">
                    <c:v>7.285909269463231E-2</c:v>
                  </c:pt>
                  <c:pt idx="2">
                    <c:v>9.1672797884545215E-2</c:v>
                  </c:pt>
                  <c:pt idx="3">
                    <c:v>7.3429589331358666E-2</c:v>
                  </c:pt>
                  <c:pt idx="4">
                    <c:v>8.9272471680127821E-2</c:v>
                  </c:pt>
                  <c:pt idx="5">
                    <c:v>9.3124034216695489E-2</c:v>
                  </c:pt>
                  <c:pt idx="6">
                    <c:v>8.4176946835954974E-2</c:v>
                  </c:pt>
                  <c:pt idx="7">
                    <c:v>9.4824475529371052E-2</c:v>
                  </c:pt>
                  <c:pt idx="8">
                    <c:v>9.6447538679798897E-2</c:v>
                  </c:pt>
                  <c:pt idx="9">
                    <c:v>8.5604065814289435E-2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6.8997176984013531E-2</c:v>
                  </c:pt>
                  <c:pt idx="1">
                    <c:v>7.285909269463231E-2</c:v>
                  </c:pt>
                  <c:pt idx="2">
                    <c:v>9.1672797884545215E-2</c:v>
                  </c:pt>
                  <c:pt idx="3">
                    <c:v>7.3429589331358666E-2</c:v>
                  </c:pt>
                  <c:pt idx="4">
                    <c:v>8.9272471680127821E-2</c:v>
                  </c:pt>
                  <c:pt idx="5">
                    <c:v>9.3124034216695489E-2</c:v>
                  </c:pt>
                  <c:pt idx="6">
                    <c:v>8.4176946835954974E-2</c:v>
                  </c:pt>
                  <c:pt idx="7">
                    <c:v>9.4824475529371052E-2</c:v>
                  </c:pt>
                  <c:pt idx="8">
                    <c:v>9.6447538679798897E-2</c:v>
                  </c:pt>
                  <c:pt idx="9">
                    <c:v>8.5604065814289435E-2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'sub12'!$D$51:$W$51</c:f>
              <c:numCache>
                <c:formatCode>0.00_ </c:formatCode>
                <c:ptCount val="20"/>
                <c:pt idx="0">
                  <c:v>0.28791666666666665</c:v>
                </c:pt>
                <c:pt idx="1">
                  <c:v>0.52825</c:v>
                </c:pt>
                <c:pt idx="2">
                  <c:v>0.41695833333333326</c:v>
                </c:pt>
                <c:pt idx="3">
                  <c:v>0.266625</c:v>
                </c:pt>
                <c:pt idx="4">
                  <c:v>0.28970833333333335</c:v>
                </c:pt>
                <c:pt idx="5">
                  <c:v>0.42041666666666661</c:v>
                </c:pt>
                <c:pt idx="6">
                  <c:v>0.39633333333333326</c:v>
                </c:pt>
                <c:pt idx="7">
                  <c:v>0.27754166666666663</c:v>
                </c:pt>
                <c:pt idx="8">
                  <c:v>0.43991666666666668</c:v>
                </c:pt>
                <c:pt idx="9">
                  <c:v>0.23187499999999994</c:v>
                </c:pt>
                <c:pt idx="10">
                  <c:v>0.32745833333333335</c:v>
                </c:pt>
                <c:pt idx="11">
                  <c:v>0.40020833333333333</c:v>
                </c:pt>
                <c:pt idx="12">
                  <c:v>0.31291666666666668</c:v>
                </c:pt>
                <c:pt idx="13">
                  <c:v>0.27966666666666667</c:v>
                </c:pt>
                <c:pt idx="14">
                  <c:v>0.29370833333333335</c:v>
                </c:pt>
                <c:pt idx="15">
                  <c:v>0.4742083333333334</c:v>
                </c:pt>
                <c:pt idx="16">
                  <c:v>0.39891666666666664</c:v>
                </c:pt>
                <c:pt idx="17">
                  <c:v>0.43025000000000002</c:v>
                </c:pt>
                <c:pt idx="18">
                  <c:v>0.4489583333333334</c:v>
                </c:pt>
                <c:pt idx="19">
                  <c:v>0.31775000000000003</c:v>
                </c:pt>
              </c:numCache>
            </c:numRef>
          </c:val>
        </c:ser>
        <c:marker val="1"/>
        <c:axId val="70085632"/>
        <c:axId val="70329088"/>
      </c:lineChart>
      <c:catAx>
        <c:axId val="7008563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0329088"/>
        <c:crosses val="autoZero"/>
        <c:auto val="1"/>
        <c:lblAlgn val="ctr"/>
        <c:lblOffset val="100"/>
        <c:tickLblSkip val="1"/>
        <c:tickMarkSkip val="1"/>
      </c:catAx>
      <c:valAx>
        <c:axId val="7032908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00856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9003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55" r="0.75000000000000455" t="1" header="0.5" footer="0.5"/>
    <c:pageSetup paperSize="9" orientation="landscape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57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'sub12'!$Y$50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7.7602705827122037E-3</c:v>
                  </c:pt>
                  <c:pt idx="1">
                    <c:v>8.3985613398070997E-3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7.7602705827122037E-3</c:v>
                  </c:pt>
                  <c:pt idx="1">
                    <c:v>8.3985613398070997E-3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'sub12'!$Z$50:$AA$50</c:f>
              <c:numCache>
                <c:formatCode>0.00_ </c:formatCode>
                <c:ptCount val="2"/>
                <c:pt idx="0">
                  <c:v>2.419166666666667E-2</c:v>
                </c:pt>
                <c:pt idx="1">
                  <c:v>0.10913749999999994</c:v>
                </c:pt>
              </c:numCache>
            </c:numRef>
          </c:val>
        </c:ser>
        <c:ser>
          <c:idx val="1"/>
          <c:order val="1"/>
          <c:tx>
            <c:strRef>
              <c:f>'sub12'!$Y$51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2.83478444164913E-2</c:v>
                  </c:pt>
                  <c:pt idx="1">
                    <c:v>2.67813748348265E-2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2.83478444164913E-2</c:v>
                  </c:pt>
                  <c:pt idx="1">
                    <c:v>2.67813748348265E-2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'sub12'!$Z$51:$AA$51</c:f>
              <c:numCache>
                <c:formatCode>0.00_ </c:formatCode>
                <c:ptCount val="2"/>
                <c:pt idx="0">
                  <c:v>0.35555416666666667</c:v>
                </c:pt>
                <c:pt idx="1">
                  <c:v>0.36840416666666659</c:v>
                </c:pt>
              </c:numCache>
            </c:numRef>
          </c:val>
        </c:ser>
        <c:axId val="70346624"/>
        <c:axId val="70348160"/>
      </c:barChart>
      <c:catAx>
        <c:axId val="7034662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0348160"/>
        <c:crosses val="autoZero"/>
        <c:auto val="1"/>
        <c:lblAlgn val="ctr"/>
        <c:lblOffset val="100"/>
        <c:tickLblSkip val="1"/>
        <c:tickMarkSkip val="1"/>
      </c:catAx>
      <c:valAx>
        <c:axId val="7034816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034662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1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55" r="0.75000000000000455" t="1" header="0.5" footer="0.5"/>
    <c:pageSetup paperSize="9" orientation="landscape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'sub12'!$C$160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1.37818800147555E-2</c:v>
                  </c:pt>
                  <c:pt idx="1">
                    <c:v>1.8879492931248191E-2</c:v>
                  </c:pt>
                  <c:pt idx="2">
                    <c:v>2.6179534479575464E-2</c:v>
                  </c:pt>
                  <c:pt idx="3">
                    <c:v>2.0365342780924205E-2</c:v>
                  </c:pt>
                  <c:pt idx="4">
                    <c:v>1.5168121080181448E-2</c:v>
                  </c:pt>
                  <c:pt idx="5">
                    <c:v>1.2672412063318095E-2</c:v>
                  </c:pt>
                  <c:pt idx="6">
                    <c:v>1.2108847438719712E-2</c:v>
                  </c:pt>
                  <c:pt idx="7">
                    <c:v>1.3815765284805971E-2</c:v>
                  </c:pt>
                  <c:pt idx="8">
                    <c:v>1.4836722904003452E-2</c:v>
                  </c:pt>
                  <c:pt idx="9">
                    <c:v>1.8963438723174207E-2</c:v>
                  </c:pt>
                  <c:pt idx="10">
                    <c:v>1.5217667829696564E-2</c:v>
                  </c:pt>
                  <c:pt idx="11">
                    <c:v>1.2087271759424853E-2</c:v>
                  </c:pt>
                  <c:pt idx="12">
                    <c:v>1.0314491487436741E-2</c:v>
                  </c:pt>
                  <c:pt idx="13">
                    <c:v>1.1063506834410061E-2</c:v>
                  </c:pt>
                  <c:pt idx="14">
                    <c:v>1.1729073762704019E-2</c:v>
                  </c:pt>
                  <c:pt idx="15">
                    <c:v>9.9819775960919288E-3</c:v>
                  </c:pt>
                  <c:pt idx="16">
                    <c:v>1.2584851051328514E-2</c:v>
                  </c:pt>
                  <c:pt idx="17">
                    <c:v>2.0369543308327707E-2</c:v>
                  </c:pt>
                  <c:pt idx="18">
                    <c:v>2.9147821552615135E-2</c:v>
                  </c:pt>
                  <c:pt idx="19">
                    <c:v>4.1664696954586883E-2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1.37818800147555E-2</c:v>
                  </c:pt>
                  <c:pt idx="1">
                    <c:v>1.8879492931248191E-2</c:v>
                  </c:pt>
                  <c:pt idx="2">
                    <c:v>2.6179534479575464E-2</c:v>
                  </c:pt>
                  <c:pt idx="3">
                    <c:v>2.0365342780924205E-2</c:v>
                  </c:pt>
                  <c:pt idx="4">
                    <c:v>1.5168121080181448E-2</c:v>
                  </c:pt>
                  <c:pt idx="5">
                    <c:v>1.2672412063318095E-2</c:v>
                  </c:pt>
                  <c:pt idx="6">
                    <c:v>1.2108847438719712E-2</c:v>
                  </c:pt>
                  <c:pt idx="7">
                    <c:v>1.3815765284805971E-2</c:v>
                  </c:pt>
                  <c:pt idx="8">
                    <c:v>1.4836722904003452E-2</c:v>
                  </c:pt>
                  <c:pt idx="9">
                    <c:v>1.8963438723174207E-2</c:v>
                  </c:pt>
                  <c:pt idx="10">
                    <c:v>1.5217667829696564E-2</c:v>
                  </c:pt>
                  <c:pt idx="11">
                    <c:v>1.2087271759424853E-2</c:v>
                  </c:pt>
                  <c:pt idx="12">
                    <c:v>1.0314491487436741E-2</c:v>
                  </c:pt>
                  <c:pt idx="13">
                    <c:v>1.1063506834410061E-2</c:v>
                  </c:pt>
                  <c:pt idx="14">
                    <c:v>1.1729073762704019E-2</c:v>
                  </c:pt>
                  <c:pt idx="15">
                    <c:v>9.9819775960919288E-3</c:v>
                  </c:pt>
                  <c:pt idx="16">
                    <c:v>1.2584851051328514E-2</c:v>
                  </c:pt>
                  <c:pt idx="17">
                    <c:v>2.0369543308327707E-2</c:v>
                  </c:pt>
                  <c:pt idx="18">
                    <c:v>2.9147821552615135E-2</c:v>
                  </c:pt>
                  <c:pt idx="19">
                    <c:v>4.1664696954586883E-2</c:v>
                  </c:pt>
                </c:numCache>
              </c:numRef>
            </c:minus>
          </c:errBars>
          <c:cat>
            <c:strRef>
              <c:f>'sub12'!$D$159:$W$159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'sub12'!$D$160:$W$160</c:f>
              <c:numCache>
                <c:formatCode>0.000_ </c:formatCode>
                <c:ptCount val="20"/>
                <c:pt idx="0" formatCode="0.00000_ ">
                  <c:v>2.6133453501506577E-2</c:v>
                </c:pt>
                <c:pt idx="1">
                  <c:v>1.9415852839685752E-2</c:v>
                </c:pt>
                <c:pt idx="2">
                  <c:v>1.9204287764535026E-2</c:v>
                </c:pt>
                <c:pt idx="3">
                  <c:v>2.4136469349428282E-2</c:v>
                </c:pt>
                <c:pt idx="4">
                  <c:v>2.9660517071901409E-2</c:v>
                </c:pt>
                <c:pt idx="5">
                  <c:v>3.2970498780009468E-2</c:v>
                </c:pt>
                <c:pt idx="6">
                  <c:v>3.1353590209825942E-2</c:v>
                </c:pt>
                <c:pt idx="7">
                  <c:v>1.8109073269537607E-2</c:v>
                </c:pt>
                <c:pt idx="8">
                  <c:v>1.1757235724767655E-2</c:v>
                </c:pt>
                <c:pt idx="9">
                  <c:v>1.9868266816126082E-2</c:v>
                </c:pt>
                <c:pt idx="10">
                  <c:v>1.4420131679679557E-2</c:v>
                </c:pt>
                <c:pt idx="11">
                  <c:v>9.8602031801800407E-3</c:v>
                </c:pt>
                <c:pt idx="12">
                  <c:v>1.3373056246808748E-2</c:v>
                </c:pt>
                <c:pt idx="13">
                  <c:v>8.1452229725891459E-2</c:v>
                </c:pt>
                <c:pt idx="14">
                  <c:v>0.25844287894802109</c:v>
                </c:pt>
                <c:pt idx="15">
                  <c:v>0.409896798766829</c:v>
                </c:pt>
                <c:pt idx="16">
                  <c:v>0.25419279723398835</c:v>
                </c:pt>
                <c:pt idx="17">
                  <c:v>8.2670655234827181E-2</c:v>
                </c:pt>
                <c:pt idx="18">
                  <c:v>2.1632962929891215E-2</c:v>
                </c:pt>
                <c:pt idx="19">
                  <c:v>1.9378541773321243E-2</c:v>
                </c:pt>
              </c:numCache>
            </c:numRef>
          </c:val>
        </c:ser>
        <c:ser>
          <c:idx val="1"/>
          <c:order val="1"/>
          <c:tx>
            <c:strRef>
              <c:f>'sub12'!$C$161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4.2914154155010875E-2</c:v>
                  </c:pt>
                  <c:pt idx="1">
                    <c:v>3.6468392029084903E-2</c:v>
                  </c:pt>
                  <c:pt idx="2">
                    <c:v>4.4032784513238228E-2</c:v>
                  </c:pt>
                  <c:pt idx="3">
                    <c:v>4.5863514894389661E-2</c:v>
                  </c:pt>
                  <c:pt idx="4">
                    <c:v>5.0176337287168402E-2</c:v>
                  </c:pt>
                  <c:pt idx="5">
                    <c:v>5.1689371694121855E-2</c:v>
                  </c:pt>
                  <c:pt idx="6">
                    <c:v>5.105441146014749E-2</c:v>
                  </c:pt>
                  <c:pt idx="7">
                    <c:v>5.3596110567240597E-2</c:v>
                  </c:pt>
                  <c:pt idx="8">
                    <c:v>5.031955417042714E-2</c:v>
                  </c:pt>
                  <c:pt idx="9">
                    <c:v>5.2804168039573024E-2</c:v>
                  </c:pt>
                  <c:pt idx="10">
                    <c:v>6.0305484124547205E-2</c:v>
                  </c:pt>
                  <c:pt idx="11">
                    <c:v>6.076891069757015E-2</c:v>
                  </c:pt>
                  <c:pt idx="12">
                    <c:v>5.8956350656268218E-2</c:v>
                  </c:pt>
                  <c:pt idx="13">
                    <c:v>5.5242683460625712E-2</c:v>
                  </c:pt>
                  <c:pt idx="14">
                    <c:v>4.7078656871378181E-2</c:v>
                  </c:pt>
                  <c:pt idx="15">
                    <c:v>3.2162353635221935E-2</c:v>
                  </c:pt>
                  <c:pt idx="16">
                    <c:v>4.9216150194161028E-2</c:v>
                  </c:pt>
                  <c:pt idx="17">
                    <c:v>6.487015599173393E-2</c:v>
                  </c:pt>
                  <c:pt idx="18">
                    <c:v>5.6576624105678083E-2</c:v>
                  </c:pt>
                  <c:pt idx="19">
                    <c:v>5.7246511013707001E-2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4.2914154155010875E-2</c:v>
                  </c:pt>
                  <c:pt idx="1">
                    <c:v>3.6468392029084903E-2</c:v>
                  </c:pt>
                  <c:pt idx="2">
                    <c:v>4.4032784513238228E-2</c:v>
                  </c:pt>
                  <c:pt idx="3">
                    <c:v>4.5863514894389661E-2</c:v>
                  </c:pt>
                  <c:pt idx="4">
                    <c:v>5.0176337287168402E-2</c:v>
                  </c:pt>
                  <c:pt idx="5">
                    <c:v>5.1689371694121855E-2</c:v>
                  </c:pt>
                  <c:pt idx="6">
                    <c:v>5.105441146014749E-2</c:v>
                  </c:pt>
                  <c:pt idx="7">
                    <c:v>5.3596110567240597E-2</c:v>
                  </c:pt>
                  <c:pt idx="8">
                    <c:v>5.031955417042714E-2</c:v>
                  </c:pt>
                  <c:pt idx="9">
                    <c:v>5.2804168039573024E-2</c:v>
                  </c:pt>
                  <c:pt idx="10">
                    <c:v>6.0305484124547205E-2</c:v>
                  </c:pt>
                  <c:pt idx="11">
                    <c:v>6.076891069757015E-2</c:v>
                  </c:pt>
                  <c:pt idx="12">
                    <c:v>5.8956350656268218E-2</c:v>
                  </c:pt>
                  <c:pt idx="13">
                    <c:v>5.5242683460625712E-2</c:v>
                  </c:pt>
                  <c:pt idx="14">
                    <c:v>4.7078656871378181E-2</c:v>
                  </c:pt>
                  <c:pt idx="15">
                    <c:v>3.2162353635221935E-2</c:v>
                  </c:pt>
                  <c:pt idx="16">
                    <c:v>4.9216150194161028E-2</c:v>
                  </c:pt>
                  <c:pt idx="17">
                    <c:v>6.487015599173393E-2</c:v>
                  </c:pt>
                  <c:pt idx="18">
                    <c:v>5.6576624105678083E-2</c:v>
                  </c:pt>
                  <c:pt idx="19">
                    <c:v>5.7246511013707001E-2</c:v>
                  </c:pt>
                </c:numCache>
              </c:numRef>
            </c:minus>
          </c:errBars>
          <c:cat>
            <c:strRef>
              <c:f>'sub12'!$D$159:$W$159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'sub12'!$D$161:$W$161</c:f>
              <c:numCache>
                <c:formatCode>0.000_ </c:formatCode>
                <c:ptCount val="20"/>
                <c:pt idx="0" formatCode="0.00000_ ">
                  <c:v>0.35643374473417722</c:v>
                </c:pt>
                <c:pt idx="1">
                  <c:v>0.41035721914760726</c:v>
                </c:pt>
                <c:pt idx="2">
                  <c:v>0.39387095031498537</c:v>
                </c:pt>
                <c:pt idx="3">
                  <c:v>0.34330775760078552</c:v>
                </c:pt>
                <c:pt idx="4">
                  <c:v>0.33793438481971244</c:v>
                </c:pt>
                <c:pt idx="5">
                  <c:v>0.36495676516663017</c:v>
                </c:pt>
                <c:pt idx="6">
                  <c:v>0.37341282168308881</c:v>
                </c:pt>
                <c:pt idx="7">
                  <c:v>0.36929097889945522</c:v>
                </c:pt>
                <c:pt idx="8">
                  <c:v>0.3635217971557631</c:v>
                </c:pt>
                <c:pt idx="9">
                  <c:v>0.32637345383024519</c:v>
                </c:pt>
                <c:pt idx="10">
                  <c:v>0.32390034429754055</c:v>
                </c:pt>
                <c:pt idx="11">
                  <c:v>0.34247180606528532</c:v>
                </c:pt>
                <c:pt idx="12">
                  <c:v>0.32979274716859103</c:v>
                </c:pt>
                <c:pt idx="13">
                  <c:v>0.32376312822410347</c:v>
                </c:pt>
                <c:pt idx="14">
                  <c:v>0.35876933726329291</c:v>
                </c:pt>
                <c:pt idx="15">
                  <c:v>0.40266316566699928</c:v>
                </c:pt>
                <c:pt idx="16">
                  <c:v>0.41101971379477847</c:v>
                </c:pt>
                <c:pt idx="17">
                  <c:v>0.41587405788560033</c:v>
                </c:pt>
                <c:pt idx="18">
                  <c:v>0.41618274360544111</c:v>
                </c:pt>
                <c:pt idx="19">
                  <c:v>0.38443407271218621</c:v>
                </c:pt>
              </c:numCache>
            </c:numRef>
          </c:val>
        </c:ser>
        <c:marker val="1"/>
        <c:axId val="70746112"/>
        <c:axId val="70747648"/>
      </c:lineChart>
      <c:catAx>
        <c:axId val="70746112"/>
        <c:scaling>
          <c:orientation val="minMax"/>
        </c:scaling>
        <c:axPos val="b"/>
        <c:numFmt formatCode="General" sourceLinked="1"/>
        <c:tickLblPos val="nextTo"/>
        <c:crossAx val="70747648"/>
        <c:crosses val="autoZero"/>
        <c:auto val="1"/>
        <c:lblAlgn val="ctr"/>
        <c:lblOffset val="100"/>
      </c:catAx>
      <c:valAx>
        <c:axId val="70747648"/>
        <c:scaling>
          <c:orientation val="minMax"/>
        </c:scaling>
        <c:axPos val="l"/>
        <c:majorGridlines/>
        <c:numFmt formatCode="0.00000_ " sourceLinked="1"/>
        <c:tickLblPos val="nextTo"/>
        <c:crossAx val="707461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9"/>
          <c:y val="8.4751995286304616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3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7.7602705827122037E-3</c:v>
                  </c:pt>
                  <c:pt idx="1">
                    <c:v>8.3985613398070997E-3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7.7602705827122037E-3</c:v>
                  </c:pt>
                  <c:pt idx="1">
                    <c:v>8.3985613398070997E-3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0.12773333333333331</c:v>
                </c:pt>
                <c:pt idx="1">
                  <c:v>0.11835416666666669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2.83478444164913E-2</c:v>
                  </c:pt>
                  <c:pt idx="1">
                    <c:v>2.67813748348265E-2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2.83478444164913E-2</c:v>
                  </c:pt>
                  <c:pt idx="1">
                    <c:v>2.67813748348265E-2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0.39893749999999994</c:v>
                </c:pt>
                <c:pt idx="1">
                  <c:v>0.39227499999999998</c:v>
                </c:pt>
              </c:numCache>
            </c:numRef>
          </c:val>
        </c:ser>
        <c:axId val="70774144"/>
        <c:axId val="70812800"/>
      </c:barChart>
      <c:catAx>
        <c:axId val="7077414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0812800"/>
        <c:crosses val="autoZero"/>
        <c:auto val="1"/>
        <c:lblAlgn val="ctr"/>
        <c:lblOffset val="100"/>
        <c:tickLblSkip val="1"/>
        <c:tickMarkSkip val="1"/>
      </c:catAx>
      <c:valAx>
        <c:axId val="7081280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077414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8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71178880"/>
        <c:axId val="71184768"/>
      </c:barChart>
      <c:catAx>
        <c:axId val="7117888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1184768"/>
        <c:crosses val="autoZero"/>
        <c:auto val="1"/>
        <c:lblAlgn val="ctr"/>
        <c:lblOffset val="100"/>
        <c:tickLblSkip val="1"/>
        <c:tickMarkSkip val="1"/>
      </c:catAx>
      <c:valAx>
        <c:axId val="71184768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1178880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3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88" r="0.75000000000000488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errBars>
            <c:errDir val="y"/>
            <c:errBarType val="both"/>
            <c:errValType val="cust"/>
            <c:plus>
              <c:numRef>
                <c:f>'[2]Total-Smoothed'!$C$153:$V$153</c:f>
                <c:numCache>
                  <c:formatCode>General</c:formatCode>
                  <c:ptCount val="20"/>
                  <c:pt idx="0">
                    <c:v>2.5382760801663566E-2</c:v>
                  </c:pt>
                  <c:pt idx="1">
                    <c:v>1.6000703733785177E-2</c:v>
                  </c:pt>
                  <c:pt idx="2">
                    <c:v>1.5103519912356292E-2</c:v>
                  </c:pt>
                  <c:pt idx="3">
                    <c:v>1.5124094345376145E-2</c:v>
                  </c:pt>
                  <c:pt idx="4">
                    <c:v>1.1289908894519859E-2</c:v>
                  </c:pt>
                  <c:pt idx="5">
                    <c:v>2.0848755679294187E-2</c:v>
                  </c:pt>
                  <c:pt idx="6">
                    <c:v>2.4750268814793835E-2</c:v>
                  </c:pt>
                  <c:pt idx="7">
                    <c:v>1.9849473965970442E-2</c:v>
                  </c:pt>
                  <c:pt idx="8">
                    <c:v>2.3475804199573017E-2</c:v>
                  </c:pt>
                  <c:pt idx="9">
                    <c:v>2.3293991769831178E-2</c:v>
                  </c:pt>
                  <c:pt idx="10">
                    <c:v>1.5943946948069471E-2</c:v>
                  </c:pt>
                  <c:pt idx="11">
                    <c:v>1.3714776818065384E-2</c:v>
                  </c:pt>
                  <c:pt idx="12">
                    <c:v>1.3358992511173904E-2</c:v>
                  </c:pt>
                  <c:pt idx="13">
                    <c:v>1.9441473131016955E-2</c:v>
                  </c:pt>
                  <c:pt idx="14">
                    <c:v>2.2052775525490349E-2</c:v>
                  </c:pt>
                  <c:pt idx="15">
                    <c:v>2.4883928709830864E-2</c:v>
                  </c:pt>
                  <c:pt idx="16">
                    <c:v>3.140076082506256E-2</c:v>
                  </c:pt>
                  <c:pt idx="17">
                    <c:v>3.1884353632421945E-2</c:v>
                  </c:pt>
                  <c:pt idx="18">
                    <c:v>3.3316349815122832E-2</c:v>
                  </c:pt>
                  <c:pt idx="19">
                    <c:v>4.1976678768606265E-2</c:v>
                  </c:pt>
                </c:numCache>
              </c:numRef>
            </c:plus>
            <c:minus>
              <c:numRef>
                <c:f>'[2]Total-Smoothed'!$C$153:$V$153</c:f>
                <c:numCache>
                  <c:formatCode>General</c:formatCode>
                  <c:ptCount val="20"/>
                  <c:pt idx="0">
                    <c:v>2.5382760801663566E-2</c:v>
                  </c:pt>
                  <c:pt idx="1">
                    <c:v>1.6000703733785177E-2</c:v>
                  </c:pt>
                  <c:pt idx="2">
                    <c:v>1.5103519912356292E-2</c:v>
                  </c:pt>
                  <c:pt idx="3">
                    <c:v>1.5124094345376145E-2</c:v>
                  </c:pt>
                  <c:pt idx="4">
                    <c:v>1.1289908894519859E-2</c:v>
                  </c:pt>
                  <c:pt idx="5">
                    <c:v>2.0848755679294187E-2</c:v>
                  </c:pt>
                  <c:pt idx="6">
                    <c:v>2.4750268814793835E-2</c:v>
                  </c:pt>
                  <c:pt idx="7">
                    <c:v>1.9849473965970442E-2</c:v>
                  </c:pt>
                  <c:pt idx="8">
                    <c:v>2.3475804199573017E-2</c:v>
                  </c:pt>
                  <c:pt idx="9">
                    <c:v>2.3293991769831178E-2</c:v>
                  </c:pt>
                  <c:pt idx="10">
                    <c:v>1.5943946948069471E-2</c:v>
                  </c:pt>
                  <c:pt idx="11">
                    <c:v>1.3714776818065384E-2</c:v>
                  </c:pt>
                  <c:pt idx="12">
                    <c:v>1.3358992511173904E-2</c:v>
                  </c:pt>
                  <c:pt idx="13">
                    <c:v>1.9441473131016955E-2</c:v>
                  </c:pt>
                  <c:pt idx="14">
                    <c:v>2.2052775525490349E-2</c:v>
                  </c:pt>
                  <c:pt idx="15">
                    <c:v>2.4883928709830864E-2</c:v>
                  </c:pt>
                  <c:pt idx="16">
                    <c:v>3.140076082506256E-2</c:v>
                  </c:pt>
                  <c:pt idx="17">
                    <c:v>3.1884353632421945E-2</c:v>
                  </c:pt>
                  <c:pt idx="18">
                    <c:v>3.3316349815122832E-2</c:v>
                  </c:pt>
                  <c:pt idx="19">
                    <c:v>4.1976678768606265E-2</c:v>
                  </c:pt>
                </c:numCache>
              </c:numRef>
            </c:minus>
          </c:errBars>
          <c:val>
            <c:numRef>
              <c:f>'Total-Smoothed'!$C$152:$V$152</c:f>
              <c:numCache>
                <c:formatCode>0.0000_ </c:formatCode>
                <c:ptCount val="20"/>
                <c:pt idx="0">
                  <c:v>-0.12008338571827663</c:v>
                </c:pt>
                <c:pt idx="1">
                  <c:v>-0.13651318852846667</c:v>
                </c:pt>
                <c:pt idx="2">
                  <c:v>-0.1327154762112415</c:v>
                </c:pt>
                <c:pt idx="3">
                  <c:v>-0.11373271135101108</c:v>
                </c:pt>
                <c:pt idx="4">
                  <c:v>-0.12493317617050853</c:v>
                </c:pt>
                <c:pt idx="5">
                  <c:v>-0.16332165371442883</c:v>
                </c:pt>
                <c:pt idx="6">
                  <c:v>-0.18107514209533407</c:v>
                </c:pt>
                <c:pt idx="7">
                  <c:v>-0.16604167413304627</c:v>
                </c:pt>
                <c:pt idx="8">
                  <c:v>-0.14789329451288297</c:v>
                </c:pt>
                <c:pt idx="9">
                  <c:v>-0.12765765952380459</c:v>
                </c:pt>
                <c:pt idx="10">
                  <c:v>-0.12448212950947796</c:v>
                </c:pt>
                <c:pt idx="11">
                  <c:v>-0.14661286116409808</c:v>
                </c:pt>
                <c:pt idx="12">
                  <c:v>-0.15884636567326021</c:v>
                </c:pt>
                <c:pt idx="13">
                  <c:v>-0.14666289938520743</c:v>
                </c:pt>
                <c:pt idx="14">
                  <c:v>-0.12708255197530835</c:v>
                </c:pt>
                <c:pt idx="15">
                  <c:v>-0.11919952269157674</c:v>
                </c:pt>
                <c:pt idx="16">
                  <c:v>-0.12341917905346378</c:v>
                </c:pt>
                <c:pt idx="17">
                  <c:v>-0.12852218044580382</c:v>
                </c:pt>
                <c:pt idx="18">
                  <c:v>-0.12914207413970202</c:v>
                </c:pt>
                <c:pt idx="19">
                  <c:v>-0.11674431264889042</c:v>
                </c:pt>
              </c:numCache>
            </c:numRef>
          </c:val>
        </c:ser>
        <c:marker val="1"/>
        <c:axId val="39736448"/>
        <c:axId val="39737984"/>
      </c:lineChart>
      <c:catAx>
        <c:axId val="39736448"/>
        <c:scaling>
          <c:orientation val="minMax"/>
        </c:scaling>
        <c:axPos val="b"/>
        <c:tickLblPos val="low"/>
        <c:crossAx val="39737984"/>
        <c:crosses val="autoZero"/>
        <c:auto val="1"/>
        <c:lblAlgn val="ctr"/>
        <c:lblOffset val="100"/>
      </c:catAx>
      <c:valAx>
        <c:axId val="39737984"/>
        <c:scaling>
          <c:orientation val="minMax"/>
          <c:max val="0.15000000000000024"/>
          <c:min val="-0.15000000000000024"/>
        </c:scaling>
        <c:axPos val="l"/>
        <c:majorGridlines/>
        <c:numFmt formatCode="#,##0.00_ " sourceLinked="0"/>
        <c:tickLblPos val="nextTo"/>
        <c:crossAx val="39736448"/>
        <c:crosses val="autoZero"/>
        <c:crossBetween val="between"/>
        <c:majorUnit val="7.5000000000000011E-2"/>
      </c:valAx>
    </c:plotArea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'sub13'!$C$50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2.2746071222051675E-3</c:v>
                  </c:pt>
                  <c:pt idx="1">
                    <c:v>7.7278151773615116E-3</c:v>
                  </c:pt>
                  <c:pt idx="2">
                    <c:v>4.2652425407190414E-2</c:v>
                  </c:pt>
                  <c:pt idx="3">
                    <c:v>2.3682047461752039E-4</c:v>
                  </c:pt>
                  <c:pt idx="4">
                    <c:v>2.599107404382686E-3</c:v>
                  </c:pt>
                  <c:pt idx="5">
                    <c:v>1.2008136834727771E-3</c:v>
                  </c:pt>
                  <c:pt idx="6">
                    <c:v>5.3334182511355606E-3</c:v>
                  </c:pt>
                  <c:pt idx="7">
                    <c:v>1.9200739641424696E-2</c:v>
                  </c:pt>
                  <c:pt idx="8">
                    <c:v>9.6867451396723658E-3</c:v>
                  </c:pt>
                  <c:pt idx="9">
                    <c:v>3.7621300394291117E-2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2.2746071222051675E-3</c:v>
                  </c:pt>
                  <c:pt idx="1">
                    <c:v>7.7278151773615116E-3</c:v>
                  </c:pt>
                  <c:pt idx="2">
                    <c:v>4.2652425407190414E-2</c:v>
                  </c:pt>
                  <c:pt idx="3">
                    <c:v>2.3682047461752039E-4</c:v>
                  </c:pt>
                  <c:pt idx="4">
                    <c:v>2.599107404382686E-3</c:v>
                  </c:pt>
                  <c:pt idx="5">
                    <c:v>1.2008136834727771E-3</c:v>
                  </c:pt>
                  <c:pt idx="6">
                    <c:v>5.3334182511355606E-3</c:v>
                  </c:pt>
                  <c:pt idx="7">
                    <c:v>1.9200739641424696E-2</c:v>
                  </c:pt>
                  <c:pt idx="8">
                    <c:v>9.6867451396723658E-3</c:v>
                  </c:pt>
                  <c:pt idx="9">
                    <c:v>3.7621300394291117E-2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'sub13'!$D$49:$W$49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'sub13'!$D$50:$W$50</c:f>
              <c:numCache>
                <c:formatCode>0.00_ </c:formatCode>
                <c:ptCount val="20"/>
                <c:pt idx="0">
                  <c:v>6.3416666666666649E-2</c:v>
                </c:pt>
                <c:pt idx="1">
                  <c:v>4.7041666666666655E-2</c:v>
                </c:pt>
                <c:pt idx="2">
                  <c:v>7.058333333333329E-2</c:v>
                </c:pt>
                <c:pt idx="3">
                  <c:v>0.11729166666666667</c:v>
                </c:pt>
                <c:pt idx="4">
                  <c:v>4.6958333333333303E-2</c:v>
                </c:pt>
                <c:pt idx="5">
                  <c:v>5.5833333333333334E-3</c:v>
                </c:pt>
                <c:pt idx="6">
                  <c:v>2.2916666666666671E-3</c:v>
                </c:pt>
                <c:pt idx="7">
                  <c:v>0.90470833333333356</c:v>
                </c:pt>
                <c:pt idx="8">
                  <c:v>0.14683333333333329</c:v>
                </c:pt>
                <c:pt idx="9">
                  <c:v>3.0416666666666672E-2</c:v>
                </c:pt>
                <c:pt idx="10">
                  <c:v>0.45058333333333334</c:v>
                </c:pt>
                <c:pt idx="11">
                  <c:v>9.5833333333333378E-3</c:v>
                </c:pt>
                <c:pt idx="12">
                  <c:v>1.7291666666666674E-2</c:v>
                </c:pt>
                <c:pt idx="13">
                  <c:v>4.0166666666666677E-2</c:v>
                </c:pt>
                <c:pt idx="14">
                  <c:v>1.4166666666666669E-2</c:v>
                </c:pt>
                <c:pt idx="15">
                  <c:v>4.9624999999999975E-2</c:v>
                </c:pt>
                <c:pt idx="16">
                  <c:v>3.3499999999999995E-2</c:v>
                </c:pt>
                <c:pt idx="17">
                  <c:v>3.4375000000000003E-2</c:v>
                </c:pt>
                <c:pt idx="18">
                  <c:v>3.3041666666666684E-2</c:v>
                </c:pt>
                <c:pt idx="19">
                  <c:v>0.11804166666666666</c:v>
                </c:pt>
              </c:numCache>
            </c:numRef>
          </c:val>
        </c:ser>
        <c:ser>
          <c:idx val="1"/>
          <c:order val="1"/>
          <c:tx>
            <c:strRef>
              <c:f>'sub13'!$C$51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6.8997176984013531E-2</c:v>
                  </c:pt>
                  <c:pt idx="1">
                    <c:v>7.285909269463231E-2</c:v>
                  </c:pt>
                  <c:pt idx="2">
                    <c:v>9.1672797884545215E-2</c:v>
                  </c:pt>
                  <c:pt idx="3">
                    <c:v>7.3429589331358666E-2</c:v>
                  </c:pt>
                  <c:pt idx="4">
                    <c:v>8.9272471680127821E-2</c:v>
                  </c:pt>
                  <c:pt idx="5">
                    <c:v>9.3124034216695489E-2</c:v>
                  </c:pt>
                  <c:pt idx="6">
                    <c:v>8.4176946835954974E-2</c:v>
                  </c:pt>
                  <c:pt idx="7">
                    <c:v>9.4824475529371052E-2</c:v>
                  </c:pt>
                  <c:pt idx="8">
                    <c:v>9.6447538679798897E-2</c:v>
                  </c:pt>
                  <c:pt idx="9">
                    <c:v>8.5604065814289435E-2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6.8997176984013531E-2</c:v>
                  </c:pt>
                  <c:pt idx="1">
                    <c:v>7.285909269463231E-2</c:v>
                  </c:pt>
                  <c:pt idx="2">
                    <c:v>9.1672797884545215E-2</c:v>
                  </c:pt>
                  <c:pt idx="3">
                    <c:v>7.3429589331358666E-2</c:v>
                  </c:pt>
                  <c:pt idx="4">
                    <c:v>8.9272471680127821E-2</c:v>
                  </c:pt>
                  <c:pt idx="5">
                    <c:v>9.3124034216695489E-2</c:v>
                  </c:pt>
                  <c:pt idx="6">
                    <c:v>8.4176946835954974E-2</c:v>
                  </c:pt>
                  <c:pt idx="7">
                    <c:v>9.4824475529371052E-2</c:v>
                  </c:pt>
                  <c:pt idx="8">
                    <c:v>9.6447538679798897E-2</c:v>
                  </c:pt>
                  <c:pt idx="9">
                    <c:v>8.5604065814289435E-2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'sub13'!$D$49:$W$49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'sub13'!$D$51:$W$51</c:f>
              <c:numCache>
                <c:formatCode>0.00_ </c:formatCode>
                <c:ptCount val="20"/>
                <c:pt idx="0">
                  <c:v>0.32637500000000003</c:v>
                </c:pt>
                <c:pt idx="1">
                  <c:v>0.45974999999999994</c:v>
                </c:pt>
                <c:pt idx="2">
                  <c:v>0.24270833333333333</c:v>
                </c:pt>
                <c:pt idx="3">
                  <c:v>0.26954166666666673</c:v>
                </c:pt>
                <c:pt idx="4">
                  <c:v>0.51220833333333327</c:v>
                </c:pt>
                <c:pt idx="5">
                  <c:v>0.32645833333333335</c:v>
                </c:pt>
                <c:pt idx="6">
                  <c:v>0.68424999999999991</c:v>
                </c:pt>
                <c:pt idx="7">
                  <c:v>0.69641666666666679</c:v>
                </c:pt>
                <c:pt idx="8">
                  <c:v>0.38887500000000003</c:v>
                </c:pt>
                <c:pt idx="9">
                  <c:v>0.31162499999999993</c:v>
                </c:pt>
                <c:pt idx="10">
                  <c:v>0.49045833333333327</c:v>
                </c:pt>
                <c:pt idx="11">
                  <c:v>9.9541666666666639E-2</c:v>
                </c:pt>
                <c:pt idx="12">
                  <c:v>0.40554166666666663</c:v>
                </c:pt>
                <c:pt idx="13">
                  <c:v>0.33054166666666668</c:v>
                </c:pt>
                <c:pt idx="14">
                  <c:v>0.49837499999999996</c:v>
                </c:pt>
                <c:pt idx="15">
                  <c:v>0.34420833333333328</c:v>
                </c:pt>
                <c:pt idx="16">
                  <c:v>0.49362499999999992</c:v>
                </c:pt>
                <c:pt idx="17">
                  <c:v>0.41616666666666663</c:v>
                </c:pt>
                <c:pt idx="18">
                  <c:v>0.27516666666666673</c:v>
                </c:pt>
                <c:pt idx="19">
                  <c:v>0.42349999999999999</c:v>
                </c:pt>
              </c:numCache>
            </c:numRef>
          </c:val>
        </c:ser>
        <c:marker val="1"/>
        <c:axId val="71461120"/>
        <c:axId val="71471104"/>
      </c:lineChart>
      <c:catAx>
        <c:axId val="7146112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1471104"/>
        <c:crosses val="autoZero"/>
        <c:auto val="1"/>
        <c:lblAlgn val="ctr"/>
        <c:lblOffset val="100"/>
        <c:tickLblSkip val="1"/>
        <c:tickMarkSkip val="1"/>
      </c:catAx>
      <c:valAx>
        <c:axId val="7147110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14611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9026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77" r="0.75000000000000477" t="1" header="0.5" footer="0.5"/>
    <c:pageSetup paperSize="9" orientation="landscape"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7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'sub12'!$Y$50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7.7602705827122037E-3</c:v>
                  </c:pt>
                  <c:pt idx="1">
                    <c:v>8.3985613398070997E-3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7.7602705827122037E-3</c:v>
                  </c:pt>
                  <c:pt idx="1">
                    <c:v>8.3985613398070997E-3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'sub12'!$Z$50:$AA$50</c:f>
              <c:numCache>
                <c:formatCode>0.00_ </c:formatCode>
                <c:ptCount val="2"/>
                <c:pt idx="0">
                  <c:v>2.419166666666667E-2</c:v>
                </c:pt>
                <c:pt idx="1">
                  <c:v>0.10913749999999994</c:v>
                </c:pt>
              </c:numCache>
            </c:numRef>
          </c:val>
        </c:ser>
        <c:ser>
          <c:idx val="1"/>
          <c:order val="1"/>
          <c:tx>
            <c:strRef>
              <c:f>'sub12'!$Y$51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2.83478444164913E-2</c:v>
                  </c:pt>
                  <c:pt idx="1">
                    <c:v>2.67813748348265E-2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2.83478444164913E-2</c:v>
                  </c:pt>
                  <c:pt idx="1">
                    <c:v>2.67813748348265E-2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'sub12'!$Z$51:$AA$51</c:f>
              <c:numCache>
                <c:formatCode>0.00_ </c:formatCode>
                <c:ptCount val="2"/>
                <c:pt idx="0">
                  <c:v>0.35555416666666667</c:v>
                </c:pt>
                <c:pt idx="1">
                  <c:v>0.36840416666666659</c:v>
                </c:pt>
              </c:numCache>
            </c:numRef>
          </c:val>
        </c:ser>
        <c:axId val="71599232"/>
        <c:axId val="71600768"/>
      </c:barChart>
      <c:catAx>
        <c:axId val="7159923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1600768"/>
        <c:crosses val="autoZero"/>
        <c:auto val="1"/>
        <c:lblAlgn val="ctr"/>
        <c:lblOffset val="100"/>
        <c:tickLblSkip val="1"/>
        <c:tickMarkSkip val="1"/>
      </c:catAx>
      <c:valAx>
        <c:axId val="71600768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1599232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2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77" r="0.75000000000000477" t="1" header="0.5" footer="0.5"/>
    <c:pageSetup paperSize="9" orientation="landscape"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'sub13'!$C$160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1.37818800147555E-2</c:v>
                  </c:pt>
                  <c:pt idx="1">
                    <c:v>1.8879492931248191E-2</c:v>
                  </c:pt>
                  <c:pt idx="2">
                    <c:v>2.6179534479575464E-2</c:v>
                  </c:pt>
                  <c:pt idx="3">
                    <c:v>2.0365342780924205E-2</c:v>
                  </c:pt>
                  <c:pt idx="4">
                    <c:v>1.5168121080181448E-2</c:v>
                  </c:pt>
                  <c:pt idx="5">
                    <c:v>1.2672412063318095E-2</c:v>
                  </c:pt>
                  <c:pt idx="6">
                    <c:v>1.2108847438719712E-2</c:v>
                  </c:pt>
                  <c:pt idx="7">
                    <c:v>1.3815765284805971E-2</c:v>
                  </c:pt>
                  <c:pt idx="8">
                    <c:v>1.4836722904003452E-2</c:v>
                  </c:pt>
                  <c:pt idx="9">
                    <c:v>1.8963438723174207E-2</c:v>
                  </c:pt>
                  <c:pt idx="10">
                    <c:v>1.5217667829696564E-2</c:v>
                  </c:pt>
                  <c:pt idx="11">
                    <c:v>1.2087271759424853E-2</c:v>
                  </c:pt>
                  <c:pt idx="12">
                    <c:v>1.0314491487436741E-2</c:v>
                  </c:pt>
                  <c:pt idx="13">
                    <c:v>1.1063506834410061E-2</c:v>
                  </c:pt>
                  <c:pt idx="14">
                    <c:v>1.1729073762704019E-2</c:v>
                  </c:pt>
                  <c:pt idx="15">
                    <c:v>9.9819775960919288E-3</c:v>
                  </c:pt>
                  <c:pt idx="16">
                    <c:v>1.2584851051328514E-2</c:v>
                  </c:pt>
                  <c:pt idx="17">
                    <c:v>2.0369543308327707E-2</c:v>
                  </c:pt>
                  <c:pt idx="18">
                    <c:v>2.9147821552615135E-2</c:v>
                  </c:pt>
                  <c:pt idx="19">
                    <c:v>4.1664696954586883E-2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1.37818800147555E-2</c:v>
                  </c:pt>
                  <c:pt idx="1">
                    <c:v>1.8879492931248191E-2</c:v>
                  </c:pt>
                  <c:pt idx="2">
                    <c:v>2.6179534479575464E-2</c:v>
                  </c:pt>
                  <c:pt idx="3">
                    <c:v>2.0365342780924205E-2</c:v>
                  </c:pt>
                  <c:pt idx="4">
                    <c:v>1.5168121080181448E-2</c:v>
                  </c:pt>
                  <c:pt idx="5">
                    <c:v>1.2672412063318095E-2</c:v>
                  </c:pt>
                  <c:pt idx="6">
                    <c:v>1.2108847438719712E-2</c:v>
                  </c:pt>
                  <c:pt idx="7">
                    <c:v>1.3815765284805971E-2</c:v>
                  </c:pt>
                  <c:pt idx="8">
                    <c:v>1.4836722904003452E-2</c:v>
                  </c:pt>
                  <c:pt idx="9">
                    <c:v>1.8963438723174207E-2</c:v>
                  </c:pt>
                  <c:pt idx="10">
                    <c:v>1.5217667829696564E-2</c:v>
                  </c:pt>
                  <c:pt idx="11">
                    <c:v>1.2087271759424853E-2</c:v>
                  </c:pt>
                  <c:pt idx="12">
                    <c:v>1.0314491487436741E-2</c:v>
                  </c:pt>
                  <c:pt idx="13">
                    <c:v>1.1063506834410061E-2</c:v>
                  </c:pt>
                  <c:pt idx="14">
                    <c:v>1.1729073762704019E-2</c:v>
                  </c:pt>
                  <c:pt idx="15">
                    <c:v>9.9819775960919288E-3</c:v>
                  </c:pt>
                  <c:pt idx="16">
                    <c:v>1.2584851051328514E-2</c:v>
                  </c:pt>
                  <c:pt idx="17">
                    <c:v>2.0369543308327707E-2</c:v>
                  </c:pt>
                  <c:pt idx="18">
                    <c:v>2.9147821552615135E-2</c:v>
                  </c:pt>
                  <c:pt idx="19">
                    <c:v>4.1664696954586883E-2</c:v>
                  </c:pt>
                </c:numCache>
              </c:numRef>
            </c:minus>
          </c:errBars>
          <c:cat>
            <c:strRef>
              <c:f>'sub13'!$D$159:$W$159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'sub13'!$D$160:$W$160</c:f>
              <c:numCache>
                <c:formatCode>0.000_ </c:formatCode>
                <c:ptCount val="20"/>
                <c:pt idx="0" formatCode="0.00000_ ">
                  <c:v>5.9025686287461708E-2</c:v>
                </c:pt>
                <c:pt idx="1">
                  <c:v>6.3176443656689493E-2</c:v>
                </c:pt>
                <c:pt idx="2">
                  <c:v>6.7042369124391626E-2</c:v>
                </c:pt>
                <c:pt idx="3">
                  <c:v>7.3370465080309408E-2</c:v>
                </c:pt>
                <c:pt idx="4">
                  <c:v>6.3861944387049369E-2</c:v>
                </c:pt>
                <c:pt idx="5">
                  <c:v>9.6546541347613687E-2</c:v>
                </c:pt>
                <c:pt idx="6">
                  <c:v>0.25087509854792889</c:v>
                </c:pt>
                <c:pt idx="7">
                  <c:v>0.41372251539580379</c:v>
                </c:pt>
                <c:pt idx="8">
                  <c:v>0.30895354501414934</c:v>
                </c:pt>
                <c:pt idx="9">
                  <c:v>0.20220921098165412</c:v>
                </c:pt>
                <c:pt idx="10">
                  <c:v>0.1924275552594579</c:v>
                </c:pt>
                <c:pt idx="11">
                  <c:v>0.11411461949867528</c:v>
                </c:pt>
                <c:pt idx="12">
                  <c:v>4.3216979039467529E-2</c:v>
                </c:pt>
                <c:pt idx="13">
                  <c:v>1.9372670777995826E-2</c:v>
                </c:pt>
                <c:pt idx="14">
                  <c:v>8.6366990943918375E-3</c:v>
                </c:pt>
                <c:pt idx="15">
                  <c:v>1.2874583895808244E-2</c:v>
                </c:pt>
                <c:pt idx="16">
                  <c:v>2.5251907428505638E-2</c:v>
                </c:pt>
                <c:pt idx="17">
                  <c:v>3.9027016097633475E-2</c:v>
                </c:pt>
                <c:pt idx="18">
                  <c:v>6.2977835723355954E-2</c:v>
                </c:pt>
                <c:pt idx="19">
                  <c:v>9.8458164918524382E-2</c:v>
                </c:pt>
              </c:numCache>
            </c:numRef>
          </c:val>
        </c:ser>
        <c:ser>
          <c:idx val="1"/>
          <c:order val="1"/>
          <c:tx>
            <c:strRef>
              <c:f>'sub13'!$C$161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4.2914154155010875E-2</c:v>
                  </c:pt>
                  <c:pt idx="1">
                    <c:v>3.6468392029084903E-2</c:v>
                  </c:pt>
                  <c:pt idx="2">
                    <c:v>4.4032784513238228E-2</c:v>
                  </c:pt>
                  <c:pt idx="3">
                    <c:v>4.5863514894389661E-2</c:v>
                  </c:pt>
                  <c:pt idx="4">
                    <c:v>5.0176337287168402E-2</c:v>
                  </c:pt>
                  <c:pt idx="5">
                    <c:v>5.1689371694121855E-2</c:v>
                  </c:pt>
                  <c:pt idx="6">
                    <c:v>5.105441146014749E-2</c:v>
                  </c:pt>
                  <c:pt idx="7">
                    <c:v>5.3596110567240597E-2</c:v>
                  </c:pt>
                  <c:pt idx="8">
                    <c:v>5.031955417042714E-2</c:v>
                  </c:pt>
                  <c:pt idx="9">
                    <c:v>5.2804168039573024E-2</c:v>
                  </c:pt>
                  <c:pt idx="10">
                    <c:v>6.0305484124547205E-2</c:v>
                  </c:pt>
                  <c:pt idx="11">
                    <c:v>6.076891069757015E-2</c:v>
                  </c:pt>
                  <c:pt idx="12">
                    <c:v>5.8956350656268218E-2</c:v>
                  </c:pt>
                  <c:pt idx="13">
                    <c:v>5.5242683460625712E-2</c:v>
                  </c:pt>
                  <c:pt idx="14">
                    <c:v>4.7078656871378181E-2</c:v>
                  </c:pt>
                  <c:pt idx="15">
                    <c:v>3.2162353635221935E-2</c:v>
                  </c:pt>
                  <c:pt idx="16">
                    <c:v>4.9216150194161028E-2</c:v>
                  </c:pt>
                  <c:pt idx="17">
                    <c:v>6.487015599173393E-2</c:v>
                  </c:pt>
                  <c:pt idx="18">
                    <c:v>5.6576624105678083E-2</c:v>
                  </c:pt>
                  <c:pt idx="19">
                    <c:v>5.7246511013707001E-2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4.2914154155010875E-2</c:v>
                  </c:pt>
                  <c:pt idx="1">
                    <c:v>3.6468392029084903E-2</c:v>
                  </c:pt>
                  <c:pt idx="2">
                    <c:v>4.4032784513238228E-2</c:v>
                  </c:pt>
                  <c:pt idx="3">
                    <c:v>4.5863514894389661E-2</c:v>
                  </c:pt>
                  <c:pt idx="4">
                    <c:v>5.0176337287168402E-2</c:v>
                  </c:pt>
                  <c:pt idx="5">
                    <c:v>5.1689371694121855E-2</c:v>
                  </c:pt>
                  <c:pt idx="6">
                    <c:v>5.105441146014749E-2</c:v>
                  </c:pt>
                  <c:pt idx="7">
                    <c:v>5.3596110567240597E-2</c:v>
                  </c:pt>
                  <c:pt idx="8">
                    <c:v>5.031955417042714E-2</c:v>
                  </c:pt>
                  <c:pt idx="9">
                    <c:v>5.2804168039573024E-2</c:v>
                  </c:pt>
                  <c:pt idx="10">
                    <c:v>6.0305484124547205E-2</c:v>
                  </c:pt>
                  <c:pt idx="11">
                    <c:v>6.076891069757015E-2</c:v>
                  </c:pt>
                  <c:pt idx="12">
                    <c:v>5.8956350656268218E-2</c:v>
                  </c:pt>
                  <c:pt idx="13">
                    <c:v>5.5242683460625712E-2</c:v>
                  </c:pt>
                  <c:pt idx="14">
                    <c:v>4.7078656871378181E-2</c:v>
                  </c:pt>
                  <c:pt idx="15">
                    <c:v>3.2162353635221935E-2</c:v>
                  </c:pt>
                  <c:pt idx="16">
                    <c:v>4.9216150194161028E-2</c:v>
                  </c:pt>
                  <c:pt idx="17">
                    <c:v>6.487015599173393E-2</c:v>
                  </c:pt>
                  <c:pt idx="18">
                    <c:v>5.6576624105678083E-2</c:v>
                  </c:pt>
                  <c:pt idx="19">
                    <c:v>5.7246511013707001E-2</c:v>
                  </c:pt>
                </c:numCache>
              </c:numRef>
            </c:minus>
          </c:errBars>
          <c:cat>
            <c:strRef>
              <c:f>'sub13'!$D$159:$W$159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'sub13'!$D$161:$W$161</c:f>
              <c:numCache>
                <c:formatCode>0.000_ </c:formatCode>
                <c:ptCount val="20"/>
                <c:pt idx="0" formatCode="0.00000_ ">
                  <c:v>0.37364170736269969</c:v>
                </c:pt>
                <c:pt idx="1">
                  <c:v>0.35136838962775957</c:v>
                </c:pt>
                <c:pt idx="2">
                  <c:v>0.30995849704443473</c:v>
                </c:pt>
                <c:pt idx="3">
                  <c:v>0.3354644890551679</c:v>
                </c:pt>
                <c:pt idx="4">
                  <c:v>0.41376365211847399</c:v>
                </c:pt>
                <c:pt idx="5">
                  <c:v>0.48639441378630571</c:v>
                </c:pt>
                <c:pt idx="6">
                  <c:v>0.57411047890716871</c:v>
                </c:pt>
                <c:pt idx="7">
                  <c:v>0.56582102486126451</c:v>
                </c:pt>
                <c:pt idx="8">
                  <c:v>0.45877814407990097</c:v>
                </c:pt>
                <c:pt idx="9">
                  <c:v>0.38476833213559142</c:v>
                </c:pt>
                <c:pt idx="10">
                  <c:v>0.35972385261484058</c:v>
                </c:pt>
                <c:pt idx="11">
                  <c:v>0.31459205064873336</c:v>
                </c:pt>
                <c:pt idx="12">
                  <c:v>0.33692466999491089</c:v>
                </c:pt>
                <c:pt idx="13">
                  <c:v>0.37495424321179111</c:v>
                </c:pt>
                <c:pt idx="14">
                  <c:v>0.41317869976366617</c:v>
                </c:pt>
                <c:pt idx="15">
                  <c:v>0.41740337696505964</c:v>
                </c:pt>
                <c:pt idx="16">
                  <c:v>0.41706644135903531</c:v>
                </c:pt>
                <c:pt idx="17">
                  <c:v>0.3799550335349553</c:v>
                </c:pt>
                <c:pt idx="18">
                  <c:v>0.34866808575098235</c:v>
                </c:pt>
                <c:pt idx="19">
                  <c:v>0.36199966716872384</c:v>
                </c:pt>
              </c:numCache>
            </c:numRef>
          </c:val>
        </c:ser>
        <c:marker val="1"/>
        <c:axId val="71629824"/>
        <c:axId val="71648000"/>
      </c:lineChart>
      <c:catAx>
        <c:axId val="71629824"/>
        <c:scaling>
          <c:orientation val="minMax"/>
        </c:scaling>
        <c:axPos val="b"/>
        <c:numFmt formatCode="General" sourceLinked="1"/>
        <c:tickLblPos val="nextTo"/>
        <c:crossAx val="71648000"/>
        <c:crosses val="autoZero"/>
        <c:auto val="1"/>
        <c:lblAlgn val="ctr"/>
        <c:lblOffset val="100"/>
      </c:catAx>
      <c:valAx>
        <c:axId val="71648000"/>
        <c:scaling>
          <c:orientation val="minMax"/>
        </c:scaling>
        <c:axPos val="l"/>
        <c:majorGridlines/>
        <c:numFmt formatCode="0.00000_ " sourceLinked="1"/>
        <c:tickLblPos val="nextTo"/>
        <c:crossAx val="716298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812"/>
          <c:y val="8.4751995286304671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3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7.7602705827122037E-3</c:v>
                  </c:pt>
                  <c:pt idx="1">
                    <c:v>8.3985613398070997E-3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7.7602705827122037E-3</c:v>
                  </c:pt>
                  <c:pt idx="1">
                    <c:v>8.3985613398070997E-3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0.12773333333333331</c:v>
                </c:pt>
                <c:pt idx="1">
                  <c:v>0.11835416666666669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2.83478444164913E-2</c:v>
                  </c:pt>
                  <c:pt idx="1">
                    <c:v>2.67813748348265E-2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2.83478444164913E-2</c:v>
                  </c:pt>
                  <c:pt idx="1">
                    <c:v>2.67813748348265E-2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0.39893749999999994</c:v>
                </c:pt>
                <c:pt idx="1">
                  <c:v>0.39227499999999998</c:v>
                </c:pt>
              </c:numCache>
            </c:numRef>
          </c:val>
        </c:ser>
        <c:axId val="71797376"/>
        <c:axId val="71799168"/>
      </c:barChart>
      <c:catAx>
        <c:axId val="7179737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1799168"/>
        <c:crosses val="autoZero"/>
        <c:auto val="1"/>
        <c:lblAlgn val="ctr"/>
        <c:lblOffset val="100"/>
        <c:tickLblSkip val="1"/>
        <c:tickMarkSkip val="1"/>
      </c:catAx>
      <c:valAx>
        <c:axId val="71799168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179737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8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71830912"/>
        <c:axId val="71840896"/>
      </c:barChart>
      <c:catAx>
        <c:axId val="7183091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1840896"/>
        <c:crosses val="autoZero"/>
        <c:auto val="1"/>
        <c:lblAlgn val="ctr"/>
        <c:lblOffset val="100"/>
        <c:tickLblSkip val="1"/>
        <c:tickMarkSkip val="1"/>
      </c:catAx>
      <c:valAx>
        <c:axId val="71840896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1830912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3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88" r="0.75000000000000488" t="1" header="0.5" footer="0.5"/>
    <c:pageSetup paperSize="9" orientation="landscape"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'sub14'!$C$50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2.2746071222051675E-3</c:v>
                  </c:pt>
                  <c:pt idx="1">
                    <c:v>7.7278151773615116E-3</c:v>
                  </c:pt>
                  <c:pt idx="2">
                    <c:v>4.2652425407190414E-2</c:v>
                  </c:pt>
                  <c:pt idx="3">
                    <c:v>2.3682047461752039E-4</c:v>
                  </c:pt>
                  <c:pt idx="4">
                    <c:v>2.599107404382686E-3</c:v>
                  </c:pt>
                  <c:pt idx="5">
                    <c:v>1.2008136834727771E-3</c:v>
                  </c:pt>
                  <c:pt idx="6">
                    <c:v>5.3334182511355606E-3</c:v>
                  </c:pt>
                  <c:pt idx="7">
                    <c:v>1.9200739641424696E-2</c:v>
                  </c:pt>
                  <c:pt idx="8">
                    <c:v>9.6867451396723658E-3</c:v>
                  </c:pt>
                  <c:pt idx="9">
                    <c:v>3.7621300394291117E-2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2.2746071222051675E-3</c:v>
                  </c:pt>
                  <c:pt idx="1">
                    <c:v>7.7278151773615116E-3</c:v>
                  </c:pt>
                  <c:pt idx="2">
                    <c:v>4.2652425407190414E-2</c:v>
                  </c:pt>
                  <c:pt idx="3">
                    <c:v>2.3682047461752039E-4</c:v>
                  </c:pt>
                  <c:pt idx="4">
                    <c:v>2.599107404382686E-3</c:v>
                  </c:pt>
                  <c:pt idx="5">
                    <c:v>1.2008136834727771E-3</c:v>
                  </c:pt>
                  <c:pt idx="6">
                    <c:v>5.3334182511355606E-3</c:v>
                  </c:pt>
                  <c:pt idx="7">
                    <c:v>1.9200739641424696E-2</c:v>
                  </c:pt>
                  <c:pt idx="8">
                    <c:v>9.6867451396723658E-3</c:v>
                  </c:pt>
                  <c:pt idx="9">
                    <c:v>3.7621300394291117E-2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'sub14'!$D$49:$W$49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'sub14'!$D$50:$W$50</c:f>
              <c:numCache>
                <c:formatCode>0.00_ </c:formatCode>
                <c:ptCount val="20"/>
                <c:pt idx="0">
                  <c:v>9.5208333333333284E-2</c:v>
                </c:pt>
                <c:pt idx="1">
                  <c:v>0.47254166666666669</c:v>
                </c:pt>
                <c:pt idx="2">
                  <c:v>0.45066666666666672</c:v>
                </c:pt>
                <c:pt idx="3">
                  <c:v>0.99470833333333319</c:v>
                </c:pt>
                <c:pt idx="4">
                  <c:v>0.93216666666666648</c:v>
                </c:pt>
                <c:pt idx="5">
                  <c:v>9.5208333333333298E-2</c:v>
                </c:pt>
                <c:pt idx="6">
                  <c:v>9.5625000000000002E-2</c:v>
                </c:pt>
                <c:pt idx="7">
                  <c:v>6.666666666666668E-3</c:v>
                </c:pt>
                <c:pt idx="8">
                  <c:v>1.0166666666666668E-2</c:v>
                </c:pt>
                <c:pt idx="9">
                  <c:v>5.0458333333333334E-2</c:v>
                </c:pt>
                <c:pt idx="10">
                  <c:v>0.73212500000000003</c:v>
                </c:pt>
                <c:pt idx="11">
                  <c:v>0</c:v>
                </c:pt>
                <c:pt idx="12">
                  <c:v>1.3333333333333337E-3</c:v>
                </c:pt>
                <c:pt idx="13">
                  <c:v>9.3750000000000014E-3</c:v>
                </c:pt>
                <c:pt idx="14">
                  <c:v>6.6708333333333328E-2</c:v>
                </c:pt>
                <c:pt idx="15">
                  <c:v>7.320833333333332E-2</c:v>
                </c:pt>
                <c:pt idx="16">
                  <c:v>4.0666666666666663E-2</c:v>
                </c:pt>
                <c:pt idx="17">
                  <c:v>0.26570833333333332</c:v>
                </c:pt>
                <c:pt idx="18">
                  <c:v>4.5416666666666669E-3</c:v>
                </c:pt>
                <c:pt idx="19">
                  <c:v>1.6708333333333335E-2</c:v>
                </c:pt>
              </c:numCache>
            </c:numRef>
          </c:val>
        </c:ser>
        <c:ser>
          <c:idx val="1"/>
          <c:order val="1"/>
          <c:tx>
            <c:strRef>
              <c:f>'sub14'!$C$51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6.8997176984013531E-2</c:v>
                  </c:pt>
                  <c:pt idx="1">
                    <c:v>7.285909269463231E-2</c:v>
                  </c:pt>
                  <c:pt idx="2">
                    <c:v>9.1672797884545215E-2</c:v>
                  </c:pt>
                  <c:pt idx="3">
                    <c:v>7.3429589331358666E-2</c:v>
                  </c:pt>
                  <c:pt idx="4">
                    <c:v>8.9272471680127821E-2</c:v>
                  </c:pt>
                  <c:pt idx="5">
                    <c:v>9.3124034216695489E-2</c:v>
                  </c:pt>
                  <c:pt idx="6">
                    <c:v>8.4176946835954974E-2</c:v>
                  </c:pt>
                  <c:pt idx="7">
                    <c:v>9.4824475529371052E-2</c:v>
                  </c:pt>
                  <c:pt idx="8">
                    <c:v>9.6447538679798897E-2</c:v>
                  </c:pt>
                  <c:pt idx="9">
                    <c:v>8.5604065814289435E-2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6.8997176984013531E-2</c:v>
                  </c:pt>
                  <c:pt idx="1">
                    <c:v>7.285909269463231E-2</c:v>
                  </c:pt>
                  <c:pt idx="2">
                    <c:v>9.1672797884545215E-2</c:v>
                  </c:pt>
                  <c:pt idx="3">
                    <c:v>7.3429589331358666E-2</c:v>
                  </c:pt>
                  <c:pt idx="4">
                    <c:v>8.9272471680127821E-2</c:v>
                  </c:pt>
                  <c:pt idx="5">
                    <c:v>9.3124034216695489E-2</c:v>
                  </c:pt>
                  <c:pt idx="6">
                    <c:v>8.4176946835954974E-2</c:v>
                  </c:pt>
                  <c:pt idx="7">
                    <c:v>9.4824475529371052E-2</c:v>
                  </c:pt>
                  <c:pt idx="8">
                    <c:v>9.6447538679798897E-2</c:v>
                  </c:pt>
                  <c:pt idx="9">
                    <c:v>8.5604065814289435E-2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'sub14'!$D$49:$W$49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'sub14'!$D$51:$W$51</c:f>
              <c:numCache>
                <c:formatCode>0.00_ </c:formatCode>
                <c:ptCount val="20"/>
                <c:pt idx="0">
                  <c:v>0.45879166666666665</c:v>
                </c:pt>
                <c:pt idx="1">
                  <c:v>0.32537499999999997</c:v>
                </c:pt>
                <c:pt idx="2">
                  <c:v>0.37420833333333325</c:v>
                </c:pt>
                <c:pt idx="3">
                  <c:v>0.31108333333333332</c:v>
                </c:pt>
                <c:pt idx="4">
                  <c:v>0.2175</c:v>
                </c:pt>
                <c:pt idx="5">
                  <c:v>0.22908333333333333</c:v>
                </c:pt>
                <c:pt idx="6">
                  <c:v>0.29845833333333327</c:v>
                </c:pt>
                <c:pt idx="7">
                  <c:v>0.267625</c:v>
                </c:pt>
                <c:pt idx="8">
                  <c:v>0.25904166666666661</c:v>
                </c:pt>
                <c:pt idx="9">
                  <c:v>0.53875000000000006</c:v>
                </c:pt>
                <c:pt idx="10">
                  <c:v>0.62699999999999989</c:v>
                </c:pt>
                <c:pt idx="11">
                  <c:v>0.20845833333333333</c:v>
                </c:pt>
                <c:pt idx="12">
                  <c:v>0.55358333333333321</c:v>
                </c:pt>
                <c:pt idx="13">
                  <c:v>0.38370833333333332</c:v>
                </c:pt>
                <c:pt idx="14">
                  <c:v>0.34758333333333336</c:v>
                </c:pt>
                <c:pt idx="15">
                  <c:v>0.28304166666666664</c:v>
                </c:pt>
                <c:pt idx="16">
                  <c:v>0.48341666666666661</c:v>
                </c:pt>
                <c:pt idx="17">
                  <c:v>0.46670833333333328</c:v>
                </c:pt>
                <c:pt idx="18">
                  <c:v>0.4799166666666666</c:v>
                </c:pt>
                <c:pt idx="19">
                  <c:v>0.35175000000000001</c:v>
                </c:pt>
              </c:numCache>
            </c:numRef>
          </c:val>
        </c:ser>
        <c:marker val="1"/>
        <c:axId val="72195072"/>
        <c:axId val="72229632"/>
      </c:lineChart>
      <c:catAx>
        <c:axId val="7219507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2229632"/>
        <c:crosses val="autoZero"/>
        <c:auto val="1"/>
        <c:lblAlgn val="ctr"/>
        <c:lblOffset val="100"/>
        <c:tickLblSkip val="1"/>
        <c:tickMarkSkip val="1"/>
      </c:catAx>
      <c:valAx>
        <c:axId val="722296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21950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907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" r="0.750000000000005" t="1" header="0.5" footer="0.5"/>
    <c:pageSetup paperSize="9" orientation="landscape"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9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'sub12'!$Y$50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7.7602705827122037E-3</c:v>
                  </c:pt>
                  <c:pt idx="1">
                    <c:v>8.3985613398070997E-3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7.7602705827122037E-3</c:v>
                  </c:pt>
                  <c:pt idx="1">
                    <c:v>8.3985613398070997E-3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'sub12'!$Z$50:$AA$50</c:f>
              <c:numCache>
                <c:formatCode>0.00_ </c:formatCode>
                <c:ptCount val="2"/>
                <c:pt idx="0">
                  <c:v>2.419166666666667E-2</c:v>
                </c:pt>
                <c:pt idx="1">
                  <c:v>0.10913749999999994</c:v>
                </c:pt>
              </c:numCache>
            </c:numRef>
          </c:val>
        </c:ser>
        <c:ser>
          <c:idx val="1"/>
          <c:order val="1"/>
          <c:tx>
            <c:strRef>
              <c:f>'sub12'!$Y$51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2.83478444164913E-2</c:v>
                  </c:pt>
                  <c:pt idx="1">
                    <c:v>2.67813748348265E-2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2.83478444164913E-2</c:v>
                  </c:pt>
                  <c:pt idx="1">
                    <c:v>2.67813748348265E-2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'sub12'!$Z$51:$AA$51</c:f>
              <c:numCache>
                <c:formatCode>0.00_ </c:formatCode>
                <c:ptCount val="2"/>
                <c:pt idx="0">
                  <c:v>0.35555416666666667</c:v>
                </c:pt>
                <c:pt idx="1">
                  <c:v>0.36840416666666659</c:v>
                </c:pt>
              </c:numCache>
            </c:numRef>
          </c:val>
        </c:ser>
        <c:axId val="72333184"/>
        <c:axId val="72334720"/>
      </c:barChart>
      <c:catAx>
        <c:axId val="7233318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2334720"/>
        <c:crosses val="autoZero"/>
        <c:auto val="1"/>
        <c:lblAlgn val="ctr"/>
        <c:lblOffset val="100"/>
        <c:tickLblSkip val="1"/>
        <c:tickMarkSkip val="1"/>
      </c:catAx>
      <c:valAx>
        <c:axId val="7233472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233318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" r="0.750000000000005" t="1" header="0.5" footer="0.5"/>
    <c:pageSetup paperSize="9" orientation="landscape"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'sub14'!$C$160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1.37818800147555E-2</c:v>
                  </c:pt>
                  <c:pt idx="1">
                    <c:v>1.8879492931248191E-2</c:v>
                  </c:pt>
                  <c:pt idx="2">
                    <c:v>2.6179534479575464E-2</c:v>
                  </c:pt>
                  <c:pt idx="3">
                    <c:v>2.0365342780924205E-2</c:v>
                  </c:pt>
                  <c:pt idx="4">
                    <c:v>1.5168121080181448E-2</c:v>
                  </c:pt>
                  <c:pt idx="5">
                    <c:v>1.2672412063318095E-2</c:v>
                  </c:pt>
                  <c:pt idx="6">
                    <c:v>1.2108847438719712E-2</c:v>
                  </c:pt>
                  <c:pt idx="7">
                    <c:v>1.3815765284805971E-2</c:v>
                  </c:pt>
                  <c:pt idx="8">
                    <c:v>1.4836722904003452E-2</c:v>
                  </c:pt>
                  <c:pt idx="9">
                    <c:v>1.8963438723174207E-2</c:v>
                  </c:pt>
                  <c:pt idx="10">
                    <c:v>1.5217667829696564E-2</c:v>
                  </c:pt>
                  <c:pt idx="11">
                    <c:v>1.2087271759424853E-2</c:v>
                  </c:pt>
                  <c:pt idx="12">
                    <c:v>1.0314491487436741E-2</c:v>
                  </c:pt>
                  <c:pt idx="13">
                    <c:v>1.1063506834410061E-2</c:v>
                  </c:pt>
                  <c:pt idx="14">
                    <c:v>1.1729073762704019E-2</c:v>
                  </c:pt>
                  <c:pt idx="15">
                    <c:v>9.9819775960919288E-3</c:v>
                  </c:pt>
                  <c:pt idx="16">
                    <c:v>1.2584851051328514E-2</c:v>
                  </c:pt>
                  <c:pt idx="17">
                    <c:v>2.0369543308327707E-2</c:v>
                  </c:pt>
                  <c:pt idx="18">
                    <c:v>2.9147821552615135E-2</c:v>
                  </c:pt>
                  <c:pt idx="19">
                    <c:v>4.1664696954586883E-2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1.37818800147555E-2</c:v>
                  </c:pt>
                  <c:pt idx="1">
                    <c:v>1.8879492931248191E-2</c:v>
                  </c:pt>
                  <c:pt idx="2">
                    <c:v>2.6179534479575464E-2</c:v>
                  </c:pt>
                  <c:pt idx="3">
                    <c:v>2.0365342780924205E-2</c:v>
                  </c:pt>
                  <c:pt idx="4">
                    <c:v>1.5168121080181448E-2</c:v>
                  </c:pt>
                  <c:pt idx="5">
                    <c:v>1.2672412063318095E-2</c:v>
                  </c:pt>
                  <c:pt idx="6">
                    <c:v>1.2108847438719712E-2</c:v>
                  </c:pt>
                  <c:pt idx="7">
                    <c:v>1.3815765284805971E-2</c:v>
                  </c:pt>
                  <c:pt idx="8">
                    <c:v>1.4836722904003452E-2</c:v>
                  </c:pt>
                  <c:pt idx="9">
                    <c:v>1.8963438723174207E-2</c:v>
                  </c:pt>
                  <c:pt idx="10">
                    <c:v>1.5217667829696564E-2</c:v>
                  </c:pt>
                  <c:pt idx="11">
                    <c:v>1.2087271759424853E-2</c:v>
                  </c:pt>
                  <c:pt idx="12">
                    <c:v>1.0314491487436741E-2</c:v>
                  </c:pt>
                  <c:pt idx="13">
                    <c:v>1.1063506834410061E-2</c:v>
                  </c:pt>
                  <c:pt idx="14">
                    <c:v>1.1729073762704019E-2</c:v>
                  </c:pt>
                  <c:pt idx="15">
                    <c:v>9.9819775960919288E-3</c:v>
                  </c:pt>
                  <c:pt idx="16">
                    <c:v>1.2584851051328514E-2</c:v>
                  </c:pt>
                  <c:pt idx="17">
                    <c:v>2.0369543308327707E-2</c:v>
                  </c:pt>
                  <c:pt idx="18">
                    <c:v>2.9147821552615135E-2</c:v>
                  </c:pt>
                  <c:pt idx="19">
                    <c:v>4.1664696954586883E-2</c:v>
                  </c:pt>
                </c:numCache>
              </c:numRef>
            </c:minus>
          </c:errBars>
          <c:cat>
            <c:strRef>
              <c:f>'sub14'!$D$159:$W$159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'sub14'!$D$160:$W$160</c:f>
              <c:numCache>
                <c:formatCode>0.000_ </c:formatCode>
                <c:ptCount val="20"/>
                <c:pt idx="0" formatCode="0.00000_ ">
                  <c:v>0.24237936891771972</c:v>
                </c:pt>
                <c:pt idx="1">
                  <c:v>0.40178729135344599</c:v>
                </c:pt>
                <c:pt idx="2">
                  <c:v>0.59985842026826164</c:v>
                </c:pt>
                <c:pt idx="3">
                  <c:v>0.76868455665620539</c:v>
                </c:pt>
                <c:pt idx="4">
                  <c:v>0.66388102340127897</c:v>
                </c:pt>
                <c:pt idx="5">
                  <c:v>0.33096378991428294</c:v>
                </c:pt>
                <c:pt idx="6">
                  <c:v>9.5413629978320882E-2</c:v>
                </c:pt>
                <c:pt idx="7">
                  <c:v>8.9628757978443812E-3</c:v>
                </c:pt>
                <c:pt idx="8">
                  <c:v>4.1792734375060321E-2</c:v>
                </c:pt>
                <c:pt idx="9">
                  <c:v>0.18464865615682258</c:v>
                </c:pt>
                <c:pt idx="10">
                  <c:v>0.30713209863526375</c:v>
                </c:pt>
                <c:pt idx="11">
                  <c:v>0.18863825355904437</c:v>
                </c:pt>
                <c:pt idx="12">
                  <c:v>5.5458760069750264E-2</c:v>
                </c:pt>
                <c:pt idx="13">
                  <c:v>1.9984722895096015E-2</c:v>
                </c:pt>
                <c:pt idx="14">
                  <c:v>4.0372788864360493E-2</c:v>
                </c:pt>
                <c:pt idx="15">
                  <c:v>6.4447156750556192E-2</c:v>
                </c:pt>
                <c:pt idx="16">
                  <c:v>0.1019729539883375</c:v>
                </c:pt>
                <c:pt idx="17">
                  <c:v>0.1254444642463525</c:v>
                </c:pt>
                <c:pt idx="18">
                  <c:v>7.8806913520913013E-2</c:v>
                </c:pt>
                <c:pt idx="19">
                  <c:v>3.7386131483725514E-2</c:v>
                </c:pt>
              </c:numCache>
            </c:numRef>
          </c:val>
        </c:ser>
        <c:ser>
          <c:idx val="1"/>
          <c:order val="1"/>
          <c:tx>
            <c:strRef>
              <c:f>'sub14'!$C$161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4.2914154155010875E-2</c:v>
                  </c:pt>
                  <c:pt idx="1">
                    <c:v>3.6468392029084903E-2</c:v>
                  </c:pt>
                  <c:pt idx="2">
                    <c:v>4.4032784513238228E-2</c:v>
                  </c:pt>
                  <c:pt idx="3">
                    <c:v>4.5863514894389661E-2</c:v>
                  </c:pt>
                  <c:pt idx="4">
                    <c:v>5.0176337287168402E-2</c:v>
                  </c:pt>
                  <c:pt idx="5">
                    <c:v>5.1689371694121855E-2</c:v>
                  </c:pt>
                  <c:pt idx="6">
                    <c:v>5.105441146014749E-2</c:v>
                  </c:pt>
                  <c:pt idx="7">
                    <c:v>5.3596110567240597E-2</c:v>
                  </c:pt>
                  <c:pt idx="8">
                    <c:v>5.031955417042714E-2</c:v>
                  </c:pt>
                  <c:pt idx="9">
                    <c:v>5.2804168039573024E-2</c:v>
                  </c:pt>
                  <c:pt idx="10">
                    <c:v>6.0305484124547205E-2</c:v>
                  </c:pt>
                  <c:pt idx="11">
                    <c:v>6.076891069757015E-2</c:v>
                  </c:pt>
                  <c:pt idx="12">
                    <c:v>5.8956350656268218E-2</c:v>
                  </c:pt>
                  <c:pt idx="13">
                    <c:v>5.5242683460625712E-2</c:v>
                  </c:pt>
                  <c:pt idx="14">
                    <c:v>4.7078656871378181E-2</c:v>
                  </c:pt>
                  <c:pt idx="15">
                    <c:v>3.2162353635221935E-2</c:v>
                  </c:pt>
                  <c:pt idx="16">
                    <c:v>4.9216150194161028E-2</c:v>
                  </c:pt>
                  <c:pt idx="17">
                    <c:v>6.487015599173393E-2</c:v>
                  </c:pt>
                  <c:pt idx="18">
                    <c:v>5.6576624105678083E-2</c:v>
                  </c:pt>
                  <c:pt idx="19">
                    <c:v>5.7246511013707001E-2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4.2914154155010875E-2</c:v>
                  </c:pt>
                  <c:pt idx="1">
                    <c:v>3.6468392029084903E-2</c:v>
                  </c:pt>
                  <c:pt idx="2">
                    <c:v>4.4032784513238228E-2</c:v>
                  </c:pt>
                  <c:pt idx="3">
                    <c:v>4.5863514894389661E-2</c:v>
                  </c:pt>
                  <c:pt idx="4">
                    <c:v>5.0176337287168402E-2</c:v>
                  </c:pt>
                  <c:pt idx="5">
                    <c:v>5.1689371694121855E-2</c:v>
                  </c:pt>
                  <c:pt idx="6">
                    <c:v>5.105441146014749E-2</c:v>
                  </c:pt>
                  <c:pt idx="7">
                    <c:v>5.3596110567240597E-2</c:v>
                  </c:pt>
                  <c:pt idx="8">
                    <c:v>5.031955417042714E-2</c:v>
                  </c:pt>
                  <c:pt idx="9">
                    <c:v>5.2804168039573024E-2</c:v>
                  </c:pt>
                  <c:pt idx="10">
                    <c:v>6.0305484124547205E-2</c:v>
                  </c:pt>
                  <c:pt idx="11">
                    <c:v>6.076891069757015E-2</c:v>
                  </c:pt>
                  <c:pt idx="12">
                    <c:v>5.8956350656268218E-2</c:v>
                  </c:pt>
                  <c:pt idx="13">
                    <c:v>5.5242683460625712E-2</c:v>
                  </c:pt>
                  <c:pt idx="14">
                    <c:v>4.7078656871378181E-2</c:v>
                  </c:pt>
                  <c:pt idx="15">
                    <c:v>3.2162353635221935E-2</c:v>
                  </c:pt>
                  <c:pt idx="16">
                    <c:v>4.9216150194161028E-2</c:v>
                  </c:pt>
                  <c:pt idx="17">
                    <c:v>6.487015599173393E-2</c:v>
                  </c:pt>
                  <c:pt idx="18">
                    <c:v>5.6576624105678083E-2</c:v>
                  </c:pt>
                  <c:pt idx="19">
                    <c:v>5.7246511013707001E-2</c:v>
                  </c:pt>
                </c:numCache>
              </c:numRef>
            </c:minus>
          </c:errBars>
          <c:cat>
            <c:strRef>
              <c:f>'sub14'!$D$159:$W$159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'sub14'!$D$161:$W$161</c:f>
              <c:numCache>
                <c:formatCode>0.000_ </c:formatCode>
                <c:ptCount val="20"/>
                <c:pt idx="0" formatCode="0.00000_ ">
                  <c:v>0.40480263906954006</c:v>
                </c:pt>
                <c:pt idx="1">
                  <c:v>0.37564776651306281</c:v>
                </c:pt>
                <c:pt idx="2">
                  <c:v>0.35213464674362066</c:v>
                </c:pt>
                <c:pt idx="3">
                  <c:v>0.29593019056433439</c:v>
                </c:pt>
                <c:pt idx="4">
                  <c:v>0.23858510236766275</c:v>
                </c:pt>
                <c:pt idx="5">
                  <c:v>0.23613287139853131</c:v>
                </c:pt>
                <c:pt idx="6">
                  <c:v>0.27249981503583781</c:v>
                </c:pt>
                <c:pt idx="7">
                  <c:v>0.30509639359909246</c:v>
                </c:pt>
                <c:pt idx="8">
                  <c:v>0.35680047623585098</c:v>
                </c:pt>
                <c:pt idx="9">
                  <c:v>0.45389083279305487</c:v>
                </c:pt>
                <c:pt idx="10">
                  <c:v>0.47597826983744973</c:v>
                </c:pt>
                <c:pt idx="11">
                  <c:v>0.42147675471506202</c:v>
                </c:pt>
                <c:pt idx="12">
                  <c:v>0.41872941120548557</c:v>
                </c:pt>
                <c:pt idx="13">
                  <c:v>0.3977640482508098</c:v>
                </c:pt>
                <c:pt idx="14">
                  <c:v>0.36685987264966219</c:v>
                </c:pt>
                <c:pt idx="15">
                  <c:v>0.37548356800230742</c:v>
                </c:pt>
                <c:pt idx="16">
                  <c:v>0.42840336249495969</c:v>
                </c:pt>
                <c:pt idx="17">
                  <c:v>0.4539713417123325</c:v>
                </c:pt>
                <c:pt idx="18">
                  <c:v>0.439931689372205</c:v>
                </c:pt>
                <c:pt idx="19">
                  <c:v>0.39581247104557976</c:v>
                </c:pt>
              </c:numCache>
            </c:numRef>
          </c:val>
        </c:ser>
        <c:marker val="1"/>
        <c:axId val="72441856"/>
        <c:axId val="72443392"/>
      </c:lineChart>
      <c:catAx>
        <c:axId val="72441856"/>
        <c:scaling>
          <c:orientation val="minMax"/>
        </c:scaling>
        <c:axPos val="b"/>
        <c:numFmt formatCode="General" sourceLinked="1"/>
        <c:tickLblPos val="nextTo"/>
        <c:crossAx val="72443392"/>
        <c:crosses val="autoZero"/>
        <c:auto val="1"/>
        <c:lblAlgn val="ctr"/>
        <c:lblOffset val="100"/>
      </c:catAx>
      <c:valAx>
        <c:axId val="72443392"/>
        <c:scaling>
          <c:orientation val="minMax"/>
        </c:scaling>
        <c:axPos val="l"/>
        <c:majorGridlines/>
        <c:numFmt formatCode="0.00000_ " sourceLinked="1"/>
        <c:tickLblPos val="nextTo"/>
        <c:crossAx val="724418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835"/>
          <c:y val="8.475199528630474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3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7.7602705827122037E-3</c:v>
                  </c:pt>
                  <c:pt idx="1">
                    <c:v>8.3985613398070997E-3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7.7602705827122037E-3</c:v>
                  </c:pt>
                  <c:pt idx="1">
                    <c:v>8.3985613398070997E-3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0.12773333333333331</c:v>
                </c:pt>
                <c:pt idx="1">
                  <c:v>0.11835416666666669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2.83478444164913E-2</c:v>
                  </c:pt>
                  <c:pt idx="1">
                    <c:v>2.67813748348265E-2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2.83478444164913E-2</c:v>
                  </c:pt>
                  <c:pt idx="1">
                    <c:v>2.67813748348265E-2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0.39893749999999994</c:v>
                </c:pt>
                <c:pt idx="1">
                  <c:v>0.39227499999999998</c:v>
                </c:pt>
              </c:numCache>
            </c:numRef>
          </c:val>
        </c:ser>
        <c:axId val="72478080"/>
        <c:axId val="72524928"/>
      </c:barChart>
      <c:catAx>
        <c:axId val="7247808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2524928"/>
        <c:crosses val="autoZero"/>
        <c:auto val="1"/>
        <c:lblAlgn val="ctr"/>
        <c:lblOffset val="100"/>
        <c:tickLblSkip val="1"/>
        <c:tickMarkSkip val="1"/>
      </c:catAx>
      <c:valAx>
        <c:axId val="72524928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2478080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8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72546944"/>
        <c:axId val="72565120"/>
      </c:barChart>
      <c:catAx>
        <c:axId val="7254694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2565120"/>
        <c:crosses val="autoZero"/>
        <c:auto val="1"/>
        <c:lblAlgn val="ctr"/>
        <c:lblOffset val="100"/>
        <c:tickLblSkip val="1"/>
        <c:tickMarkSkip val="1"/>
      </c:catAx>
      <c:valAx>
        <c:axId val="7256512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254694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3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88" r="0.75000000000000488" t="1" header="0.5" footer="0.5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"/>
  <c:chart>
    <c:autoTitleDeleted val="1"/>
    <c:plotArea>
      <c:layout>
        <c:manualLayout>
          <c:layoutTarget val="inner"/>
          <c:xMode val="edge"/>
          <c:yMode val="edge"/>
          <c:x val="0.1254071661237785"/>
          <c:y val="8.4175360951183414E-2"/>
          <c:w val="0.85179153094463211"/>
          <c:h val="0.7575782485606346"/>
        </c:manualLayout>
      </c:layout>
      <c:lineChart>
        <c:grouping val="standard"/>
        <c:ser>
          <c:idx val="0"/>
          <c:order val="0"/>
          <c:val>
            <c:numRef>
              <c:f>Distance!$C$44:$V$44</c:f>
              <c:numCache>
                <c:formatCode>0.0000_ </c:formatCode>
                <c:ptCount val="20"/>
                <c:pt idx="0">
                  <c:v>-8.8123568519362247E-2</c:v>
                </c:pt>
                <c:pt idx="1">
                  <c:v>-0.10004666061033787</c:v>
                </c:pt>
                <c:pt idx="2">
                  <c:v>-0.10758403960677525</c:v>
                </c:pt>
                <c:pt idx="3">
                  <c:v>-0.11301244285085404</c:v>
                </c:pt>
                <c:pt idx="4">
                  <c:v>-0.12613573748134241</c:v>
                </c:pt>
                <c:pt idx="5">
                  <c:v>-0.14326186732114921</c:v>
                </c:pt>
                <c:pt idx="6">
                  <c:v>-0.14784465581530795</c:v>
                </c:pt>
                <c:pt idx="7">
                  <c:v>-0.1341158390545833</c:v>
                </c:pt>
                <c:pt idx="8">
                  <c:v>-0.11149234704306119</c:v>
                </c:pt>
                <c:pt idx="9">
                  <c:v>-9.2525609612665316E-2</c:v>
                </c:pt>
                <c:pt idx="10">
                  <c:v>-9.0318265017680407E-2</c:v>
                </c:pt>
                <c:pt idx="11">
                  <c:v>-0.10186713836510977</c:v>
                </c:pt>
                <c:pt idx="12">
                  <c:v>-0.11043303900861012</c:v>
                </c:pt>
                <c:pt idx="13">
                  <c:v>-0.10705432468186273</c:v>
                </c:pt>
                <c:pt idx="14">
                  <c:v>-9.7220279649777239E-2</c:v>
                </c:pt>
                <c:pt idx="15">
                  <c:v>-9.254955205195925E-2</c:v>
                </c:pt>
                <c:pt idx="16">
                  <c:v>-9.4289770465742273E-2</c:v>
                </c:pt>
                <c:pt idx="17">
                  <c:v>-9.2475088172425876E-2</c:v>
                </c:pt>
                <c:pt idx="18">
                  <c:v>-8.3097184505305899E-2</c:v>
                </c:pt>
                <c:pt idx="19">
                  <c:v>-7.1044106012597683E-2</c:v>
                </c:pt>
              </c:numCache>
            </c:numRef>
          </c:val>
        </c:ser>
        <c:marker val="1"/>
        <c:axId val="39783808"/>
        <c:axId val="39785600"/>
      </c:lineChart>
      <c:catAx>
        <c:axId val="39783808"/>
        <c:scaling>
          <c:orientation val="minMax"/>
        </c:scaling>
        <c:axPos val="b"/>
        <c:numFmt formatCode="General" sourceLinked="1"/>
        <c:minorTickMark val="out"/>
        <c:tickLblPos val="low"/>
        <c:txPr>
          <a:bodyPr rot="0" vert="horz"/>
          <a:lstStyle/>
          <a:p>
            <a:pPr>
              <a:defRPr/>
            </a:pPr>
            <a:endParaRPr lang="zh-CN"/>
          </a:p>
        </c:txPr>
        <c:crossAx val="39785600"/>
        <c:crossesAt val="0"/>
        <c:auto val="1"/>
        <c:lblAlgn val="ctr"/>
        <c:lblOffset val="100"/>
        <c:tickLblSkip val="1"/>
        <c:tickMarkSkip val="1"/>
      </c:catAx>
      <c:valAx>
        <c:axId val="39785600"/>
        <c:scaling>
          <c:orientation val="minMax"/>
        </c:scaling>
        <c:axPos val="l"/>
        <c:majorGridlines/>
        <c:numFmt formatCode="0.000_ " sourceLinked="0"/>
        <c:majorTickMark val="in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39783808"/>
        <c:crosses val="autoZero"/>
        <c:crossBetween val="between"/>
      </c:valAx>
    </c:plotArea>
    <c:plotVisOnly val="1"/>
    <c:dispBlanksAs val="gap"/>
  </c:chart>
  <c:printSettings>
    <c:headerFooter alignWithMargins="0"/>
    <c:pageMargins b="1" l="0.750000000000006" r="0.750000000000006" t="1" header="0.5" footer="0.5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'sub15'!$C$50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2.2746071222051675E-3</c:v>
                  </c:pt>
                  <c:pt idx="1">
                    <c:v>7.7278151773615116E-3</c:v>
                  </c:pt>
                  <c:pt idx="2">
                    <c:v>4.2652425407190414E-2</c:v>
                  </c:pt>
                  <c:pt idx="3">
                    <c:v>2.3682047461752039E-4</c:v>
                  </c:pt>
                  <c:pt idx="4">
                    <c:v>2.599107404382686E-3</c:v>
                  </c:pt>
                  <c:pt idx="5">
                    <c:v>1.2008136834727771E-3</c:v>
                  </c:pt>
                  <c:pt idx="6">
                    <c:v>5.3334182511355606E-3</c:v>
                  </c:pt>
                  <c:pt idx="7">
                    <c:v>1.9200739641424696E-2</c:v>
                  </c:pt>
                  <c:pt idx="8">
                    <c:v>9.6867451396723658E-3</c:v>
                  </c:pt>
                  <c:pt idx="9">
                    <c:v>3.7621300394291117E-2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2.2746071222051675E-3</c:v>
                  </c:pt>
                  <c:pt idx="1">
                    <c:v>7.7278151773615116E-3</c:v>
                  </c:pt>
                  <c:pt idx="2">
                    <c:v>4.2652425407190414E-2</c:v>
                  </c:pt>
                  <c:pt idx="3">
                    <c:v>2.3682047461752039E-4</c:v>
                  </c:pt>
                  <c:pt idx="4">
                    <c:v>2.599107404382686E-3</c:v>
                  </c:pt>
                  <c:pt idx="5">
                    <c:v>1.2008136834727771E-3</c:v>
                  </c:pt>
                  <c:pt idx="6">
                    <c:v>5.3334182511355606E-3</c:v>
                  </c:pt>
                  <c:pt idx="7">
                    <c:v>1.9200739641424696E-2</c:v>
                  </c:pt>
                  <c:pt idx="8">
                    <c:v>9.6867451396723658E-3</c:v>
                  </c:pt>
                  <c:pt idx="9">
                    <c:v>3.7621300394291117E-2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'sub15'!$D$49:$W$49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'sub15'!$D$50:$W$50</c:f>
              <c:numCache>
                <c:formatCode>0.00_ </c:formatCode>
                <c:ptCount val="20"/>
                <c:pt idx="0">
                  <c:v>9.5000000000000032E-3</c:v>
                </c:pt>
                <c:pt idx="1">
                  <c:v>1.0666666666666666E-2</c:v>
                </c:pt>
                <c:pt idx="2">
                  <c:v>2.7791666666666673E-2</c:v>
                </c:pt>
                <c:pt idx="3">
                  <c:v>1.4583333333333337E-2</c:v>
                </c:pt>
                <c:pt idx="4">
                  <c:v>1.3291666666666667E-2</c:v>
                </c:pt>
                <c:pt idx="5">
                  <c:v>1.2541666666666668E-2</c:v>
                </c:pt>
                <c:pt idx="6">
                  <c:v>2.2541666666666672E-2</c:v>
                </c:pt>
                <c:pt idx="7">
                  <c:v>9.3333333333333341E-3</c:v>
                </c:pt>
                <c:pt idx="8">
                  <c:v>1.7291666666666667E-2</c:v>
                </c:pt>
                <c:pt idx="9">
                  <c:v>2.2541666666666672E-2</c:v>
                </c:pt>
                <c:pt idx="10">
                  <c:v>0.23312499999999989</c:v>
                </c:pt>
                <c:pt idx="11">
                  <c:v>4.6333333333333337E-2</c:v>
                </c:pt>
                <c:pt idx="12">
                  <c:v>5.6958333333333326E-2</c:v>
                </c:pt>
                <c:pt idx="13">
                  <c:v>0.9890833333333332</c:v>
                </c:pt>
                <c:pt idx="14">
                  <c:v>1.0250000000000004E-2</c:v>
                </c:pt>
                <c:pt idx="15">
                  <c:v>1.6916666666666667E-2</c:v>
                </c:pt>
                <c:pt idx="16">
                  <c:v>3.8750000000000013E-3</c:v>
                </c:pt>
                <c:pt idx="17">
                  <c:v>4.5833333333333342E-3</c:v>
                </c:pt>
                <c:pt idx="18">
                  <c:v>3.3833333333333333E-2</c:v>
                </c:pt>
                <c:pt idx="19">
                  <c:v>9.0833333333333339E-3</c:v>
                </c:pt>
              </c:numCache>
            </c:numRef>
          </c:val>
        </c:ser>
        <c:ser>
          <c:idx val="1"/>
          <c:order val="1"/>
          <c:tx>
            <c:strRef>
              <c:f>'sub15'!$C$51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6.8997176984013531E-2</c:v>
                  </c:pt>
                  <c:pt idx="1">
                    <c:v>7.285909269463231E-2</c:v>
                  </c:pt>
                  <c:pt idx="2">
                    <c:v>9.1672797884545215E-2</c:v>
                  </c:pt>
                  <c:pt idx="3">
                    <c:v>7.3429589331358666E-2</c:v>
                  </c:pt>
                  <c:pt idx="4">
                    <c:v>8.9272471680127821E-2</c:v>
                  </c:pt>
                  <c:pt idx="5">
                    <c:v>9.3124034216695489E-2</c:v>
                  </c:pt>
                  <c:pt idx="6">
                    <c:v>8.4176946835954974E-2</c:v>
                  </c:pt>
                  <c:pt idx="7">
                    <c:v>9.4824475529371052E-2</c:v>
                  </c:pt>
                  <c:pt idx="8">
                    <c:v>9.6447538679798897E-2</c:v>
                  </c:pt>
                  <c:pt idx="9">
                    <c:v>8.5604065814289435E-2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6.8997176984013531E-2</c:v>
                  </c:pt>
                  <c:pt idx="1">
                    <c:v>7.285909269463231E-2</c:v>
                  </c:pt>
                  <c:pt idx="2">
                    <c:v>9.1672797884545215E-2</c:v>
                  </c:pt>
                  <c:pt idx="3">
                    <c:v>7.3429589331358666E-2</c:v>
                  </c:pt>
                  <c:pt idx="4">
                    <c:v>8.9272471680127821E-2</c:v>
                  </c:pt>
                  <c:pt idx="5">
                    <c:v>9.3124034216695489E-2</c:v>
                  </c:pt>
                  <c:pt idx="6">
                    <c:v>8.4176946835954974E-2</c:v>
                  </c:pt>
                  <c:pt idx="7">
                    <c:v>9.4824475529371052E-2</c:v>
                  </c:pt>
                  <c:pt idx="8">
                    <c:v>9.6447538679798897E-2</c:v>
                  </c:pt>
                  <c:pt idx="9">
                    <c:v>8.5604065814289435E-2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'sub15'!$D$49:$W$49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'sub15'!$D$51:$W$51</c:f>
              <c:numCache>
                <c:formatCode>0.00_ </c:formatCode>
                <c:ptCount val="20"/>
                <c:pt idx="0">
                  <c:v>0.37529166666666663</c:v>
                </c:pt>
                <c:pt idx="1">
                  <c:v>0.41833333333333339</c:v>
                </c:pt>
                <c:pt idx="2">
                  <c:v>0.5129583333333334</c:v>
                </c:pt>
                <c:pt idx="3">
                  <c:v>0.41600000000000009</c:v>
                </c:pt>
                <c:pt idx="4">
                  <c:v>0.52016666666666667</c:v>
                </c:pt>
                <c:pt idx="5">
                  <c:v>0.42316666666666664</c:v>
                </c:pt>
                <c:pt idx="6">
                  <c:v>0.3924583333333333</c:v>
                </c:pt>
                <c:pt idx="7">
                  <c:v>0.33616666666666667</c:v>
                </c:pt>
                <c:pt idx="8">
                  <c:v>0.29995833333333327</c:v>
                </c:pt>
                <c:pt idx="9">
                  <c:v>0.33825</c:v>
                </c:pt>
                <c:pt idx="10">
                  <c:v>0.44833333333333342</c:v>
                </c:pt>
                <c:pt idx="11">
                  <c:v>0.50041666666666651</c:v>
                </c:pt>
                <c:pt idx="12">
                  <c:v>0.13249999999999998</c:v>
                </c:pt>
                <c:pt idx="13">
                  <c:v>0.55825000000000002</c:v>
                </c:pt>
                <c:pt idx="14">
                  <c:v>0.27274999999999999</c:v>
                </c:pt>
                <c:pt idx="15">
                  <c:v>0.68233333333333324</c:v>
                </c:pt>
                <c:pt idx="16">
                  <c:v>0.33800000000000008</c:v>
                </c:pt>
                <c:pt idx="17">
                  <c:v>0.28045833333333325</c:v>
                </c:pt>
                <c:pt idx="18">
                  <c:v>0.52749999999999997</c:v>
                </c:pt>
                <c:pt idx="19">
                  <c:v>0.40199999999999997</c:v>
                </c:pt>
              </c:numCache>
            </c:numRef>
          </c:val>
        </c:ser>
        <c:marker val="1"/>
        <c:axId val="86948096"/>
        <c:axId val="86966272"/>
      </c:lineChart>
      <c:catAx>
        <c:axId val="8694809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86966272"/>
        <c:crosses val="autoZero"/>
        <c:auto val="1"/>
        <c:lblAlgn val="ctr"/>
        <c:lblOffset val="100"/>
        <c:tickLblSkip val="1"/>
        <c:tickMarkSkip val="1"/>
      </c:catAx>
      <c:valAx>
        <c:axId val="869662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869480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9092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22" r="0.75000000000000522" t="1" header="0.5" footer="0.5"/>
    <c:pageSetup paperSize="9" orientation="landscape"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3002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'sub12'!$Y$50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7.7602705827122037E-3</c:v>
                  </c:pt>
                  <c:pt idx="1">
                    <c:v>8.3985613398070997E-3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7.7602705827122037E-3</c:v>
                  </c:pt>
                  <c:pt idx="1">
                    <c:v>8.3985613398070997E-3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'sub12'!$Z$50:$AA$50</c:f>
              <c:numCache>
                <c:formatCode>0.00_ </c:formatCode>
                <c:ptCount val="2"/>
                <c:pt idx="0">
                  <c:v>2.419166666666667E-2</c:v>
                </c:pt>
                <c:pt idx="1">
                  <c:v>0.10913749999999994</c:v>
                </c:pt>
              </c:numCache>
            </c:numRef>
          </c:val>
        </c:ser>
        <c:ser>
          <c:idx val="1"/>
          <c:order val="1"/>
          <c:tx>
            <c:strRef>
              <c:f>'sub12'!$Y$51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2.83478444164913E-2</c:v>
                  </c:pt>
                  <c:pt idx="1">
                    <c:v>2.67813748348265E-2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2.83478444164913E-2</c:v>
                  </c:pt>
                  <c:pt idx="1">
                    <c:v>2.67813748348265E-2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'sub12'!$Z$51:$AA$51</c:f>
              <c:numCache>
                <c:formatCode>0.00_ </c:formatCode>
                <c:ptCount val="2"/>
                <c:pt idx="0">
                  <c:v>0.35555416666666667</c:v>
                </c:pt>
                <c:pt idx="1">
                  <c:v>0.36840416666666659</c:v>
                </c:pt>
              </c:numCache>
            </c:numRef>
          </c:val>
        </c:ser>
        <c:axId val="87004288"/>
        <c:axId val="87005824"/>
      </c:barChart>
      <c:catAx>
        <c:axId val="8700428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87005824"/>
        <c:crosses val="autoZero"/>
        <c:auto val="1"/>
        <c:lblAlgn val="ctr"/>
        <c:lblOffset val="100"/>
        <c:tickLblSkip val="1"/>
        <c:tickMarkSkip val="1"/>
      </c:catAx>
      <c:valAx>
        <c:axId val="87005824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87004288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51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22" r="0.75000000000000522" t="1" header="0.5" footer="0.5"/>
    <c:pageSetup paperSize="9" orientation="landscape"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'sub15'!$C$160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1.37818800147555E-2</c:v>
                  </c:pt>
                  <c:pt idx="1">
                    <c:v>1.8879492931248191E-2</c:v>
                  </c:pt>
                  <c:pt idx="2">
                    <c:v>2.6179534479575464E-2</c:v>
                  </c:pt>
                  <c:pt idx="3">
                    <c:v>2.0365342780924205E-2</c:v>
                  </c:pt>
                  <c:pt idx="4">
                    <c:v>1.5168121080181448E-2</c:v>
                  </c:pt>
                  <c:pt idx="5">
                    <c:v>1.2672412063318095E-2</c:v>
                  </c:pt>
                  <c:pt idx="6">
                    <c:v>1.2108847438719712E-2</c:v>
                  </c:pt>
                  <c:pt idx="7">
                    <c:v>1.3815765284805971E-2</c:v>
                  </c:pt>
                  <c:pt idx="8">
                    <c:v>1.4836722904003452E-2</c:v>
                  </c:pt>
                  <c:pt idx="9">
                    <c:v>1.8963438723174207E-2</c:v>
                  </c:pt>
                  <c:pt idx="10">
                    <c:v>1.5217667829696564E-2</c:v>
                  </c:pt>
                  <c:pt idx="11">
                    <c:v>1.2087271759424853E-2</c:v>
                  </c:pt>
                  <c:pt idx="12">
                    <c:v>1.0314491487436741E-2</c:v>
                  </c:pt>
                  <c:pt idx="13">
                    <c:v>1.1063506834410061E-2</c:v>
                  </c:pt>
                  <c:pt idx="14">
                    <c:v>1.1729073762704019E-2</c:v>
                  </c:pt>
                  <c:pt idx="15">
                    <c:v>9.9819775960919288E-3</c:v>
                  </c:pt>
                  <c:pt idx="16">
                    <c:v>1.2584851051328514E-2</c:v>
                  </c:pt>
                  <c:pt idx="17">
                    <c:v>2.0369543308327707E-2</c:v>
                  </c:pt>
                  <c:pt idx="18">
                    <c:v>2.9147821552615135E-2</c:v>
                  </c:pt>
                  <c:pt idx="19">
                    <c:v>4.1664696954586883E-2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1.37818800147555E-2</c:v>
                  </c:pt>
                  <c:pt idx="1">
                    <c:v>1.8879492931248191E-2</c:v>
                  </c:pt>
                  <c:pt idx="2">
                    <c:v>2.6179534479575464E-2</c:v>
                  </c:pt>
                  <c:pt idx="3">
                    <c:v>2.0365342780924205E-2</c:v>
                  </c:pt>
                  <c:pt idx="4">
                    <c:v>1.5168121080181448E-2</c:v>
                  </c:pt>
                  <c:pt idx="5">
                    <c:v>1.2672412063318095E-2</c:v>
                  </c:pt>
                  <c:pt idx="6">
                    <c:v>1.2108847438719712E-2</c:v>
                  </c:pt>
                  <c:pt idx="7">
                    <c:v>1.3815765284805971E-2</c:v>
                  </c:pt>
                  <c:pt idx="8">
                    <c:v>1.4836722904003452E-2</c:v>
                  </c:pt>
                  <c:pt idx="9">
                    <c:v>1.8963438723174207E-2</c:v>
                  </c:pt>
                  <c:pt idx="10">
                    <c:v>1.5217667829696564E-2</c:v>
                  </c:pt>
                  <c:pt idx="11">
                    <c:v>1.2087271759424853E-2</c:v>
                  </c:pt>
                  <c:pt idx="12">
                    <c:v>1.0314491487436741E-2</c:v>
                  </c:pt>
                  <c:pt idx="13">
                    <c:v>1.1063506834410061E-2</c:v>
                  </c:pt>
                  <c:pt idx="14">
                    <c:v>1.1729073762704019E-2</c:v>
                  </c:pt>
                  <c:pt idx="15">
                    <c:v>9.9819775960919288E-3</c:v>
                  </c:pt>
                  <c:pt idx="16">
                    <c:v>1.2584851051328514E-2</c:v>
                  </c:pt>
                  <c:pt idx="17">
                    <c:v>2.0369543308327707E-2</c:v>
                  </c:pt>
                  <c:pt idx="18">
                    <c:v>2.9147821552615135E-2</c:v>
                  </c:pt>
                  <c:pt idx="19">
                    <c:v>4.1664696954586883E-2</c:v>
                  </c:pt>
                </c:numCache>
              </c:numRef>
            </c:minus>
          </c:errBars>
          <c:cat>
            <c:strRef>
              <c:f>'sub15'!$D$159:$W$159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'sub15'!$D$160:$W$160</c:f>
              <c:numCache>
                <c:formatCode>0.000_ </c:formatCode>
                <c:ptCount val="20"/>
                <c:pt idx="0" formatCode="0.00000_ ">
                  <c:v>2.9863302800432912E-3</c:v>
                </c:pt>
                <c:pt idx="1">
                  <c:v>2.0855248612394184E-3</c:v>
                </c:pt>
                <c:pt idx="2">
                  <c:v>1.1097406141864502E-2</c:v>
                </c:pt>
                <c:pt idx="3">
                  <c:v>1.9017871741063123E-2</c:v>
                </c:pt>
                <c:pt idx="4">
                  <c:v>2.0740416702726697E-2</c:v>
                </c:pt>
                <c:pt idx="5">
                  <c:v>1.7348305166350653E-2</c:v>
                </c:pt>
                <c:pt idx="6">
                  <c:v>1.2685127025150665E-2</c:v>
                </c:pt>
                <c:pt idx="7">
                  <c:v>1.9000044683701294E-2</c:v>
                </c:pt>
                <c:pt idx="8">
                  <c:v>3.395909699893962E-2</c:v>
                </c:pt>
                <c:pt idx="9">
                  <c:v>7.1885176373478785E-2</c:v>
                </c:pt>
                <c:pt idx="10">
                  <c:v>0.11527423447550361</c:v>
                </c:pt>
                <c:pt idx="11">
                  <c:v>0.15568682461786076</c:v>
                </c:pt>
                <c:pt idx="12">
                  <c:v>0.29331356639423073</c:v>
                </c:pt>
                <c:pt idx="13">
                  <c:v>0.42891650258512776</c:v>
                </c:pt>
                <c:pt idx="14">
                  <c:v>0.26087737569367175</c:v>
                </c:pt>
                <c:pt idx="15">
                  <c:v>7.6412698458588293E-2</c:v>
                </c:pt>
                <c:pt idx="16">
                  <c:v>1.0001848300909272E-2</c:v>
                </c:pt>
                <c:pt idx="17">
                  <c:v>6.3960555575527022E-3</c:v>
                </c:pt>
                <c:pt idx="18">
                  <c:v>1.4126486136198171E-2</c:v>
                </c:pt>
                <c:pt idx="19">
                  <c:v>2.1367217179646212E-2</c:v>
                </c:pt>
              </c:numCache>
            </c:numRef>
          </c:val>
        </c:ser>
        <c:ser>
          <c:idx val="1"/>
          <c:order val="1"/>
          <c:tx>
            <c:strRef>
              <c:f>'sub15'!$C$161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4.2914154155010875E-2</c:v>
                  </c:pt>
                  <c:pt idx="1">
                    <c:v>3.6468392029084903E-2</c:v>
                  </c:pt>
                  <c:pt idx="2">
                    <c:v>4.4032784513238228E-2</c:v>
                  </c:pt>
                  <c:pt idx="3">
                    <c:v>4.5863514894389661E-2</c:v>
                  </c:pt>
                  <c:pt idx="4">
                    <c:v>5.0176337287168402E-2</c:v>
                  </c:pt>
                  <c:pt idx="5">
                    <c:v>5.1689371694121855E-2</c:v>
                  </c:pt>
                  <c:pt idx="6">
                    <c:v>5.105441146014749E-2</c:v>
                  </c:pt>
                  <c:pt idx="7">
                    <c:v>5.3596110567240597E-2</c:v>
                  </c:pt>
                  <c:pt idx="8">
                    <c:v>5.031955417042714E-2</c:v>
                  </c:pt>
                  <c:pt idx="9">
                    <c:v>5.2804168039573024E-2</c:v>
                  </c:pt>
                  <c:pt idx="10">
                    <c:v>6.0305484124547205E-2</c:v>
                  </c:pt>
                  <c:pt idx="11">
                    <c:v>6.076891069757015E-2</c:v>
                  </c:pt>
                  <c:pt idx="12">
                    <c:v>5.8956350656268218E-2</c:v>
                  </c:pt>
                  <c:pt idx="13">
                    <c:v>5.5242683460625712E-2</c:v>
                  </c:pt>
                  <c:pt idx="14">
                    <c:v>4.7078656871378181E-2</c:v>
                  </c:pt>
                  <c:pt idx="15">
                    <c:v>3.2162353635221935E-2</c:v>
                  </c:pt>
                  <c:pt idx="16">
                    <c:v>4.9216150194161028E-2</c:v>
                  </c:pt>
                  <c:pt idx="17">
                    <c:v>6.487015599173393E-2</c:v>
                  </c:pt>
                  <c:pt idx="18">
                    <c:v>5.6576624105678083E-2</c:v>
                  </c:pt>
                  <c:pt idx="19">
                    <c:v>5.7246511013707001E-2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4.2914154155010875E-2</c:v>
                  </c:pt>
                  <c:pt idx="1">
                    <c:v>3.6468392029084903E-2</c:v>
                  </c:pt>
                  <c:pt idx="2">
                    <c:v>4.4032784513238228E-2</c:v>
                  </c:pt>
                  <c:pt idx="3">
                    <c:v>4.5863514894389661E-2</c:v>
                  </c:pt>
                  <c:pt idx="4">
                    <c:v>5.0176337287168402E-2</c:v>
                  </c:pt>
                  <c:pt idx="5">
                    <c:v>5.1689371694121855E-2</c:v>
                  </c:pt>
                  <c:pt idx="6">
                    <c:v>5.105441146014749E-2</c:v>
                  </c:pt>
                  <c:pt idx="7">
                    <c:v>5.3596110567240597E-2</c:v>
                  </c:pt>
                  <c:pt idx="8">
                    <c:v>5.031955417042714E-2</c:v>
                  </c:pt>
                  <c:pt idx="9">
                    <c:v>5.2804168039573024E-2</c:v>
                  </c:pt>
                  <c:pt idx="10">
                    <c:v>6.0305484124547205E-2</c:v>
                  </c:pt>
                  <c:pt idx="11">
                    <c:v>6.076891069757015E-2</c:v>
                  </c:pt>
                  <c:pt idx="12">
                    <c:v>5.8956350656268218E-2</c:v>
                  </c:pt>
                  <c:pt idx="13">
                    <c:v>5.5242683460625712E-2</c:v>
                  </c:pt>
                  <c:pt idx="14">
                    <c:v>4.7078656871378181E-2</c:v>
                  </c:pt>
                  <c:pt idx="15">
                    <c:v>3.2162353635221935E-2</c:v>
                  </c:pt>
                  <c:pt idx="16">
                    <c:v>4.9216150194161028E-2</c:v>
                  </c:pt>
                  <c:pt idx="17">
                    <c:v>6.487015599173393E-2</c:v>
                  </c:pt>
                  <c:pt idx="18">
                    <c:v>5.6576624105678083E-2</c:v>
                  </c:pt>
                  <c:pt idx="19">
                    <c:v>5.7246511013707001E-2</c:v>
                  </c:pt>
                </c:numCache>
              </c:numRef>
            </c:minus>
          </c:errBars>
          <c:cat>
            <c:strRef>
              <c:f>'sub15'!$D$159:$W$159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'sub15'!$D$161:$W$161</c:f>
              <c:numCache>
                <c:formatCode>0.000_ </c:formatCode>
                <c:ptCount val="20"/>
                <c:pt idx="0" formatCode="0.00000_ ">
                  <c:v>0.40697804632118567</c:v>
                </c:pt>
                <c:pt idx="1">
                  <c:v>0.43705069893669979</c:v>
                </c:pt>
                <c:pt idx="2">
                  <c:v>0.4762839593630202</c:v>
                </c:pt>
                <c:pt idx="3">
                  <c:v>0.4779453234990359</c:v>
                </c:pt>
                <c:pt idx="4">
                  <c:v>0.46473532110398352</c:v>
                </c:pt>
                <c:pt idx="5">
                  <c:v>0.43586144748611449</c:v>
                </c:pt>
                <c:pt idx="6">
                  <c:v>0.39963109731973184</c:v>
                </c:pt>
                <c:pt idx="7">
                  <c:v>0.36833874706642056</c:v>
                </c:pt>
                <c:pt idx="8">
                  <c:v>0.35901466592760478</c:v>
                </c:pt>
                <c:pt idx="9">
                  <c:v>0.37874911973161779</c:v>
                </c:pt>
                <c:pt idx="10">
                  <c:v>0.40681493084585685</c:v>
                </c:pt>
                <c:pt idx="11">
                  <c:v>0.39585739688009852</c:v>
                </c:pt>
                <c:pt idx="12">
                  <c:v>0.35702122016798543</c:v>
                </c:pt>
                <c:pt idx="13">
                  <c:v>0.40393319050716509</c:v>
                </c:pt>
                <c:pt idx="14">
                  <c:v>0.44867458346705941</c:v>
                </c:pt>
                <c:pt idx="15">
                  <c:v>0.47555087771434973</c:v>
                </c:pt>
                <c:pt idx="16">
                  <c:v>0.41346587389629152</c:v>
                </c:pt>
                <c:pt idx="17">
                  <c:v>0.38643924936723179</c:v>
                </c:pt>
                <c:pt idx="18">
                  <c:v>0.42825234240695248</c:v>
                </c:pt>
                <c:pt idx="19">
                  <c:v>0.44792576723486377</c:v>
                </c:pt>
              </c:numCache>
            </c:numRef>
          </c:val>
        </c:ser>
        <c:marker val="1"/>
        <c:axId val="87309312"/>
        <c:axId val="87319296"/>
      </c:lineChart>
      <c:catAx>
        <c:axId val="87309312"/>
        <c:scaling>
          <c:orientation val="minMax"/>
        </c:scaling>
        <c:axPos val="b"/>
        <c:numFmt formatCode="General" sourceLinked="1"/>
        <c:tickLblPos val="nextTo"/>
        <c:crossAx val="87319296"/>
        <c:crosses val="autoZero"/>
        <c:auto val="1"/>
        <c:lblAlgn val="ctr"/>
        <c:lblOffset val="100"/>
      </c:catAx>
      <c:valAx>
        <c:axId val="87319296"/>
        <c:scaling>
          <c:orientation val="minMax"/>
        </c:scaling>
        <c:axPos val="l"/>
        <c:majorGridlines/>
        <c:numFmt formatCode="0.00000_ " sourceLinked="1"/>
        <c:tickLblPos val="nextTo"/>
        <c:crossAx val="873093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868"/>
          <c:y val="8.4751995286304768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3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7.7602705827122037E-3</c:v>
                  </c:pt>
                  <c:pt idx="1">
                    <c:v>8.3985613398070997E-3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7.7602705827122037E-3</c:v>
                  </c:pt>
                  <c:pt idx="1">
                    <c:v>8.3985613398070997E-3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0.12773333333333331</c:v>
                </c:pt>
                <c:pt idx="1">
                  <c:v>0.11835416666666669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2.83478444164913E-2</c:v>
                  </c:pt>
                  <c:pt idx="1">
                    <c:v>2.67813748348265E-2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2.83478444164913E-2</c:v>
                  </c:pt>
                  <c:pt idx="1">
                    <c:v>2.67813748348265E-2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0.39893749999999994</c:v>
                </c:pt>
                <c:pt idx="1">
                  <c:v>0.39227499999999998</c:v>
                </c:pt>
              </c:numCache>
            </c:numRef>
          </c:val>
        </c:ser>
        <c:axId val="87689856"/>
        <c:axId val="87708032"/>
      </c:barChart>
      <c:catAx>
        <c:axId val="8768985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87708032"/>
        <c:crosses val="autoZero"/>
        <c:auto val="1"/>
        <c:lblAlgn val="ctr"/>
        <c:lblOffset val="100"/>
        <c:tickLblSkip val="1"/>
        <c:tickMarkSkip val="1"/>
      </c:catAx>
      <c:valAx>
        <c:axId val="87708032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8768985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8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88016768"/>
        <c:axId val="88018304"/>
      </c:barChart>
      <c:catAx>
        <c:axId val="8801676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88018304"/>
        <c:crosses val="autoZero"/>
        <c:auto val="1"/>
        <c:lblAlgn val="ctr"/>
        <c:lblOffset val="100"/>
        <c:tickLblSkip val="1"/>
        <c:tickMarkSkip val="1"/>
      </c:catAx>
      <c:valAx>
        <c:axId val="88018304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88016768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3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88" r="0.75000000000000488" t="1" header="0.5" footer="0.5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5146579804560442"/>
          <c:y val="8.7542375389230459E-2"/>
          <c:w val="0.82736156351791457"/>
          <c:h val="0.77104630631282978"/>
        </c:manualLayout>
      </c:layout>
      <c:barChart>
        <c:barDir val="col"/>
        <c:grouping val="clustered"/>
        <c:ser>
          <c:idx val="0"/>
          <c:order val="0"/>
          <c:tx>
            <c:strRef>
              <c:f>Distance!$Y$35</c:f>
              <c:strCache>
                <c:ptCount val="1"/>
                <c:pt idx="0">
                  <c:v>animals</c:v>
                </c:pt>
              </c:strCache>
            </c:strRef>
          </c:tx>
          <c:errBars>
            <c:errBarType val="both"/>
            <c:errValType val="cust"/>
            <c:plus>
              <c:numRef>
                <c:f>Distance!$Z$39:$AA$39</c:f>
                <c:numCache>
                  <c:formatCode>General</c:formatCode>
                  <c:ptCount val="2"/>
                  <c:pt idx="0">
                    <c:v>3.134457243547331E-3</c:v>
                  </c:pt>
                  <c:pt idx="1">
                    <c:v>5.037749717577685E-3</c:v>
                  </c:pt>
                </c:numCache>
              </c:numRef>
            </c:plus>
            <c:minus>
              <c:numRef>
                <c:f>Distance!$Z$39:$AA$39</c:f>
                <c:numCache>
                  <c:formatCode>General</c:formatCode>
                  <c:ptCount val="2"/>
                  <c:pt idx="0">
                    <c:v>3.134457243547331E-3</c:v>
                  </c:pt>
                  <c:pt idx="1">
                    <c:v>5.037749717577685E-3</c:v>
                  </c:pt>
                </c:numCache>
              </c:numRef>
            </c:minus>
          </c:errBars>
          <c:cat>
            <c:strRef>
              <c:f>Distance!$Z$34:$AA$34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Distance!$Z$35:$AA$35</c:f>
              <c:numCache>
                <c:formatCode>0.00_);[Red]\(0.00\)</c:formatCode>
                <c:ptCount val="2"/>
                <c:pt idx="0">
                  <c:v>2.0378559317784331E-2</c:v>
                </c:pt>
                <c:pt idx="1">
                  <c:v>2.2312781839909864E-2</c:v>
                </c:pt>
              </c:numCache>
            </c:numRef>
          </c:val>
        </c:ser>
        <c:ser>
          <c:idx val="1"/>
          <c:order val="1"/>
          <c:tx>
            <c:strRef>
              <c:f>Distance!$Y$36</c:f>
              <c:strCache>
                <c:ptCount val="1"/>
                <c:pt idx="0">
                  <c:v>artifacts</c:v>
                </c:pt>
              </c:strCache>
            </c:strRef>
          </c:tx>
          <c:errBars>
            <c:errBarType val="both"/>
            <c:errValType val="cust"/>
            <c:plus>
              <c:numRef>
                <c:f>Distance!$Z$40:$AA$40</c:f>
                <c:numCache>
                  <c:formatCode>General</c:formatCode>
                  <c:ptCount val="2"/>
                  <c:pt idx="0">
                    <c:v>1.0867090520167435E-2</c:v>
                  </c:pt>
                  <c:pt idx="1">
                    <c:v>6.2616259923852459E-3</c:v>
                  </c:pt>
                </c:numCache>
              </c:numRef>
            </c:plus>
            <c:minus>
              <c:numRef>
                <c:f>Distance!$Z$40:$AA$40</c:f>
                <c:numCache>
                  <c:formatCode>General</c:formatCode>
                  <c:ptCount val="2"/>
                  <c:pt idx="0">
                    <c:v>1.0867090520167435E-2</c:v>
                  </c:pt>
                  <c:pt idx="1">
                    <c:v>6.2616259923852459E-3</c:v>
                  </c:pt>
                </c:numCache>
              </c:numRef>
            </c:minus>
          </c:errBars>
          <c:cat>
            <c:strRef>
              <c:f>Distance!$Z$34:$AA$34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Distance!$Z$36:$AA$36</c:f>
              <c:numCache>
                <c:formatCode>0.00_);[Red]\(0.00\)</c:formatCode>
                <c:ptCount val="2"/>
                <c:pt idx="0">
                  <c:v>0.12855996432950231</c:v>
                </c:pt>
                <c:pt idx="1">
                  <c:v>0.11592407791367934</c:v>
                </c:pt>
              </c:numCache>
            </c:numRef>
          </c:val>
        </c:ser>
        <c:axId val="39802368"/>
        <c:axId val="39803904"/>
      </c:barChart>
      <c:catAx>
        <c:axId val="39802368"/>
        <c:scaling>
          <c:orientation val="minMax"/>
        </c:scaling>
        <c:axPos val="b"/>
        <c:numFmt formatCode="General" sourceLinked="1"/>
        <c:majorTickMark val="in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39803904"/>
        <c:crosses val="autoZero"/>
        <c:auto val="1"/>
        <c:lblAlgn val="ctr"/>
        <c:lblOffset val="100"/>
        <c:tickLblSkip val="1"/>
        <c:tickMarkSkip val="1"/>
      </c:catAx>
      <c:valAx>
        <c:axId val="398039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Activations</a:t>
                </a:r>
              </a:p>
            </c:rich>
          </c:tx>
          <c:layout>
            <c:manualLayout>
              <c:xMode val="edge"/>
              <c:yMode val="edge"/>
              <c:x val="2.6058631921824206E-2"/>
              <c:y val="0.31649937697182123"/>
            </c:manualLayout>
          </c:layout>
        </c:title>
        <c:numFmt formatCode="0.00_);[Red]\(0.00\)" sourceLinked="1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398023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635179153094494"/>
          <c:y val="9.4276447767261726E-2"/>
          <c:w val="0.15635179153094494"/>
          <c:h val="0.14478149827231393"/>
        </c:manualLayout>
      </c:layout>
    </c:legend>
    <c:plotVisOnly val="1"/>
    <c:dispBlanksAs val="gap"/>
  </c:chart>
  <c:printSettings>
    <c:headerFooter alignWithMargins="0"/>
    <c:pageMargins b="1" l="0.75000000000000622" r="0.750000000000006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5" Type="http://schemas.openxmlformats.org/officeDocument/2006/relationships/chart" Target="../charts/chart44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5" Type="http://schemas.openxmlformats.org/officeDocument/2006/relationships/chart" Target="../charts/chart49.xml"/><Relationship Id="rId4" Type="http://schemas.openxmlformats.org/officeDocument/2006/relationships/chart" Target="../charts/chart48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5" Type="http://schemas.openxmlformats.org/officeDocument/2006/relationships/chart" Target="../charts/chart54.xml"/><Relationship Id="rId4" Type="http://schemas.openxmlformats.org/officeDocument/2006/relationships/chart" Target="../charts/chart53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5" Type="http://schemas.openxmlformats.org/officeDocument/2006/relationships/chart" Target="../charts/chart59.xml"/><Relationship Id="rId4" Type="http://schemas.openxmlformats.org/officeDocument/2006/relationships/chart" Target="../charts/chart58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2.xml"/><Relationship Id="rId2" Type="http://schemas.openxmlformats.org/officeDocument/2006/relationships/chart" Target="../charts/chart61.xml"/><Relationship Id="rId1" Type="http://schemas.openxmlformats.org/officeDocument/2006/relationships/chart" Target="../charts/chart60.xml"/><Relationship Id="rId5" Type="http://schemas.openxmlformats.org/officeDocument/2006/relationships/chart" Target="../charts/chart64.xml"/><Relationship Id="rId4" Type="http://schemas.openxmlformats.org/officeDocument/2006/relationships/chart" Target="../charts/chart63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7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5" Type="http://schemas.openxmlformats.org/officeDocument/2006/relationships/chart" Target="../charts/chart69.xml"/><Relationship Id="rId4" Type="http://schemas.openxmlformats.org/officeDocument/2006/relationships/chart" Target="../charts/chart68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2.xml"/><Relationship Id="rId2" Type="http://schemas.openxmlformats.org/officeDocument/2006/relationships/chart" Target="../charts/chart71.xml"/><Relationship Id="rId1" Type="http://schemas.openxmlformats.org/officeDocument/2006/relationships/chart" Target="../charts/chart70.xml"/><Relationship Id="rId5" Type="http://schemas.openxmlformats.org/officeDocument/2006/relationships/chart" Target="../charts/chart74.xml"/><Relationship Id="rId4" Type="http://schemas.openxmlformats.org/officeDocument/2006/relationships/chart" Target="../charts/chart73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7.xml"/><Relationship Id="rId2" Type="http://schemas.openxmlformats.org/officeDocument/2006/relationships/chart" Target="../charts/chart76.xml"/><Relationship Id="rId1" Type="http://schemas.openxmlformats.org/officeDocument/2006/relationships/chart" Target="../charts/chart75.xml"/><Relationship Id="rId5" Type="http://schemas.openxmlformats.org/officeDocument/2006/relationships/chart" Target="../charts/chart79.xml"/><Relationship Id="rId4" Type="http://schemas.openxmlformats.org/officeDocument/2006/relationships/chart" Target="../charts/chart78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2.xml"/><Relationship Id="rId2" Type="http://schemas.openxmlformats.org/officeDocument/2006/relationships/chart" Target="../charts/chart81.xml"/><Relationship Id="rId1" Type="http://schemas.openxmlformats.org/officeDocument/2006/relationships/chart" Target="../charts/chart80.xml"/><Relationship Id="rId5" Type="http://schemas.openxmlformats.org/officeDocument/2006/relationships/chart" Target="../charts/chart84.xml"/><Relationship Id="rId4" Type="http://schemas.openxmlformats.org/officeDocument/2006/relationships/chart" Target="../charts/chart8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676275</xdr:colOff>
      <xdr:row>55</xdr:row>
      <xdr:rowOff>47624</xdr:rowOff>
    </xdr:from>
    <xdr:to>
      <xdr:col>14</xdr:col>
      <xdr:colOff>638175</xdr:colOff>
      <xdr:row>81</xdr:row>
      <xdr:rowOff>114299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171450</xdr:colOff>
      <xdr:row>54</xdr:row>
      <xdr:rowOff>180975</xdr:rowOff>
    </xdr:from>
    <xdr:to>
      <xdr:col>27</xdr:col>
      <xdr:colOff>533400</xdr:colOff>
      <xdr:row>69</xdr:row>
      <xdr:rowOff>9525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133350</xdr:colOff>
      <xdr:row>54</xdr:row>
      <xdr:rowOff>161925</xdr:rowOff>
    </xdr:from>
    <xdr:to>
      <xdr:col>36</xdr:col>
      <xdr:colOff>495300</xdr:colOff>
      <xdr:row>68</xdr:row>
      <xdr:rowOff>190500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676275</xdr:colOff>
      <xdr:row>55</xdr:row>
      <xdr:rowOff>47624</xdr:rowOff>
    </xdr:from>
    <xdr:to>
      <xdr:col>14</xdr:col>
      <xdr:colOff>638175</xdr:colOff>
      <xdr:row>81</xdr:row>
      <xdr:rowOff>114299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76200</xdr:colOff>
      <xdr:row>45</xdr:row>
      <xdr:rowOff>152400</xdr:rowOff>
    </xdr:from>
    <xdr:to>
      <xdr:col>33</xdr:col>
      <xdr:colOff>438150</xdr:colOff>
      <xdr:row>59</xdr:row>
      <xdr:rowOff>180975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123824</xdr:colOff>
      <xdr:row>111</xdr:row>
      <xdr:rowOff>190499</xdr:rowOff>
    </xdr:from>
    <xdr:to>
      <xdr:col>14</xdr:col>
      <xdr:colOff>285749</xdr:colOff>
      <xdr:row>128</xdr:row>
      <xdr:rowOff>76199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155</xdr:row>
      <xdr:rowOff>0</xdr:rowOff>
    </xdr:from>
    <xdr:to>
      <xdr:col>11</xdr:col>
      <xdr:colOff>438150</xdr:colOff>
      <xdr:row>170</xdr:row>
      <xdr:rowOff>95250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676275</xdr:colOff>
      <xdr:row>51</xdr:row>
      <xdr:rowOff>47624</xdr:rowOff>
    </xdr:from>
    <xdr:to>
      <xdr:col>14</xdr:col>
      <xdr:colOff>638175</xdr:colOff>
      <xdr:row>77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171450</xdr:colOff>
      <xdr:row>50</xdr:row>
      <xdr:rowOff>180975</xdr:rowOff>
    </xdr:from>
    <xdr:to>
      <xdr:col>27</xdr:col>
      <xdr:colOff>533400</xdr:colOff>
      <xdr:row>65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133350</xdr:colOff>
      <xdr:row>50</xdr:row>
      <xdr:rowOff>161925</xdr:rowOff>
    </xdr:from>
    <xdr:to>
      <xdr:col>36</xdr:col>
      <xdr:colOff>495300</xdr:colOff>
      <xdr:row>64</xdr:row>
      <xdr:rowOff>190500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112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2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1125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9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ygwin/home/Honolulu/SemObj_NEW_2013/t11_noS&amp;A/t11_sighted_trained_visualhid/semobj_t11_blind_auditory_100kTE_final_visualhi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ygwin/home/Honolulu/SemObj_NEW_2013/t11_noS&amp;A/t11_sighted_trained_visualhid/semobj_t11_sighted_auditory_100kTE_final_visualhi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otal-Original"/>
      <sheetName val="Total-Smoothed"/>
      <sheetName val="Distance"/>
      <sheetName val="sub01"/>
      <sheetName val="sub02"/>
      <sheetName val="sub03"/>
      <sheetName val="sub04"/>
      <sheetName val="sub05"/>
      <sheetName val="sub06"/>
      <sheetName val="sub07"/>
      <sheetName val="sub08"/>
      <sheetName val="sub09"/>
      <sheetName val="sub10"/>
      <sheetName val="sub11"/>
      <sheetName val="sub12"/>
      <sheetName val="sub13"/>
      <sheetName val="sub14"/>
      <sheetName val="sub15"/>
      <sheetName val="Sheet2"/>
    </sheetNames>
    <sheetDataSet>
      <sheetData sheetId="0"/>
      <sheetData sheetId="1">
        <row r="111">
          <cell r="C111">
            <v>0.17927838486154693</v>
          </cell>
          <cell r="D111">
            <v>0.16474415643045351</v>
          </cell>
          <cell r="E111">
            <v>0.17228664000315244</v>
          </cell>
          <cell r="F111">
            <v>0.16021380289236528</v>
          </cell>
          <cell r="G111">
            <v>0.20146454069346273</v>
          </cell>
          <cell r="H111">
            <v>0.29212315206031186</v>
          </cell>
          <cell r="I111">
            <v>0.3326733887371689</v>
          </cell>
          <cell r="J111">
            <v>0.44559028204146395</v>
          </cell>
          <cell r="K111">
            <v>0.68749902161729493</v>
          </cell>
          <cell r="L111">
            <v>0.87184994774252056</v>
          </cell>
          <cell r="M111">
            <v>1.1139608781516308</v>
          </cell>
          <cell r="N111">
            <v>1.2869273897808848</v>
          </cell>
          <cell r="O111">
            <v>1.2520043592800947</v>
          </cell>
          <cell r="P111">
            <v>1.2041298135560912</v>
          </cell>
          <cell r="Q111">
            <v>1.0507188461144827</v>
          </cell>
          <cell r="R111">
            <v>0.95483329799768979</v>
          </cell>
          <cell r="S111">
            <v>0.98013608921954587</v>
          </cell>
          <cell r="T111">
            <v>0.99368817789446617</v>
          </cell>
          <cell r="U111">
            <v>1.0530959712420445</v>
          </cell>
          <cell r="V111">
            <v>0.78062708228526323</v>
          </cell>
        </row>
      </sheetData>
      <sheetData sheetId="2"/>
      <sheetData sheetId="3">
        <row r="49">
          <cell r="Z49" t="str">
            <v>lateral</v>
          </cell>
          <cell r="AA49" t="str">
            <v>medial</v>
          </cell>
        </row>
        <row r="50">
          <cell r="Y50" t="str">
            <v>animals</v>
          </cell>
          <cell r="Z50">
            <v>0.11351666666666667</v>
          </cell>
          <cell r="AA50">
            <v>6.9449999999999998E-2</v>
          </cell>
        </row>
        <row r="51">
          <cell r="Y51" t="str">
            <v>tools</v>
          </cell>
          <cell r="Z51">
            <v>8.999583333333333E-2</v>
          </cell>
          <cell r="AA51">
            <v>0.2612166666666666</v>
          </cell>
        </row>
        <row r="53">
          <cell r="Z53">
            <v>2.6999843442022243E-3</v>
          </cell>
          <cell r="AA53">
            <v>7.9179144706934927E-3</v>
          </cell>
        </row>
        <row r="54">
          <cell r="Z54">
            <v>5.9739849030593234E-3</v>
          </cell>
          <cell r="AA54">
            <v>1.695347925758011E-2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otal-Original"/>
      <sheetName val="Total-Smoothed"/>
      <sheetName val="Distance"/>
      <sheetName val="sub01"/>
      <sheetName val="sub02"/>
      <sheetName val="sub03"/>
      <sheetName val="sub04"/>
      <sheetName val="sub05"/>
      <sheetName val="sub06"/>
      <sheetName val="sub07"/>
      <sheetName val="sub08"/>
      <sheetName val="sub09"/>
      <sheetName val="sub10"/>
      <sheetName val="sub11"/>
      <sheetName val="sub12"/>
      <sheetName val="sub13"/>
      <sheetName val="sub14"/>
      <sheetName val="sub15"/>
      <sheetName val="Sheet2"/>
    </sheetNames>
    <sheetDataSet>
      <sheetData sheetId="0"/>
      <sheetData sheetId="1">
        <row r="153">
          <cell r="C153">
            <v>2.5382760801663566E-2</v>
          </cell>
          <cell r="D153">
            <v>1.6000703733785177E-2</v>
          </cell>
          <cell r="E153">
            <v>1.5103519912356292E-2</v>
          </cell>
          <cell r="F153">
            <v>1.5124094345376145E-2</v>
          </cell>
          <cell r="G153">
            <v>1.1289908894519859E-2</v>
          </cell>
          <cell r="H153">
            <v>2.0848755679294187E-2</v>
          </cell>
          <cell r="I153">
            <v>2.4750268814793835E-2</v>
          </cell>
          <cell r="J153">
            <v>1.9849473965970442E-2</v>
          </cell>
          <cell r="K153">
            <v>2.3475804199573017E-2</v>
          </cell>
          <cell r="L153">
            <v>2.3293991769831178E-2</v>
          </cell>
          <cell r="M153">
            <v>1.5943946948069471E-2</v>
          </cell>
          <cell r="N153">
            <v>1.3714776818065384E-2</v>
          </cell>
          <cell r="O153">
            <v>1.3358992511173904E-2</v>
          </cell>
          <cell r="P153">
            <v>1.9441473131016955E-2</v>
          </cell>
          <cell r="Q153">
            <v>2.2052775525490349E-2</v>
          </cell>
          <cell r="R153">
            <v>2.4883928709830864E-2</v>
          </cell>
          <cell r="S153">
            <v>3.140076082506256E-2</v>
          </cell>
          <cell r="T153">
            <v>3.1884353632421945E-2</v>
          </cell>
          <cell r="U153">
            <v>3.3316349815122832E-2</v>
          </cell>
          <cell r="V153">
            <v>4.1976678768606265E-2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53"/>
  <sheetViews>
    <sheetView topLeftCell="O54" workbookViewId="0">
      <selection activeCell="C78" sqref="C78"/>
    </sheetView>
  </sheetViews>
  <sheetFormatPr defaultRowHeight="15.75"/>
  <cols>
    <col min="1" max="16384" width="9" style="1"/>
  </cols>
  <sheetData>
    <row r="1" spans="1:42">
      <c r="A1" s="1" t="s">
        <v>95</v>
      </c>
      <c r="B1" s="1" t="s">
        <v>96</v>
      </c>
      <c r="C1" s="1" t="s">
        <v>97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Z1" s="1" t="s">
        <v>98</v>
      </c>
      <c r="AA1" s="1" t="s">
        <v>99</v>
      </c>
      <c r="AC1" s="1" t="s">
        <v>112</v>
      </c>
      <c r="AD1" s="1" t="s">
        <v>113</v>
      </c>
    </row>
    <row r="2" spans="1:42" s="4" customFormat="1">
      <c r="A2" s="4" t="s">
        <v>28</v>
      </c>
      <c r="B2" s="4" t="s">
        <v>27</v>
      </c>
      <c r="C2" s="4">
        <f>'sub01'!D$50</f>
        <v>6.2083333333333357E-3</v>
      </c>
      <c r="D2" s="4">
        <f>'sub01'!E$50</f>
        <v>2.5708333333333337E-2</v>
      </c>
      <c r="E2" s="4">
        <f>'sub01'!F$50</f>
        <v>0.10487499999999998</v>
      </c>
      <c r="F2" s="4">
        <f>'sub01'!G$50</f>
        <v>1.0416666666666671E-3</v>
      </c>
      <c r="G2" s="4">
        <f>'sub01'!H$50</f>
        <v>0.98204166666666681</v>
      </c>
      <c r="H2" s="4">
        <f>'sub01'!I$50</f>
        <v>2.4583333333333336E-3</v>
      </c>
      <c r="I2" s="4">
        <f>'sub01'!J$50</f>
        <v>1.4416666666666668E-2</v>
      </c>
      <c r="J2" s="4">
        <f>'sub01'!K$50</f>
        <v>4.5291666666666654E-2</v>
      </c>
      <c r="K2" s="4">
        <f>'sub01'!L$50</f>
        <v>2.6083333333333333E-2</v>
      </c>
      <c r="L2" s="4">
        <f>'sub01'!M$50</f>
        <v>6.9208333333333275E-2</v>
      </c>
      <c r="M2" s="4">
        <f>'sub01'!N$50</f>
        <v>8.91666666666667E-3</v>
      </c>
      <c r="N2" s="4">
        <f>'sub01'!O$50</f>
        <v>5.3374999999999971E-2</v>
      </c>
      <c r="O2" s="4">
        <f>'sub01'!P$50</f>
        <v>9.2083333333333357E-3</v>
      </c>
      <c r="P2" s="4">
        <f>'sub01'!Q$50</f>
        <v>2.7708333333333335E-2</v>
      </c>
      <c r="Q2" s="4">
        <f>'sub01'!R$50</f>
        <v>1.3750000000000006E-3</v>
      </c>
      <c r="R2" s="4">
        <f>'sub01'!S$50</f>
        <v>4.5416666666666669E-3</v>
      </c>
      <c r="S2" s="4">
        <f>'sub01'!T$50</f>
        <v>6.2083333333333339E-3</v>
      </c>
      <c r="T2" s="4">
        <f>'sub01'!U$50</f>
        <v>0.73362499999999997</v>
      </c>
      <c r="U2" s="4">
        <f>'sub01'!V$50</f>
        <v>0.14737500000000001</v>
      </c>
      <c r="V2" s="4">
        <f>'sub01'!W$50</f>
        <v>0.19120833333333331</v>
      </c>
      <c r="Z2" s="4">
        <f>AVERAGE(C2:L2)</f>
        <v>0.12773333333333334</v>
      </c>
      <c r="AA2" s="4">
        <f>AVERAGE(M2:V2)</f>
        <v>0.11835416666666668</v>
      </c>
      <c r="AC2" s="4">
        <f>AVERAGE(C2:E2)</f>
        <v>4.5597222222222213E-2</v>
      </c>
      <c r="AD2" s="4">
        <f>AVERAGE(R2:T2)</f>
        <v>0.24812500000000001</v>
      </c>
    </row>
    <row r="3" spans="1:42" s="4" customFormat="1">
      <c r="A3" s="4" t="s">
        <v>29</v>
      </c>
      <c r="B3" s="4" t="s">
        <v>27</v>
      </c>
      <c r="C3" s="4">
        <f>'sub02'!D$50</f>
        <v>1.1625000000000003E-2</v>
      </c>
      <c r="D3" s="4">
        <f>'sub02'!E$50</f>
        <v>6.2500000000000014E-2</v>
      </c>
      <c r="E3" s="4">
        <f>'sub02'!F$50</f>
        <v>3.5458333333333342E-2</v>
      </c>
      <c r="F3" s="4">
        <f>'sub02'!G$50</f>
        <v>3.0208333333333351E-2</v>
      </c>
      <c r="G3" s="4">
        <f>'sub02'!H$50</f>
        <v>0.23558333333333334</v>
      </c>
      <c r="H3" s="4">
        <f>'sub02'!I$50</f>
        <v>1.0833333333333335E-2</v>
      </c>
      <c r="I3" s="4">
        <f>'sub02'!J$50</f>
        <v>2.2833333333333334E-2</v>
      </c>
      <c r="J3" s="4">
        <f>'sub02'!K$50</f>
        <v>0.88387499999999986</v>
      </c>
      <c r="K3" s="4">
        <f>'sub02'!L$50</f>
        <v>5.8333333333333327E-2</v>
      </c>
      <c r="L3" s="4">
        <f>'sub02'!M$50</f>
        <v>3.7624999999999999E-2</v>
      </c>
      <c r="M3" s="4">
        <f>'sub02'!N$50</f>
        <v>8.945833333333332E-2</v>
      </c>
      <c r="N3" s="4">
        <f>'sub02'!O$50</f>
        <v>2.1458333333333333E-2</v>
      </c>
      <c r="O3" s="4">
        <f>'sub02'!P$50</f>
        <v>0.10649999999999998</v>
      </c>
      <c r="P3" s="4">
        <f>'sub02'!Q$50</f>
        <v>7.6166666666666633E-2</v>
      </c>
      <c r="Q3" s="4">
        <f>'sub02'!R$50</f>
        <v>8.1916666666666665E-2</v>
      </c>
      <c r="R3" s="4">
        <f>'sub02'!S$50</f>
        <v>2.9333333333333336E-2</v>
      </c>
      <c r="S3" s="4">
        <f>'sub02'!T$50</f>
        <v>8.0916666666666665E-2</v>
      </c>
      <c r="T3" s="4">
        <f>'sub02'!U$50</f>
        <v>1.7250000000000001E-2</v>
      </c>
      <c r="U3" s="4">
        <f>'sub02'!V$50</f>
        <v>0.90791666666666682</v>
      </c>
      <c r="V3" s="4">
        <f>'sub02'!W$50</f>
        <v>9.8750000000000001E-3</v>
      </c>
      <c r="Z3" s="4">
        <f t="shared" ref="Z3:Z29" si="0">AVERAGE(C3:L3)</f>
        <v>0.1388875</v>
      </c>
      <c r="AA3" s="4">
        <f t="shared" ref="AA3:AA29" si="1">AVERAGE(M3:V3)</f>
        <v>0.14207916666666667</v>
      </c>
      <c r="AC3" s="4">
        <f t="shared" ref="AC3:AC29" si="2">AVERAGE(C3:E3)</f>
        <v>3.6527777777777791E-2</v>
      </c>
      <c r="AD3" s="4">
        <f t="shared" ref="AD3:AD29" si="3">AVERAGE(R3:T3)</f>
        <v>4.2500000000000003E-2</v>
      </c>
    </row>
    <row r="4" spans="1:42" s="4" customFormat="1">
      <c r="A4" s="4" t="s">
        <v>30</v>
      </c>
      <c r="B4" s="4" t="s">
        <v>27</v>
      </c>
      <c r="C4" s="4">
        <f>'sub03'!D$50</f>
        <v>0.42545833333333333</v>
      </c>
      <c r="D4" s="4">
        <f>'sub03'!E$50</f>
        <v>9.1666666666666684E-3</v>
      </c>
      <c r="E4" s="4">
        <f>'sub03'!F$50</f>
        <v>2.4833333333333336E-2</v>
      </c>
      <c r="F4" s="4">
        <f>'sub03'!G$50</f>
        <v>7.9583333333333346E-3</v>
      </c>
      <c r="G4" s="4">
        <f>'sub03'!H$50</f>
        <v>6.4833333333333326E-2</v>
      </c>
      <c r="H4" s="4">
        <f>'sub03'!I$50</f>
        <v>1.0708333333333334E-2</v>
      </c>
      <c r="I4" s="4">
        <f>'sub03'!J$50</f>
        <v>9.3333333333333341E-3</v>
      </c>
      <c r="J4" s="4">
        <f>'sub03'!K$50</f>
        <v>1.7916666666666671E-3</v>
      </c>
      <c r="K4" s="4">
        <f>'sub03'!L$50</f>
        <v>0.13154166666666664</v>
      </c>
      <c r="L4" s="4">
        <f>'sub03'!M$50</f>
        <v>3.1958333333333339E-2</v>
      </c>
      <c r="M4" s="4">
        <f>'sub03'!N$50</f>
        <v>9.791666666666669E-3</v>
      </c>
      <c r="N4" s="4">
        <f>'sub03'!O$50</f>
        <v>3.229166666666667E-2</v>
      </c>
      <c r="O4" s="4">
        <f>'sub03'!P$50</f>
        <v>2.2041666666666668E-2</v>
      </c>
      <c r="P4" s="4">
        <f>'sub03'!Q$50</f>
        <v>1.4166666666666674E-3</v>
      </c>
      <c r="Q4" s="4">
        <f>'sub03'!R$50</f>
        <v>1.0416666666666671E-3</v>
      </c>
      <c r="R4" s="4">
        <f>'sub03'!S$50</f>
        <v>4.0083333333333339E-2</v>
      </c>
      <c r="S4" s="4">
        <f>'sub03'!T$50</f>
        <v>1.0000000000000002E-3</v>
      </c>
      <c r="T4" s="4">
        <f>'sub03'!U$50</f>
        <v>0.98862499999999975</v>
      </c>
      <c r="U4" s="4">
        <f>'sub03'!V$50</f>
        <v>5.370833333333333E-2</v>
      </c>
      <c r="V4" s="4">
        <f>'sub03'!W$50</f>
        <v>5.8750000000000009E-3</v>
      </c>
      <c r="Z4" s="4">
        <f t="shared" si="0"/>
        <v>7.1758333333333327E-2</v>
      </c>
      <c r="AA4" s="4">
        <f t="shared" si="1"/>
        <v>0.11558749999999998</v>
      </c>
      <c r="AC4" s="4">
        <f t="shared" si="2"/>
        <v>0.15315277777777778</v>
      </c>
      <c r="AD4" s="4">
        <f t="shared" si="3"/>
        <v>0.34323611111111102</v>
      </c>
    </row>
    <row r="5" spans="1:42" s="4" customFormat="1">
      <c r="A5" s="4" t="s">
        <v>31</v>
      </c>
      <c r="B5" s="4" t="s">
        <v>27</v>
      </c>
      <c r="C5" s="4">
        <f>'sub04'!D$50</f>
        <v>2.2416666666666668E-2</v>
      </c>
      <c r="D5" s="4">
        <f>'sub04'!E$50</f>
        <v>0.18674999999999997</v>
      </c>
      <c r="E5" s="4">
        <f>'sub04'!F$50</f>
        <v>5.8124999999999989E-2</v>
      </c>
      <c r="F5" s="4">
        <f>'sub04'!G$50</f>
        <v>0.98</v>
      </c>
      <c r="G5" s="4">
        <f>'sub04'!H$50</f>
        <v>2.0999999999999994E-2</v>
      </c>
      <c r="H5" s="4">
        <f>'sub04'!I$50</f>
        <v>9.0416666666666683E-3</v>
      </c>
      <c r="I5" s="4">
        <f>'sub04'!J$50</f>
        <v>3.3750000000000009E-2</v>
      </c>
      <c r="J5" s="4">
        <f>'sub04'!K$50</f>
        <v>1.4875000000000001E-2</v>
      </c>
      <c r="K5" s="4">
        <f>'sub04'!L$50</f>
        <v>5.2749999999999991E-2</v>
      </c>
      <c r="L5" s="4">
        <f>'sub04'!M$50</f>
        <v>9.6250000000000016E-3</v>
      </c>
      <c r="M5" s="4">
        <f>'sub04'!N$50</f>
        <v>1.7041666666666674E-2</v>
      </c>
      <c r="N5" s="4">
        <f>'sub04'!O$50</f>
        <v>1.3166666666666669E-2</v>
      </c>
      <c r="O5" s="4">
        <f>'sub04'!P$50</f>
        <v>1.8666666666666668E-2</v>
      </c>
      <c r="P5" s="4">
        <f>'sub04'!Q$50</f>
        <v>1.5791666666666666E-2</v>
      </c>
      <c r="Q5" s="4">
        <f>'sub04'!R$50</f>
        <v>1.6958333333333336E-2</v>
      </c>
      <c r="R5" s="4">
        <f>'sub04'!S$50</f>
        <v>6.1916666666666655E-2</v>
      </c>
      <c r="S5" s="4">
        <f>'sub04'!T$50</f>
        <v>4.4583333333333341E-3</v>
      </c>
      <c r="T5" s="4">
        <f>'sub04'!U$50</f>
        <v>8.9374999999999996E-2</v>
      </c>
      <c r="U5" s="4">
        <f>'sub04'!V$50</f>
        <v>2.2500000000000007E-3</v>
      </c>
      <c r="V5" s="4">
        <f>'sub04'!W$50</f>
        <v>1.3833333333333336E-2</v>
      </c>
      <c r="Z5" s="4">
        <f t="shared" si="0"/>
        <v>0.13883333333333331</v>
      </c>
      <c r="AA5" s="4">
        <f t="shared" si="1"/>
        <v>2.5345833333333335E-2</v>
      </c>
      <c r="AC5" s="4">
        <f t="shared" si="2"/>
        <v>8.9097222222222217E-2</v>
      </c>
      <c r="AD5" s="4">
        <f t="shared" si="3"/>
        <v>5.1916666666666667E-2</v>
      </c>
    </row>
    <row r="6" spans="1:42">
      <c r="A6" s="4" t="s">
        <v>36</v>
      </c>
      <c r="B6" s="4" t="s">
        <v>27</v>
      </c>
      <c r="C6" s="4">
        <f>'sub05'!D$50</f>
        <v>7.1249999999999994E-2</v>
      </c>
      <c r="D6" s="4">
        <f>'sub05'!E$50</f>
        <v>1.2708333333333335E-2</v>
      </c>
      <c r="E6" s="4">
        <f>'sub05'!F$50</f>
        <v>0.14341666666666666</v>
      </c>
      <c r="F6" s="4">
        <f>'sub05'!G$50</f>
        <v>0.83108333333333351</v>
      </c>
      <c r="G6" s="4">
        <f>'sub05'!H$50</f>
        <v>1.2833333333333335E-2</v>
      </c>
      <c r="H6" s="4">
        <f>'sub05'!I$50</f>
        <v>8.5249999999999992E-2</v>
      </c>
      <c r="I6" s="4">
        <f>'sub05'!J$50</f>
        <v>9.0833333333333374E-3</v>
      </c>
      <c r="J6" s="4">
        <f>'sub05'!K$50</f>
        <v>1.1666666666666671E-2</v>
      </c>
      <c r="K6" s="4">
        <f>'sub05'!L$50</f>
        <v>2.3916666666666669E-2</v>
      </c>
      <c r="L6" s="4">
        <f>'sub05'!M$50</f>
        <v>2.1750000000000002E-2</v>
      </c>
      <c r="M6" s="4">
        <f>'sub05'!N$50</f>
        <v>3.6666666666666674E-2</v>
      </c>
      <c r="N6" s="4">
        <f>'sub05'!O$50</f>
        <v>3.1541666666666676E-2</v>
      </c>
      <c r="O6" s="4">
        <f>'sub05'!P$50</f>
        <v>5.266666666666666E-2</v>
      </c>
      <c r="P6" s="4">
        <f>'sub05'!Q$50</f>
        <v>7.4708333333333335E-2</v>
      </c>
      <c r="Q6" s="4">
        <f>'sub05'!R$50</f>
        <v>0.88537499999999991</v>
      </c>
      <c r="R6" s="4">
        <f>'sub05'!S$50</f>
        <v>7.7750000000000014E-2</v>
      </c>
      <c r="S6" s="4">
        <f>'sub05'!T$50</f>
        <v>5.6541666666666678E-2</v>
      </c>
      <c r="T6" s="4">
        <f>'sub05'!U$50</f>
        <v>2.4000000000000007E-2</v>
      </c>
      <c r="U6" s="4">
        <f>'sub05'!V$50</f>
        <v>2.6541666666666672E-2</v>
      </c>
      <c r="V6" s="4">
        <f>'sub05'!W$50</f>
        <v>5.3083333333333337E-2</v>
      </c>
      <c r="W6" s="4"/>
      <c r="X6" s="4"/>
      <c r="Y6" s="4"/>
      <c r="Z6" s="4">
        <f t="shared" si="0"/>
        <v>0.12229583333333334</v>
      </c>
      <c r="AA6" s="4">
        <f t="shared" si="1"/>
        <v>0.13188749999999999</v>
      </c>
      <c r="AB6" s="4"/>
      <c r="AC6" s="4">
        <f t="shared" si="2"/>
        <v>7.579166666666666E-2</v>
      </c>
      <c r="AD6" s="4">
        <f t="shared" si="3"/>
        <v>5.2763888888888909E-2</v>
      </c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</row>
    <row r="7" spans="1:42">
      <c r="A7" s="4" t="s">
        <v>37</v>
      </c>
      <c r="B7" s="4" t="s">
        <v>27</v>
      </c>
      <c r="C7" s="4">
        <f>'sub06'!D$50</f>
        <v>7.2374999999999995E-2</v>
      </c>
      <c r="D7" s="4">
        <f>'sub06'!E$50</f>
        <v>2.429166666666667E-2</v>
      </c>
      <c r="E7" s="4">
        <f>'sub06'!F$50</f>
        <v>7.7333333333333296E-2</v>
      </c>
      <c r="F7" s="4">
        <f>'sub06'!G$50</f>
        <v>3.1291666666666669E-2</v>
      </c>
      <c r="G7" s="4">
        <f>'sub06'!H$50</f>
        <v>1.1666666666666668E-3</v>
      </c>
      <c r="H7" s="4">
        <f>'sub06'!I$50</f>
        <v>7.2999999999999982E-2</v>
      </c>
      <c r="I7" s="4">
        <f>'sub06'!J$50</f>
        <v>3.1333333333333331E-2</v>
      </c>
      <c r="J7" s="4">
        <f>'sub06'!K$50</f>
        <v>0.11595833333333332</v>
      </c>
      <c r="K7" s="4">
        <f>'sub06'!L$50</f>
        <v>0.15879166666666664</v>
      </c>
      <c r="L7" s="4">
        <f>'sub06'!M$50</f>
        <v>0.98133333333333328</v>
      </c>
      <c r="M7" s="4">
        <f>'sub06'!N$50</f>
        <v>2.5833333333333333E-2</v>
      </c>
      <c r="N7" s="4">
        <f>'sub06'!O$50</f>
        <v>4.6000000000000006E-2</v>
      </c>
      <c r="O7" s="4">
        <f>'sub06'!P$50</f>
        <v>3.5416666666666666E-2</v>
      </c>
      <c r="P7" s="4">
        <f>'sub06'!Q$50</f>
        <v>9.4166666666666669E-3</v>
      </c>
      <c r="Q7" s="4">
        <f>'sub06'!R$50</f>
        <v>1.3916666666666667E-2</v>
      </c>
      <c r="R7" s="4">
        <f>'sub06'!S$50</f>
        <v>2.8166666666666677E-2</v>
      </c>
      <c r="S7" s="4">
        <f>'sub06'!T$50</f>
        <v>8.9583333333333338E-3</v>
      </c>
      <c r="T7" s="4">
        <f>'sub06'!U$50</f>
        <v>3.6250000000000002E-3</v>
      </c>
      <c r="U7" s="4">
        <f>'sub06'!V$50</f>
        <v>5.525E-2</v>
      </c>
      <c r="V7" s="4">
        <f>'sub06'!W$50</f>
        <v>0.84799999999999998</v>
      </c>
      <c r="W7" s="4"/>
      <c r="X7" s="4"/>
      <c r="Y7" s="4"/>
      <c r="Z7" s="4">
        <f t="shared" si="0"/>
        <v>0.15668749999999998</v>
      </c>
      <c r="AA7" s="4">
        <f t="shared" si="1"/>
        <v>0.10745833333333332</v>
      </c>
      <c r="AB7" s="4"/>
      <c r="AC7" s="4">
        <f t="shared" si="2"/>
        <v>5.7999999999999989E-2</v>
      </c>
      <c r="AD7" s="4">
        <f t="shared" si="3"/>
        <v>1.3583333333333338E-2</v>
      </c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</row>
    <row r="8" spans="1:42">
      <c r="A8" s="4" t="s">
        <v>38</v>
      </c>
      <c r="B8" s="4" t="s">
        <v>27</v>
      </c>
      <c r="C8" s="4">
        <f>'sub07'!D$50</f>
        <v>3.8208333333333337E-2</v>
      </c>
      <c r="D8" s="4">
        <f>'sub07'!E$50</f>
        <v>2.9875000000000009E-2</v>
      </c>
      <c r="E8" s="4">
        <f>'sub07'!F$50</f>
        <v>2.5875000000000006E-2</v>
      </c>
      <c r="F8" s="4">
        <f>'sub07'!G$50</f>
        <v>6.9166666666666682E-3</v>
      </c>
      <c r="G8" s="4">
        <f>'sub07'!H$50</f>
        <v>0.98745833333333322</v>
      </c>
      <c r="H8" s="4">
        <f>'sub07'!I$50</f>
        <v>9.0416666666666683E-3</v>
      </c>
      <c r="I8" s="4">
        <f>'sub07'!J$50</f>
        <v>1.3375000000000003E-2</v>
      </c>
      <c r="J8" s="4">
        <f>'sub07'!K$50</f>
        <v>9.1666666666666702E-3</v>
      </c>
      <c r="K8" s="4">
        <f>'sub07'!L$50</f>
        <v>2.8874999999999998E-2</v>
      </c>
      <c r="L8" s="4">
        <f>'sub07'!M$50</f>
        <v>7.5041666666666659E-2</v>
      </c>
      <c r="M8" s="4">
        <f>'sub07'!N$50</f>
        <v>3.2708333333333346E-2</v>
      </c>
      <c r="N8" s="4">
        <f>'sub07'!O$50</f>
        <v>2.041666666666667E-2</v>
      </c>
      <c r="O8" s="4">
        <f>'sub07'!P$50</f>
        <v>2.8583333333333339E-2</v>
      </c>
      <c r="P8" s="4">
        <f>'sub07'!Q$50</f>
        <v>3.0416666666666669E-3</v>
      </c>
      <c r="Q8" s="4">
        <f>'sub07'!R$50</f>
        <v>1.3291666666666669E-2</v>
      </c>
      <c r="R8" s="4">
        <f>'sub07'!S$50</f>
        <v>0.21595833333333328</v>
      </c>
      <c r="S8" s="4">
        <f>'sub07'!T$50</f>
        <v>2.1875000000000002E-2</v>
      </c>
      <c r="T8" s="4">
        <f>'sub07'!U$50</f>
        <v>1.0166666666666666E-2</v>
      </c>
      <c r="U8" s="4">
        <f>'sub07'!V$50</f>
        <v>2.8750000000000004E-3</v>
      </c>
      <c r="V8" s="4">
        <f>'sub07'!W$50</f>
        <v>3.8750000000000004E-3</v>
      </c>
      <c r="Z8" s="4">
        <f t="shared" si="0"/>
        <v>0.12238333333333332</v>
      </c>
      <c r="AA8" s="4">
        <f t="shared" si="1"/>
        <v>3.527916666666666E-2</v>
      </c>
      <c r="AB8" s="4"/>
      <c r="AC8" s="4">
        <f t="shared" si="2"/>
        <v>3.1319444444444448E-2</v>
      </c>
      <c r="AD8" s="4">
        <f t="shared" si="3"/>
        <v>8.2666666666666652E-2</v>
      </c>
    </row>
    <row r="9" spans="1:42">
      <c r="A9" s="4" t="s">
        <v>39</v>
      </c>
      <c r="B9" s="4" t="s">
        <v>27</v>
      </c>
      <c r="C9" s="4">
        <f>'sub08'!D$50</f>
        <v>0.79637499999999994</v>
      </c>
      <c r="D9" s="4">
        <f>'sub08'!E$50</f>
        <v>2.5166666666666671E-2</v>
      </c>
      <c r="E9" s="4">
        <f>'sub08'!F$50</f>
        <v>2.5499999999999998E-2</v>
      </c>
      <c r="F9" s="4">
        <f>'sub08'!G$50</f>
        <v>0.29366666666666669</v>
      </c>
      <c r="G9" s="4">
        <f>'sub08'!H$50</f>
        <v>0.12133333333333336</v>
      </c>
      <c r="H9" s="4">
        <f>'sub08'!I$50</f>
        <v>6.3750000000000013E-3</v>
      </c>
      <c r="I9" s="4">
        <f>'sub08'!J$50</f>
        <v>1.4125000000000004E-2</v>
      </c>
      <c r="J9" s="4">
        <f>'sub08'!K$50</f>
        <v>1.795833333333334E-2</v>
      </c>
      <c r="K9" s="4">
        <f>'sub08'!L$50</f>
        <v>2.6458333333333337E-2</v>
      </c>
      <c r="L9" s="4">
        <f>'sub08'!M$50</f>
        <v>6.4374999999999988E-2</v>
      </c>
      <c r="M9" s="4">
        <f>'sub08'!N$50</f>
        <v>1.2874999999999999E-2</v>
      </c>
      <c r="N9" s="4">
        <f>'sub08'!O$50</f>
        <v>5.0416666666666658E-2</v>
      </c>
      <c r="O9" s="4">
        <f>'sub08'!P$50</f>
        <v>1.8375000000000002E-2</v>
      </c>
      <c r="P9" s="4">
        <f>'sub08'!Q$50</f>
        <v>5.525E-2</v>
      </c>
      <c r="Q9" s="4">
        <f>'sub08'!R$50</f>
        <v>1.7999999999999999E-2</v>
      </c>
      <c r="R9" s="4">
        <f>'sub08'!S$50</f>
        <v>2.8583333333333346E-2</v>
      </c>
      <c r="S9" s="4">
        <f>'sub08'!T$50</f>
        <v>0.93995833333333323</v>
      </c>
      <c r="T9" s="4">
        <f>'sub08'!U$50</f>
        <v>2.9041666666666684E-2</v>
      </c>
      <c r="U9" s="4">
        <f>'sub08'!V$50</f>
        <v>5.5000000000000005E-3</v>
      </c>
      <c r="V9" s="4">
        <f>'sub08'!W$50</f>
        <v>0.10408333333333335</v>
      </c>
      <c r="W9" s="4"/>
      <c r="X9" s="4"/>
      <c r="Y9" s="4"/>
      <c r="Z9" s="4">
        <f t="shared" si="0"/>
        <v>0.1391333333333333</v>
      </c>
      <c r="AA9" s="4">
        <f t="shared" si="1"/>
        <v>0.12620833333333331</v>
      </c>
      <c r="AB9" s="4"/>
      <c r="AC9" s="4">
        <f t="shared" si="2"/>
        <v>0.28234722222222219</v>
      </c>
      <c r="AD9" s="4">
        <f t="shared" si="3"/>
        <v>0.3325277777777777</v>
      </c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</row>
    <row r="10" spans="1:42">
      <c r="A10" s="4" t="s">
        <v>40</v>
      </c>
      <c r="B10" s="4" t="s">
        <v>27</v>
      </c>
      <c r="C10" s="4">
        <f>'sub09'!D$50</f>
        <v>0.83462499999999995</v>
      </c>
      <c r="D10" s="4">
        <f>'sub09'!E$50</f>
        <v>0.19720833333333332</v>
      </c>
      <c r="E10" s="4">
        <f>'sub09'!F$50</f>
        <v>3.0458333333333337E-2</v>
      </c>
      <c r="F10" s="4">
        <f>'sub09'!G$50</f>
        <v>2.6708333333333337E-2</v>
      </c>
      <c r="G10" s="4">
        <f>'sub09'!H$50</f>
        <v>1.5083333333333336E-2</v>
      </c>
      <c r="H10" s="4">
        <f>'sub09'!I$50</f>
        <v>1.1791666666666667E-2</v>
      </c>
      <c r="I10" s="4">
        <f>'sub09'!J$50</f>
        <v>3.5000000000000009E-3</v>
      </c>
      <c r="J10" s="4">
        <f>'sub09'!K$50</f>
        <v>3.0958333333333334E-2</v>
      </c>
      <c r="K10" s="4">
        <f>'sub09'!L$50</f>
        <v>6.5874999999999975E-2</v>
      </c>
      <c r="L10" s="4">
        <f>'sub09'!M$50</f>
        <v>6.7875000000000005E-2</v>
      </c>
      <c r="M10" s="4">
        <f>'sub09'!N$50</f>
        <v>0.31120833333333331</v>
      </c>
      <c r="N10" s="4">
        <f>'sub09'!O$50</f>
        <v>0.20458333333333337</v>
      </c>
      <c r="O10" s="4">
        <f>'sub09'!P$50</f>
        <v>0.38724999999999987</v>
      </c>
      <c r="P10" s="4">
        <f>'sub09'!Q$50</f>
        <v>1.5875000000000004E-2</v>
      </c>
      <c r="Q10" s="4">
        <f>'sub09'!R$50</f>
        <v>3.7708333333333337E-2</v>
      </c>
      <c r="R10" s="4">
        <f>'sub09'!S$50</f>
        <v>7.7083333333333353E-3</v>
      </c>
      <c r="S10" s="4">
        <f>'sub09'!T$50</f>
        <v>0.90629166666666661</v>
      </c>
      <c r="T10" s="4">
        <f>'sub09'!U$50</f>
        <v>0.12991666666666665</v>
      </c>
      <c r="U10" s="4">
        <f>'sub09'!V$50</f>
        <v>1.8583333333333337E-2</v>
      </c>
      <c r="V10" s="4">
        <f>'sub09'!W$50</f>
        <v>0.95654166666666685</v>
      </c>
      <c r="Z10" s="4">
        <f t="shared" si="0"/>
        <v>0.12840833333333329</v>
      </c>
      <c r="AA10" s="4">
        <f t="shared" si="1"/>
        <v>0.29756666666666665</v>
      </c>
      <c r="AB10" s="4"/>
      <c r="AC10" s="4">
        <f t="shared" si="2"/>
        <v>0.35409722222222212</v>
      </c>
      <c r="AD10" s="4">
        <f t="shared" si="3"/>
        <v>0.34797222222222218</v>
      </c>
    </row>
    <row r="11" spans="1:42">
      <c r="A11" s="4" t="s">
        <v>41</v>
      </c>
      <c r="B11" s="4" t="s">
        <v>27</v>
      </c>
      <c r="C11" s="4">
        <f>'sub10'!D$50</f>
        <v>8.9583333333333338E-3</v>
      </c>
      <c r="D11" s="4">
        <f>'sub10'!E$50</f>
        <v>3.425000000000001E-2</v>
      </c>
      <c r="E11" s="4">
        <f>'sub10'!F$50</f>
        <v>4.4583333333333341E-3</v>
      </c>
      <c r="F11" s="4">
        <f>'sub10'!G$50</f>
        <v>6.6249999999999998E-3</v>
      </c>
      <c r="G11" s="4">
        <f>'sub10'!H$50</f>
        <v>6.0833333333333356E-3</v>
      </c>
      <c r="H11" s="4">
        <f>'sub10'!I$50</f>
        <v>1.2208333333333335E-2</v>
      </c>
      <c r="I11" s="4">
        <f>'sub10'!J$50</f>
        <v>2.5416666666666669E-3</v>
      </c>
      <c r="J11" s="4">
        <f>'sub10'!K$50</f>
        <v>2.4458333333333335E-2</v>
      </c>
      <c r="K11" s="4">
        <f>'sub10'!L$50</f>
        <v>2.0333333333333335E-2</v>
      </c>
      <c r="L11" s="4">
        <f>'sub10'!M$50</f>
        <v>0.92433333333333323</v>
      </c>
      <c r="M11" s="4">
        <f>'sub10'!N$50</f>
        <v>0.85883333333333345</v>
      </c>
      <c r="N11" s="4">
        <f>'sub10'!O$50</f>
        <v>1.8250000000000002E-2</v>
      </c>
      <c r="O11" s="4">
        <f>'sub10'!P$50</f>
        <v>1.1291666666666667E-2</v>
      </c>
      <c r="P11" s="4">
        <f>'sub10'!Q$50</f>
        <v>1.3750000000000001E-3</v>
      </c>
      <c r="Q11" s="4">
        <f>'sub10'!R$50</f>
        <v>0.612375</v>
      </c>
      <c r="R11" s="4">
        <f>'sub10'!S$50</f>
        <v>0.10154166666666664</v>
      </c>
      <c r="S11" s="4">
        <f>'sub10'!T$50</f>
        <v>1.3875E-2</v>
      </c>
      <c r="T11" s="4">
        <f>'sub10'!U$50</f>
        <v>5.3458333333333337E-2</v>
      </c>
      <c r="U11" s="4">
        <f>'sub10'!V$50</f>
        <v>2.637500000000001E-2</v>
      </c>
      <c r="V11" s="4">
        <f>'sub10'!W$50</f>
        <v>3.241666666666667E-2</v>
      </c>
      <c r="W11" s="4"/>
      <c r="X11" s="4"/>
      <c r="Y11" s="4"/>
      <c r="Z11" s="4">
        <f t="shared" si="0"/>
        <v>0.10442499999999999</v>
      </c>
      <c r="AA11" s="4">
        <f t="shared" si="1"/>
        <v>0.17297916666666671</v>
      </c>
      <c r="AB11" s="4"/>
      <c r="AC11" s="4">
        <f t="shared" si="2"/>
        <v>1.5888888888888893E-2</v>
      </c>
      <c r="AD11" s="4">
        <f t="shared" si="3"/>
        <v>5.6291666666666657E-2</v>
      </c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</row>
    <row r="12" spans="1:42">
      <c r="A12" s="4" t="s">
        <v>42</v>
      </c>
      <c r="B12" s="4" t="s">
        <v>27</v>
      </c>
      <c r="C12" s="4">
        <f>'sub11'!D$50</f>
        <v>3.2208333333333332E-2</v>
      </c>
      <c r="D12" s="4">
        <f>'sub11'!E$50</f>
        <v>2.8375000000000008E-2</v>
      </c>
      <c r="E12" s="4">
        <f>'sub11'!F$50</f>
        <v>3.2333333333333346E-2</v>
      </c>
      <c r="F12" s="4">
        <f>'sub11'!G$50</f>
        <v>2.6666666666666668E-2</v>
      </c>
      <c r="G12" s="4">
        <f>'sub11'!H$50</f>
        <v>8.5416666666666679E-3</v>
      </c>
      <c r="H12" s="4">
        <f>'sub11'!I$50</f>
        <v>3.3166666666666671E-2</v>
      </c>
      <c r="I12" s="4">
        <f>'sub11'!J$50</f>
        <v>1.5166666666666669E-2</v>
      </c>
      <c r="J12" s="4">
        <f>'sub11'!K$50</f>
        <v>1.5000000000000002E-3</v>
      </c>
      <c r="K12" s="4">
        <f>'sub11'!L$50</f>
        <v>1.4250000000000004E-2</v>
      </c>
      <c r="L12" s="4">
        <f>'sub11'!M$50</f>
        <v>4.9708333333333327E-2</v>
      </c>
      <c r="M12" s="4">
        <f>'sub11'!N$50</f>
        <v>4.5000000000000014E-3</v>
      </c>
      <c r="N12" s="4">
        <f>'sub11'!O$50</f>
        <v>4.1666666666666675E-4</v>
      </c>
      <c r="O12" s="4">
        <f>'sub11'!P$50</f>
        <v>1.7958333333333337E-2</v>
      </c>
      <c r="P12" s="4">
        <f>'sub11'!Q$50</f>
        <v>3.333333333333334E-3</v>
      </c>
      <c r="Q12" s="4">
        <f>'sub11'!R$50</f>
        <v>2.166666666666667E-3</v>
      </c>
      <c r="R12" s="4">
        <f>'sub11'!S$50</f>
        <v>0.99516666666666664</v>
      </c>
      <c r="S12" s="4">
        <f>'sub11'!T$50</f>
        <v>2.920833333333334E-2</v>
      </c>
      <c r="T12" s="4">
        <f>'sub11'!U$50</f>
        <v>3.4125000000000009E-2</v>
      </c>
      <c r="U12" s="4">
        <f>'sub11'!V$50</f>
        <v>2.9166666666666669E-4</v>
      </c>
      <c r="V12" s="4">
        <f>'sub11'!W$50</f>
        <v>4.2083333333333348E-3</v>
      </c>
      <c r="Z12" s="4">
        <f t="shared" si="0"/>
        <v>2.419166666666667E-2</v>
      </c>
      <c r="AA12" s="4">
        <f t="shared" si="1"/>
        <v>0.10913749999999997</v>
      </c>
      <c r="AB12" s="4"/>
      <c r="AC12" s="4">
        <f t="shared" si="2"/>
        <v>3.0972222222222224E-2</v>
      </c>
      <c r="AD12" s="4">
        <f t="shared" si="3"/>
        <v>0.35283333333333333</v>
      </c>
    </row>
    <row r="13" spans="1:42">
      <c r="A13" s="4" t="s">
        <v>144</v>
      </c>
      <c r="B13" s="4" t="s">
        <v>27</v>
      </c>
      <c r="C13" s="4">
        <f>'sub12'!D$50</f>
        <v>3.2208333333333332E-2</v>
      </c>
      <c r="D13" s="4">
        <f>'sub12'!E$50</f>
        <v>2.8375000000000008E-2</v>
      </c>
      <c r="E13" s="4">
        <f>'sub12'!F$50</f>
        <v>3.2333333333333346E-2</v>
      </c>
      <c r="F13" s="4">
        <f>'sub12'!G$50</f>
        <v>2.6666666666666668E-2</v>
      </c>
      <c r="G13" s="4">
        <f>'sub12'!H$50</f>
        <v>8.5416666666666679E-3</v>
      </c>
      <c r="H13" s="4">
        <f>'sub12'!I$50</f>
        <v>3.3166666666666671E-2</v>
      </c>
      <c r="I13" s="4">
        <f>'sub12'!J$50</f>
        <v>1.5166666666666669E-2</v>
      </c>
      <c r="J13" s="4">
        <f>'sub12'!K$50</f>
        <v>1.5000000000000002E-3</v>
      </c>
      <c r="K13" s="4">
        <f>'sub12'!L$50</f>
        <v>1.4250000000000004E-2</v>
      </c>
      <c r="L13" s="4">
        <f>'sub12'!M$50</f>
        <v>4.9708333333333327E-2</v>
      </c>
      <c r="M13" s="4">
        <f>'sub12'!N$50</f>
        <v>4.5000000000000014E-3</v>
      </c>
      <c r="N13" s="4">
        <f>'sub12'!O$50</f>
        <v>4.1666666666666675E-4</v>
      </c>
      <c r="O13" s="4">
        <f>'sub12'!P$50</f>
        <v>1.7958333333333337E-2</v>
      </c>
      <c r="P13" s="4">
        <f>'sub12'!Q$50</f>
        <v>3.333333333333334E-3</v>
      </c>
      <c r="Q13" s="4">
        <f>'sub12'!R$50</f>
        <v>2.166666666666667E-3</v>
      </c>
      <c r="R13" s="4">
        <f>'sub12'!S$50</f>
        <v>0.99516666666666664</v>
      </c>
      <c r="S13" s="4">
        <f>'sub12'!T$50</f>
        <v>2.920833333333334E-2</v>
      </c>
      <c r="T13" s="4">
        <f>'sub12'!U$50</f>
        <v>3.4125000000000009E-2</v>
      </c>
      <c r="U13" s="4">
        <f>'sub12'!V$50</f>
        <v>2.9166666666666669E-4</v>
      </c>
      <c r="V13" s="4">
        <f>'sub12'!W$50</f>
        <v>4.2083333333333348E-3</v>
      </c>
      <c r="W13" s="4"/>
      <c r="X13" s="4"/>
      <c r="Y13" s="4"/>
      <c r="Z13" s="4">
        <f t="shared" si="0"/>
        <v>2.419166666666667E-2</v>
      </c>
      <c r="AA13" s="4">
        <f t="shared" si="1"/>
        <v>0.10913749999999997</v>
      </c>
      <c r="AB13" s="4"/>
      <c r="AC13" s="4">
        <f t="shared" si="2"/>
        <v>3.0972222222222224E-2</v>
      </c>
      <c r="AD13" s="4">
        <f t="shared" si="3"/>
        <v>0.35283333333333333</v>
      </c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</row>
    <row r="14" spans="1:42">
      <c r="A14" s="4" t="s">
        <v>44</v>
      </c>
      <c r="B14" s="4" t="s">
        <v>27</v>
      </c>
      <c r="C14" s="4">
        <f>'sub13'!D$50</f>
        <v>6.3416666666666649E-2</v>
      </c>
      <c r="D14" s="4">
        <f>'sub13'!E$50</f>
        <v>4.7041666666666655E-2</v>
      </c>
      <c r="E14" s="4">
        <f>'sub13'!F$50</f>
        <v>7.058333333333329E-2</v>
      </c>
      <c r="F14" s="4">
        <f>'sub13'!G$50</f>
        <v>0.11729166666666667</v>
      </c>
      <c r="G14" s="4">
        <f>'sub13'!H$50</f>
        <v>4.6958333333333303E-2</v>
      </c>
      <c r="H14" s="4">
        <f>'sub13'!I$50</f>
        <v>5.5833333333333334E-3</v>
      </c>
      <c r="I14" s="4">
        <f>'sub13'!J$50</f>
        <v>2.2916666666666671E-3</v>
      </c>
      <c r="J14" s="4">
        <f>'sub13'!K$50</f>
        <v>0.90470833333333356</v>
      </c>
      <c r="K14" s="4">
        <f>'sub13'!L$50</f>
        <v>0.14683333333333329</v>
      </c>
      <c r="L14" s="4">
        <f>'sub13'!M$50</f>
        <v>3.0416666666666672E-2</v>
      </c>
      <c r="M14" s="4">
        <f>'sub13'!N$50</f>
        <v>0.45058333333333334</v>
      </c>
      <c r="N14" s="4">
        <f>'sub13'!O$50</f>
        <v>9.5833333333333378E-3</v>
      </c>
      <c r="O14" s="4">
        <f>'sub13'!P$50</f>
        <v>1.7291666666666674E-2</v>
      </c>
      <c r="P14" s="4">
        <f>'sub13'!Q$50</f>
        <v>4.0166666666666677E-2</v>
      </c>
      <c r="Q14" s="4">
        <f>'sub13'!R$50</f>
        <v>1.4166666666666669E-2</v>
      </c>
      <c r="R14" s="4">
        <f>'sub13'!S$50</f>
        <v>4.9624999999999975E-2</v>
      </c>
      <c r="S14" s="4">
        <f>'sub13'!T$50</f>
        <v>3.3499999999999995E-2</v>
      </c>
      <c r="T14" s="4">
        <f>'sub13'!U$50</f>
        <v>3.4375000000000003E-2</v>
      </c>
      <c r="U14" s="4">
        <f>'sub13'!V$50</f>
        <v>3.3041666666666684E-2</v>
      </c>
      <c r="V14" s="4">
        <f>'sub13'!W$50</f>
        <v>0.11804166666666666</v>
      </c>
      <c r="Z14" s="4">
        <f t="shared" si="0"/>
        <v>0.14351250000000004</v>
      </c>
      <c r="AA14" s="4">
        <f t="shared" si="1"/>
        <v>8.0037500000000011E-2</v>
      </c>
      <c r="AB14" s="4"/>
      <c r="AC14" s="4">
        <f t="shared" si="2"/>
        <v>6.0347222222222198E-2</v>
      </c>
      <c r="AD14" s="4">
        <f t="shared" si="3"/>
        <v>3.9166666666666662E-2</v>
      </c>
    </row>
    <row r="15" spans="1:42">
      <c r="A15" s="4" t="s">
        <v>145</v>
      </c>
      <c r="B15" s="4" t="s">
        <v>27</v>
      </c>
      <c r="C15" s="4">
        <f>'sub14'!D$50</f>
        <v>9.5208333333333284E-2</v>
      </c>
      <c r="D15" s="4">
        <f>'sub14'!E$50</f>
        <v>0.47254166666666669</v>
      </c>
      <c r="E15" s="4">
        <f>'sub14'!F$50</f>
        <v>0.45066666666666672</v>
      </c>
      <c r="F15" s="4">
        <f>'sub14'!G$50</f>
        <v>0.99470833333333319</v>
      </c>
      <c r="G15" s="4">
        <f>'sub14'!H$50</f>
        <v>0.93216666666666648</v>
      </c>
      <c r="H15" s="4">
        <f>'sub14'!I$50</f>
        <v>9.5208333333333298E-2</v>
      </c>
      <c r="I15" s="4">
        <f>'sub14'!J$50</f>
        <v>9.5625000000000002E-2</v>
      </c>
      <c r="J15" s="4">
        <f>'sub14'!K$50</f>
        <v>6.666666666666668E-3</v>
      </c>
      <c r="K15" s="4">
        <f>'sub14'!L$50</f>
        <v>1.0166666666666668E-2</v>
      </c>
      <c r="L15" s="4">
        <f>'sub14'!M$50</f>
        <v>5.0458333333333334E-2</v>
      </c>
      <c r="M15" s="4">
        <f>'sub14'!N$50</f>
        <v>0.73212500000000003</v>
      </c>
      <c r="N15" s="4">
        <f>'sub14'!O$50</f>
        <v>0</v>
      </c>
      <c r="O15" s="4">
        <f>'sub14'!P$50</f>
        <v>1.3333333333333337E-3</v>
      </c>
      <c r="P15" s="4">
        <f>'sub14'!Q$50</f>
        <v>9.3750000000000014E-3</v>
      </c>
      <c r="Q15" s="4">
        <f>'sub14'!R$50</f>
        <v>6.6708333333333328E-2</v>
      </c>
      <c r="R15" s="4">
        <f>'sub14'!S$50</f>
        <v>7.320833333333332E-2</v>
      </c>
      <c r="S15" s="4">
        <f>'sub14'!T$50</f>
        <v>4.0666666666666663E-2</v>
      </c>
      <c r="T15" s="4">
        <f>'sub14'!U$50</f>
        <v>0.26570833333333332</v>
      </c>
      <c r="U15" s="4">
        <f>'sub14'!V$50</f>
        <v>4.5416666666666669E-3</v>
      </c>
      <c r="V15" s="4">
        <f>'sub14'!W$50</f>
        <v>1.6708333333333335E-2</v>
      </c>
      <c r="Z15" s="4"/>
      <c r="AA15" s="4"/>
      <c r="AB15" s="4"/>
      <c r="AC15" s="4"/>
      <c r="AD15" s="4"/>
    </row>
    <row r="16" spans="1:42">
      <c r="A16" s="4" t="s">
        <v>146</v>
      </c>
      <c r="B16" s="4" t="s">
        <v>27</v>
      </c>
      <c r="C16" s="4">
        <f>'sub15'!D$50</f>
        <v>9.5000000000000032E-3</v>
      </c>
      <c r="D16" s="4">
        <f>'sub15'!E$50</f>
        <v>1.0666666666666666E-2</v>
      </c>
      <c r="E16" s="4">
        <f>'sub15'!F$50</f>
        <v>2.7791666666666673E-2</v>
      </c>
      <c r="F16" s="4">
        <f>'sub15'!G$50</f>
        <v>1.4583333333333337E-2</v>
      </c>
      <c r="G16" s="4">
        <f>'sub15'!H$50</f>
        <v>1.3291666666666667E-2</v>
      </c>
      <c r="H16" s="4">
        <f>'sub15'!I$50</f>
        <v>1.2541666666666668E-2</v>
      </c>
      <c r="I16" s="4">
        <f>'sub15'!J$50</f>
        <v>2.2541666666666672E-2</v>
      </c>
      <c r="J16" s="4">
        <f>'sub15'!K$50</f>
        <v>9.3333333333333341E-3</v>
      </c>
      <c r="K16" s="4">
        <f>'sub15'!L$50</f>
        <v>1.7291666666666667E-2</v>
      </c>
      <c r="L16" s="4">
        <f>'sub15'!M$50</f>
        <v>2.2541666666666672E-2</v>
      </c>
      <c r="M16" s="4">
        <f>'sub15'!N$50</f>
        <v>0.23312499999999989</v>
      </c>
      <c r="N16" s="4">
        <f>'sub15'!O$50</f>
        <v>4.6333333333333337E-2</v>
      </c>
      <c r="O16" s="4">
        <f>'sub15'!P$50</f>
        <v>5.6958333333333326E-2</v>
      </c>
      <c r="P16" s="4">
        <f>'sub15'!Q$50</f>
        <v>0.9890833333333332</v>
      </c>
      <c r="Q16" s="4">
        <f>'sub15'!R$50</f>
        <v>1.0250000000000004E-2</v>
      </c>
      <c r="R16" s="4">
        <f>'sub15'!S$50</f>
        <v>1.6916666666666667E-2</v>
      </c>
      <c r="S16" s="4">
        <f>'sub15'!T$50</f>
        <v>3.8750000000000013E-3</v>
      </c>
      <c r="T16" s="4">
        <f>'sub15'!U$50</f>
        <v>4.5833333333333342E-3</v>
      </c>
      <c r="U16" s="4">
        <f>'sub15'!V$50</f>
        <v>3.3833333333333333E-2</v>
      </c>
      <c r="V16" s="4">
        <f>'sub15'!W$50</f>
        <v>9.0833333333333339E-3</v>
      </c>
      <c r="Z16" s="4"/>
      <c r="AA16" s="4"/>
      <c r="AB16" s="4"/>
      <c r="AC16" s="4"/>
      <c r="AD16" s="4"/>
    </row>
    <row r="17" spans="1:42">
      <c r="A17" s="4" t="s">
        <v>28</v>
      </c>
      <c r="B17" s="4" t="s">
        <v>100</v>
      </c>
      <c r="C17" s="4">
        <f>'sub01'!D$51</f>
        <v>0.27929166666666666</v>
      </c>
      <c r="D17" s="4">
        <f>'sub01'!E$51</f>
        <v>0.29929166666666673</v>
      </c>
      <c r="E17" s="4">
        <f>'sub01'!F$51</f>
        <v>0.31441666666666673</v>
      </c>
      <c r="F17" s="4">
        <f>'sub01'!G$51</f>
        <v>0.27866666666666667</v>
      </c>
      <c r="G17" s="4">
        <f>'sub01'!H$51</f>
        <v>0.53795833333333343</v>
      </c>
      <c r="H17" s="4">
        <f>'sub01'!I$51</f>
        <v>0.35316666666666663</v>
      </c>
      <c r="I17" s="4">
        <f>'sub01'!J$51</f>
        <v>0.69487500000000002</v>
      </c>
      <c r="J17" s="4">
        <f>'sub01'!K$51</f>
        <v>0.41349999999999998</v>
      </c>
      <c r="K17" s="4">
        <f>'sub01'!L$51</f>
        <v>0.48725000000000013</v>
      </c>
      <c r="L17" s="4">
        <f>'sub01'!M$51</f>
        <v>0.3309583333333333</v>
      </c>
      <c r="M17" s="4">
        <f>'sub01'!N$51</f>
        <v>0.39041666666666669</v>
      </c>
      <c r="N17" s="4">
        <f>'sub01'!O$51</f>
        <v>0.4014166666666667</v>
      </c>
      <c r="O17" s="4">
        <f>'sub01'!P$51</f>
        <v>0.51020833333333326</v>
      </c>
      <c r="P17" s="4">
        <f>'sub01'!Q$51</f>
        <v>0.35416666666666657</v>
      </c>
      <c r="Q17" s="4">
        <f>'sub01'!R$51</f>
        <v>0.35070833333333334</v>
      </c>
      <c r="R17" s="4">
        <f>'sub01'!S$51</f>
        <v>0.31675000000000009</v>
      </c>
      <c r="S17" s="4">
        <f>'sub01'!T$51</f>
        <v>0.41100000000000009</v>
      </c>
      <c r="T17" s="4">
        <f>'sub01'!U$51</f>
        <v>0.42887499999999995</v>
      </c>
      <c r="U17" s="4">
        <f>'sub01'!V$51</f>
        <v>0.37004166666666666</v>
      </c>
      <c r="V17" s="4">
        <f>'sub01'!W$51</f>
        <v>0.38916666666666666</v>
      </c>
      <c r="W17" s="4"/>
      <c r="X17" s="4"/>
      <c r="Y17" s="4"/>
      <c r="Z17" s="4">
        <f>AVERAGE(C17:L17)</f>
        <v>0.39893750000000006</v>
      </c>
      <c r="AA17" s="4">
        <f t="shared" si="1"/>
        <v>0.39227500000000004</v>
      </c>
      <c r="AB17" s="4"/>
      <c r="AC17" s="4">
        <f t="shared" si="2"/>
        <v>0.29766666666666675</v>
      </c>
      <c r="AD17" s="4">
        <f t="shared" si="3"/>
        <v>0.38554166666666667</v>
      </c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</row>
    <row r="18" spans="1:42">
      <c r="A18" s="4" t="s">
        <v>29</v>
      </c>
      <c r="B18" s="4" t="s">
        <v>100</v>
      </c>
      <c r="C18" s="4">
        <f>'sub02'!D$51</f>
        <v>0.46633333333333321</v>
      </c>
      <c r="D18" s="4">
        <f>'sub02'!E$51</f>
        <v>0.46666666666666662</v>
      </c>
      <c r="E18" s="4">
        <f>'sub02'!F$51</f>
        <v>0.48091666666666671</v>
      </c>
      <c r="F18" s="4">
        <f>'sub02'!G$51</f>
        <v>2.5208333333333343E-2</v>
      </c>
      <c r="G18" s="4">
        <f>'sub02'!H$51</f>
        <v>0.60770833333333318</v>
      </c>
      <c r="H18" s="4">
        <f>'sub02'!I$51</f>
        <v>0.63475000000000004</v>
      </c>
      <c r="I18" s="4">
        <f>'sub02'!J$51</f>
        <v>0.50454166666666656</v>
      </c>
      <c r="J18" s="4">
        <f>'sub02'!K$51</f>
        <v>0.43074999999999991</v>
      </c>
      <c r="K18" s="4">
        <f>'sub02'!L$51</f>
        <v>0.47825000000000006</v>
      </c>
      <c r="L18" s="4">
        <f>'sub02'!M$51</f>
        <v>0.44470833333333343</v>
      </c>
      <c r="M18" s="4">
        <f>'sub02'!N$51</f>
        <v>0.41770833333333329</v>
      </c>
      <c r="N18" s="4">
        <f>'sub02'!O$51</f>
        <v>0.60008333333333319</v>
      </c>
      <c r="O18" s="4">
        <f>'sub02'!P$51</f>
        <v>0.44933333333333336</v>
      </c>
      <c r="P18" s="4">
        <f>'sub02'!Q$51</f>
        <v>0.52012499999999995</v>
      </c>
      <c r="Q18" s="4">
        <f>'sub02'!R$51</f>
        <v>0.45358333333333323</v>
      </c>
      <c r="R18" s="4">
        <f>'sub02'!S$51</f>
        <v>0.38183333333333325</v>
      </c>
      <c r="S18" s="4">
        <f>'sub02'!T$51</f>
        <v>0.45875000000000016</v>
      </c>
      <c r="T18" s="4">
        <f>'sub02'!U$51</f>
        <v>0.40291666666666676</v>
      </c>
      <c r="U18" s="4">
        <f>'sub02'!V$51</f>
        <v>0.47420833333333351</v>
      </c>
      <c r="V18" s="4">
        <f>'sub02'!W$51</f>
        <v>0.37041666666666667</v>
      </c>
      <c r="Z18" s="4">
        <f t="shared" si="0"/>
        <v>0.45398333333333329</v>
      </c>
      <c r="AA18" s="4">
        <f t="shared" si="1"/>
        <v>0.45289583333333328</v>
      </c>
      <c r="AB18" s="4"/>
      <c r="AC18" s="4">
        <f t="shared" si="2"/>
        <v>0.47130555555555548</v>
      </c>
      <c r="AD18" s="4">
        <f t="shared" si="3"/>
        <v>0.41450000000000009</v>
      </c>
    </row>
    <row r="19" spans="1:42">
      <c r="A19" s="4" t="s">
        <v>30</v>
      </c>
      <c r="B19" s="4" t="s">
        <v>100</v>
      </c>
      <c r="C19" s="4">
        <f>'sub03'!D$51</f>
        <v>0.3007083333333333</v>
      </c>
      <c r="D19" s="4">
        <f>'sub03'!E$51</f>
        <v>0.3768333333333333</v>
      </c>
      <c r="E19" s="4">
        <f>'sub03'!F$51</f>
        <v>0.51870833333333344</v>
      </c>
      <c r="F19" s="4">
        <f>'sub03'!G$51</f>
        <v>0.36687500000000001</v>
      </c>
      <c r="G19" s="4">
        <f>'sub03'!H$51</f>
        <v>0.49129166666666663</v>
      </c>
      <c r="H19" s="4">
        <f>'sub03'!I$51</f>
        <v>0.48604166666666665</v>
      </c>
      <c r="I19" s="4">
        <f>'sub03'!J$51</f>
        <v>0.48820833333333336</v>
      </c>
      <c r="J19" s="4">
        <f>'sub03'!K$51</f>
        <v>0.76649999999999985</v>
      </c>
      <c r="K19" s="4">
        <f>'sub03'!L$51</f>
        <v>0.24654166666666669</v>
      </c>
      <c r="L19" s="4">
        <f>'sub03'!M$51</f>
        <v>0.56504166666666666</v>
      </c>
      <c r="M19" s="4">
        <f>'sub03'!N$51</f>
        <v>0.37295833333333334</v>
      </c>
      <c r="N19" s="4">
        <f>'sub03'!O$51</f>
        <v>0.55158333333333331</v>
      </c>
      <c r="O19" s="4">
        <f>'sub03'!P$51</f>
        <v>0.42033333333333328</v>
      </c>
      <c r="P19" s="4">
        <f>'sub03'!Q$51</f>
        <v>0.24662499999999996</v>
      </c>
      <c r="Q19" s="4">
        <f>'sub03'!R$51</f>
        <v>0.34191666666666659</v>
      </c>
      <c r="R19" s="4">
        <f>'sub03'!S$51</f>
        <v>0.3455833333333333</v>
      </c>
      <c r="S19" s="4">
        <f>'sub03'!T$51</f>
        <v>0.17020833333333329</v>
      </c>
      <c r="T19" s="4">
        <f>'sub03'!U$51</f>
        <v>0.58604166666666657</v>
      </c>
      <c r="U19" s="4">
        <f>'sub03'!V$51</f>
        <v>0.27116666666666661</v>
      </c>
      <c r="V19" s="4">
        <f>'sub03'!W$51</f>
        <v>0.33837500000000004</v>
      </c>
      <c r="W19" s="4"/>
      <c r="X19" s="4"/>
      <c r="Y19" s="4"/>
      <c r="Z19" s="4">
        <f t="shared" si="0"/>
        <v>0.46067499999999989</v>
      </c>
      <c r="AA19" s="4">
        <f t="shared" si="1"/>
        <v>0.36447916666666663</v>
      </c>
      <c r="AB19" s="4"/>
      <c r="AC19" s="4">
        <f t="shared" si="2"/>
        <v>0.39874999999999999</v>
      </c>
      <c r="AD19" s="4">
        <f t="shared" si="3"/>
        <v>0.36727777777777776</v>
      </c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</row>
    <row r="20" spans="1:42">
      <c r="A20" s="4" t="s">
        <v>31</v>
      </c>
      <c r="B20" s="4" t="s">
        <v>100</v>
      </c>
      <c r="C20" s="4">
        <f>'sub04'!D$51</f>
        <v>0.2890833333333333</v>
      </c>
      <c r="D20" s="4">
        <f>'sub04'!E$51</f>
        <v>0.35529166666666673</v>
      </c>
      <c r="E20" s="4">
        <f>'sub04'!F$51</f>
        <v>0.34166666666666673</v>
      </c>
      <c r="F20" s="4">
        <f>'sub04'!G$51</f>
        <v>0.54149999999999998</v>
      </c>
      <c r="G20" s="4">
        <f>'sub04'!H$51</f>
        <v>0.41312499999999996</v>
      </c>
      <c r="H20" s="4">
        <f>'sub04'!I$51</f>
        <v>0.55716666666666659</v>
      </c>
      <c r="I20" s="4">
        <f>'sub04'!J$51</f>
        <v>0.3480833333333333</v>
      </c>
      <c r="J20" s="4">
        <f>'sub04'!K$51</f>
        <v>0.32966666666666661</v>
      </c>
      <c r="K20" s="4">
        <f>'sub04'!L$51</f>
        <v>0.3267916666666667</v>
      </c>
      <c r="L20" s="4">
        <f>'sub04'!M$51</f>
        <v>0.39116666666666672</v>
      </c>
      <c r="M20" s="4">
        <f>'sub04'!N$51</f>
        <v>0.36020833333333341</v>
      </c>
      <c r="N20" s="4">
        <f>'sub04'!O$51</f>
        <v>0.30100000000000005</v>
      </c>
      <c r="O20" s="4">
        <f>'sub04'!P$51</f>
        <v>0.50216666666666654</v>
      </c>
      <c r="P20" s="4">
        <f>'sub04'!Q$51</f>
        <v>0.59287499999999993</v>
      </c>
      <c r="Q20" s="4">
        <f>'sub04'!R$51</f>
        <v>0.31654166666666667</v>
      </c>
      <c r="R20" s="4">
        <f>'sub04'!S$51</f>
        <v>0.5119583333333334</v>
      </c>
      <c r="S20" s="4">
        <f>'sub04'!T$51</f>
        <v>0.52483333333333326</v>
      </c>
      <c r="T20" s="4">
        <f>'sub04'!U$51</f>
        <v>0.46604166666666669</v>
      </c>
      <c r="U20" s="4">
        <f>'sub04'!V$51</f>
        <v>0.50016666666666665</v>
      </c>
      <c r="V20" s="4">
        <f>'sub04'!W$51</f>
        <v>0.31695833333333329</v>
      </c>
      <c r="Z20" s="4">
        <f t="shared" si="0"/>
        <v>0.38935416666666672</v>
      </c>
      <c r="AA20" s="4">
        <f t="shared" si="1"/>
        <v>0.43927499999999997</v>
      </c>
      <c r="AB20" s="4"/>
      <c r="AC20" s="4">
        <f t="shared" si="2"/>
        <v>0.32868055555555559</v>
      </c>
      <c r="AD20" s="4">
        <f t="shared" si="3"/>
        <v>0.50094444444444453</v>
      </c>
    </row>
    <row r="21" spans="1:42">
      <c r="A21" s="4" t="s">
        <v>36</v>
      </c>
      <c r="B21" s="4" t="s">
        <v>100</v>
      </c>
      <c r="C21" s="4">
        <f>'sub05'!D$51</f>
        <v>0.40233333333333327</v>
      </c>
      <c r="D21" s="4">
        <f>'sub05'!E$51</f>
        <v>0.60350000000000004</v>
      </c>
      <c r="E21" s="4">
        <f>'sub05'!F$51</f>
        <v>0.48283333333333323</v>
      </c>
      <c r="F21" s="4">
        <f>'sub05'!G$51</f>
        <v>0.54966666666666664</v>
      </c>
      <c r="G21" s="4">
        <f>'sub05'!H$51</f>
        <v>0.45741666666666675</v>
      </c>
      <c r="H21" s="4">
        <f>'sub05'!I$51</f>
        <v>0.1948333333333333</v>
      </c>
      <c r="I21" s="4">
        <f>'sub05'!J$51</f>
        <v>0.706125</v>
      </c>
      <c r="J21" s="4">
        <f>'sub05'!K$51</f>
        <v>0.40233333333333327</v>
      </c>
      <c r="K21" s="4">
        <f>'sub05'!L$51</f>
        <v>0.41966666666666663</v>
      </c>
      <c r="L21" s="4">
        <f>'sub05'!M$51</f>
        <v>0.29704166666666665</v>
      </c>
      <c r="M21" s="4">
        <f>'sub05'!N$51</f>
        <v>0.36641666666666661</v>
      </c>
      <c r="N21" s="4">
        <f>'sub05'!O$51</f>
        <v>0.3013333333333334</v>
      </c>
      <c r="O21" s="4">
        <f>'sub05'!P$51</f>
        <v>0.44208333333333322</v>
      </c>
      <c r="P21" s="4">
        <f>'sub05'!Q$51</f>
        <v>0.44662499999999983</v>
      </c>
      <c r="Q21" s="4">
        <f>'sub05'!R$51</f>
        <v>0.30212499999999998</v>
      </c>
      <c r="R21" s="4">
        <f>'sub05'!S$51</f>
        <v>0.48674999999999985</v>
      </c>
      <c r="S21" s="4">
        <f>'sub05'!T$51</f>
        <v>0.42966666666666659</v>
      </c>
      <c r="T21" s="4">
        <f>'sub05'!U$51</f>
        <v>0.49129166666666668</v>
      </c>
      <c r="U21" s="4">
        <f>'sub05'!V$51</f>
        <v>0.30579166666666663</v>
      </c>
      <c r="V21" s="4">
        <f>'sub05'!W$51</f>
        <v>0.44870833333333332</v>
      </c>
      <c r="W21" s="4"/>
      <c r="X21" s="4"/>
      <c r="Y21" s="4"/>
      <c r="Z21" s="4">
        <f t="shared" si="0"/>
        <v>0.45157500000000006</v>
      </c>
      <c r="AA21" s="4">
        <f t="shared" si="1"/>
        <v>0.4020791666666666</v>
      </c>
      <c r="AB21" s="4"/>
      <c r="AC21" s="4">
        <f t="shared" si="2"/>
        <v>0.49622222222222218</v>
      </c>
      <c r="AD21" s="4">
        <f t="shared" si="3"/>
        <v>0.46923611111111102</v>
      </c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</row>
    <row r="22" spans="1:42">
      <c r="A22" s="4" t="s">
        <v>37</v>
      </c>
      <c r="B22" s="4" t="s">
        <v>100</v>
      </c>
      <c r="C22" s="4">
        <f>'sub06'!D$51</f>
        <v>9.4666666666666635E-2</v>
      </c>
      <c r="D22" s="4">
        <f>'sub06'!E$51</f>
        <v>0.27470833333333333</v>
      </c>
      <c r="E22" s="4">
        <f>'sub06'!F$51</f>
        <v>0.33800000000000002</v>
      </c>
      <c r="F22" s="4">
        <f>'sub06'!G$51</f>
        <v>0.51212500000000005</v>
      </c>
      <c r="G22" s="4">
        <f>'sub06'!H$51</f>
        <v>0.25750000000000001</v>
      </c>
      <c r="H22" s="4">
        <f>'sub06'!I$51</f>
        <v>0.4019166666666667</v>
      </c>
      <c r="I22" s="4">
        <f>'sub06'!J$51</f>
        <v>0.29233333333333328</v>
      </c>
      <c r="J22" s="4">
        <f>'sub06'!K$51</f>
        <v>0.43020833333333336</v>
      </c>
      <c r="K22" s="4">
        <f>'sub06'!L$51</f>
        <v>0.44970833333333332</v>
      </c>
      <c r="L22" s="4">
        <f>'sub06'!M$51</f>
        <v>0.5675</v>
      </c>
      <c r="M22" s="4">
        <f>'sub06'!N$51</f>
        <v>0.35845833333333338</v>
      </c>
      <c r="N22" s="4">
        <f>'sub06'!O$51</f>
        <v>0.31970833333333332</v>
      </c>
      <c r="O22" s="4">
        <f>'sub06'!P$51</f>
        <v>0.27383333333333337</v>
      </c>
      <c r="P22" s="4">
        <f>'sub06'!Q$51</f>
        <v>0.42916666666666664</v>
      </c>
      <c r="Q22" s="4">
        <f>'sub06'!R$51</f>
        <v>0.25058333333333344</v>
      </c>
      <c r="R22" s="4">
        <f>'sub06'!S$51</f>
        <v>2.9583333333333336E-2</v>
      </c>
      <c r="S22" s="4">
        <f>'sub06'!T$51</f>
        <v>0.53545833333333326</v>
      </c>
      <c r="T22" s="4">
        <f>'sub06'!U$51</f>
        <v>0.50520833333333326</v>
      </c>
      <c r="U22" s="4">
        <f>'sub06'!V$51</f>
        <v>0.24087500000000003</v>
      </c>
      <c r="V22" s="4">
        <f>'sub06'!W$51</f>
        <v>0.38450000000000001</v>
      </c>
      <c r="Z22" s="4">
        <f t="shared" si="0"/>
        <v>0.36186666666666667</v>
      </c>
      <c r="AA22" s="4">
        <f t="shared" si="1"/>
        <v>0.33273750000000002</v>
      </c>
      <c r="AB22" s="4"/>
      <c r="AC22" s="4">
        <f t="shared" si="2"/>
        <v>0.23579166666666665</v>
      </c>
      <c r="AD22" s="4">
        <f t="shared" si="3"/>
        <v>0.3567499999999999</v>
      </c>
    </row>
    <row r="23" spans="1:42">
      <c r="A23" s="4" t="s">
        <v>38</v>
      </c>
      <c r="B23" s="4" t="s">
        <v>100</v>
      </c>
      <c r="C23" s="4">
        <f>'sub07'!D$51</f>
        <v>0.5964166666666666</v>
      </c>
      <c r="D23" s="4">
        <f>'sub07'!E$51</f>
        <v>0.60208333333333341</v>
      </c>
      <c r="E23" s="4">
        <f>'sub07'!F$51</f>
        <v>0.36670833333333336</v>
      </c>
      <c r="F23" s="4">
        <f>'sub07'!G$51</f>
        <v>0.5053333333333333</v>
      </c>
      <c r="G23" s="4">
        <f>'sub07'!H$51</f>
        <v>0.7463749999999999</v>
      </c>
      <c r="H23" s="4">
        <f>'sub07'!I$51</f>
        <v>0.68012499999999987</v>
      </c>
      <c r="I23" s="4">
        <f>'sub07'!J$51</f>
        <v>0.43683333333333335</v>
      </c>
      <c r="J23" s="4">
        <f>'sub07'!K$51</f>
        <v>0.28066666666666668</v>
      </c>
      <c r="K23" s="4">
        <f>'sub07'!L$51</f>
        <v>0.43495833333333334</v>
      </c>
      <c r="L23" s="4">
        <f>'sub07'!M$51</f>
        <v>0.41662500000000002</v>
      </c>
      <c r="M23" s="4">
        <f>'sub07'!N$51</f>
        <v>1.9875000000000007E-2</v>
      </c>
      <c r="N23" s="4">
        <f>'sub07'!O$51</f>
        <v>0.33324999999999988</v>
      </c>
      <c r="O23" s="4">
        <f>'sub07'!P$51</f>
        <v>0.41004166666666669</v>
      </c>
      <c r="P23" s="4">
        <f>'sub07'!Q$51</f>
        <v>0.34970833333333334</v>
      </c>
      <c r="Q23" s="4">
        <f>'sub07'!R$51</f>
        <v>0.2759166666666667</v>
      </c>
      <c r="R23" s="4">
        <f>'sub07'!S$51</f>
        <v>0.43137500000000001</v>
      </c>
      <c r="S23" s="4">
        <f>'sub07'!T$51</f>
        <v>0.45437499999999997</v>
      </c>
      <c r="T23" s="4">
        <f>'sub07'!U$51</f>
        <v>0.42458333333333326</v>
      </c>
      <c r="U23" s="4">
        <f>'sub07'!V$51</f>
        <v>0.48179166666666678</v>
      </c>
      <c r="V23" s="4">
        <f>'sub07'!W$51</f>
        <v>0.12504166666666666</v>
      </c>
      <c r="W23" s="4"/>
      <c r="X23" s="4"/>
      <c r="Y23" s="4"/>
      <c r="Z23" s="4">
        <f t="shared" si="0"/>
        <v>0.50661249999999991</v>
      </c>
      <c r="AA23" s="4">
        <f t="shared" si="1"/>
        <v>0.33059583333333331</v>
      </c>
      <c r="AB23" s="4"/>
      <c r="AC23" s="4">
        <f t="shared" si="2"/>
        <v>0.52173611111111118</v>
      </c>
      <c r="AD23" s="4">
        <f t="shared" si="3"/>
        <v>0.43677777777777776</v>
      </c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</row>
    <row r="24" spans="1:42">
      <c r="A24" s="4" t="s">
        <v>39</v>
      </c>
      <c r="B24" s="4" t="s">
        <v>100</v>
      </c>
      <c r="C24" s="4">
        <f>'sub08'!D$51</f>
        <v>0.33950000000000008</v>
      </c>
      <c r="D24" s="4">
        <f>'sub08'!E$51</f>
        <v>0.3480833333333333</v>
      </c>
      <c r="E24" s="4">
        <f>'sub08'!F$51</f>
        <v>0.46241666666666653</v>
      </c>
      <c r="F24" s="4">
        <f>'sub08'!G$51</f>
        <v>0.40120833333333339</v>
      </c>
      <c r="G24" s="4">
        <f>'sub08'!H$51</f>
        <v>0.42308333333333326</v>
      </c>
      <c r="H24" s="4">
        <f>'sub08'!I$51</f>
        <v>0.41983333333333328</v>
      </c>
      <c r="I24" s="4">
        <f>'sub08'!J$51</f>
        <v>0.46608333333333324</v>
      </c>
      <c r="J24" s="4">
        <f>'sub08'!K$51</f>
        <v>0.54820833333333319</v>
      </c>
      <c r="K24" s="4">
        <f>'sub08'!L$51</f>
        <v>0.45537499999999992</v>
      </c>
      <c r="L24" s="4">
        <f>'sub08'!M$51</f>
        <v>0.49274999999999997</v>
      </c>
      <c r="M24" s="4">
        <f>'sub08'!N$51</f>
        <v>0.20424999999999993</v>
      </c>
      <c r="N24" s="4">
        <f>'sub08'!O$51</f>
        <v>0.47229166666666672</v>
      </c>
      <c r="O24" s="4">
        <f>'sub08'!P$51</f>
        <v>0.30279166666666668</v>
      </c>
      <c r="P24" s="4">
        <f>'sub08'!Q$51</f>
        <v>0.49349999999999988</v>
      </c>
      <c r="Q24" s="4">
        <f>'sub08'!R$51</f>
        <v>0.36779166666666668</v>
      </c>
      <c r="R24" s="4">
        <f>'sub08'!S$51</f>
        <v>0.38775000000000004</v>
      </c>
      <c r="S24" s="4">
        <f>'sub08'!T$51</f>
        <v>0.59533333333333316</v>
      </c>
      <c r="T24" s="4">
        <f>'sub08'!U$51</f>
        <v>1.6500000000000001E-2</v>
      </c>
      <c r="U24" s="4">
        <f>'sub08'!V$51</f>
        <v>0.29049999999999998</v>
      </c>
      <c r="V24" s="4">
        <f>'sub08'!W$51</f>
        <v>0.36262499999999992</v>
      </c>
      <c r="W24" s="4"/>
      <c r="X24" s="4"/>
      <c r="Y24" s="4"/>
      <c r="Z24" s="4">
        <f t="shared" si="0"/>
        <v>0.43565416666666656</v>
      </c>
      <c r="AA24" s="4">
        <f t="shared" si="1"/>
        <v>0.34933333333333327</v>
      </c>
      <c r="AB24" s="4"/>
      <c r="AC24" s="4">
        <f t="shared" si="2"/>
        <v>0.3833333333333333</v>
      </c>
      <c r="AD24" s="4">
        <f t="shared" si="3"/>
        <v>0.3331944444444444</v>
      </c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</row>
    <row r="25" spans="1:42">
      <c r="A25" s="4" t="s">
        <v>40</v>
      </c>
      <c r="B25" s="4" t="s">
        <v>100</v>
      </c>
      <c r="C25" s="4">
        <f>'sub09'!D$51</f>
        <v>0.54625000000000001</v>
      </c>
      <c r="D25" s="4">
        <f>'sub09'!E$51</f>
        <v>0.32954166666666668</v>
      </c>
      <c r="E25" s="4">
        <f>'sub09'!F$51</f>
        <v>0.49433333333333346</v>
      </c>
      <c r="F25" s="4">
        <f>'sub09'!G$51</f>
        <v>0.5631250000000001</v>
      </c>
      <c r="G25" s="4">
        <f>'sub09'!H$51</f>
        <v>0.36754166666666666</v>
      </c>
      <c r="H25" s="4">
        <f>'sub09'!I$51</f>
        <v>0.36358333333333331</v>
      </c>
      <c r="I25" s="4">
        <f>'sub09'!J$51</f>
        <v>0.72179166666666672</v>
      </c>
      <c r="J25" s="4">
        <f>'sub09'!K$51</f>
        <v>0.29966666666666664</v>
      </c>
      <c r="K25" s="4">
        <f>'sub09'!L$51</f>
        <v>0.49112499999999998</v>
      </c>
      <c r="L25" s="4">
        <f>'sub09'!M$51</f>
        <v>0.35520833333333318</v>
      </c>
      <c r="M25" s="4">
        <f>'sub09'!N$51</f>
        <v>0.40050000000000002</v>
      </c>
      <c r="N25" s="4">
        <f>'sub09'!O$51</f>
        <v>0.32075000000000004</v>
      </c>
      <c r="O25" s="4">
        <f>'sub09'!P$51</f>
        <v>0.47641666666666665</v>
      </c>
      <c r="P25" s="4">
        <f>'sub09'!Q$51</f>
        <v>0.46408333333333335</v>
      </c>
      <c r="Q25" s="4">
        <f>'sub09'!R$51</f>
        <v>0.32516666666666666</v>
      </c>
      <c r="R25" s="4">
        <f>'sub09'!S$51</f>
        <v>0.36512499999999998</v>
      </c>
      <c r="S25" s="4">
        <f>'sub09'!T$51</f>
        <v>0.52649999999999986</v>
      </c>
      <c r="T25" s="4">
        <f>'sub09'!U$51</f>
        <v>0.44424999999999987</v>
      </c>
      <c r="U25" s="4">
        <f>'sub09'!V$51</f>
        <v>0.3904583333333333</v>
      </c>
      <c r="V25" s="4">
        <f>'sub09'!W$51</f>
        <v>0.3779583333333334</v>
      </c>
      <c r="W25" s="4"/>
      <c r="X25" s="4"/>
      <c r="Y25" s="4"/>
      <c r="Z25" s="4">
        <f t="shared" si="0"/>
        <v>0.45321666666666671</v>
      </c>
      <c r="AA25" s="4">
        <f t="shared" si="1"/>
        <v>0.40912083333333327</v>
      </c>
      <c r="AB25" s="4"/>
      <c r="AC25" s="4">
        <f t="shared" si="2"/>
        <v>0.45670833333333344</v>
      </c>
      <c r="AD25" s="4">
        <f t="shared" si="3"/>
        <v>0.44529166666666659</v>
      </c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</row>
    <row r="26" spans="1:42">
      <c r="A26" s="4" t="s">
        <v>41</v>
      </c>
      <c r="B26" s="4" t="s">
        <v>100</v>
      </c>
      <c r="C26" s="4">
        <f>'sub10'!D$51</f>
        <v>0.3876666666666666</v>
      </c>
      <c r="D26" s="4">
        <f>'sub10'!E$51</f>
        <v>1.6000000000000004E-2</v>
      </c>
      <c r="E26" s="4">
        <f>'sub10'!F$51</f>
        <v>0.37129166666666658</v>
      </c>
      <c r="F26" s="4">
        <f>'sub10'!G$51</f>
        <v>0.43220833333333325</v>
      </c>
      <c r="G26" s="4">
        <f>'sub10'!H$51</f>
        <v>0.2737916666666666</v>
      </c>
      <c r="H26" s="4">
        <f>'sub10'!I$51</f>
        <v>0.34558333333333335</v>
      </c>
      <c r="I26" s="4">
        <f>'sub10'!J$51</f>
        <v>0.27104166666666668</v>
      </c>
      <c r="J26" s="4">
        <f>'sub10'!K$51</f>
        <v>0.41049999999999986</v>
      </c>
      <c r="K26" s="4">
        <f>'sub10'!L$51</f>
        <v>0.24433333333333332</v>
      </c>
      <c r="L26" s="4">
        <f>'sub10'!M$51</f>
        <v>0.52079166666666665</v>
      </c>
      <c r="M26" s="4">
        <f>'sub10'!N$51</f>
        <v>0.3881666666666666</v>
      </c>
      <c r="N26" s="4">
        <f>'sub10'!O$51</f>
        <v>0.50029166666666669</v>
      </c>
      <c r="O26" s="4">
        <f>'sub10'!P$51</f>
        <v>0.47662499999999991</v>
      </c>
      <c r="P26" s="4">
        <f>'sub10'!Q$51</f>
        <v>0.41683333333333339</v>
      </c>
      <c r="Q26" s="4">
        <f>'sub10'!R$51</f>
        <v>0.47649999999999998</v>
      </c>
      <c r="R26" s="4">
        <f>'sub10'!S$51</f>
        <v>0.41504166666666675</v>
      </c>
      <c r="S26" s="4">
        <f>'sub10'!T$51</f>
        <v>9.2874999999999985E-2</v>
      </c>
      <c r="T26" s="4">
        <f>'sub10'!U$51</f>
        <v>0.22041666666666668</v>
      </c>
      <c r="U26" s="4">
        <f>'sub10'!V$51</f>
        <v>0.47675000000000001</v>
      </c>
      <c r="V26" s="4">
        <f>'sub10'!W$51</f>
        <v>0.41274999999999989</v>
      </c>
      <c r="W26" s="4"/>
      <c r="X26" s="4"/>
      <c r="Y26" s="4"/>
      <c r="Z26" s="4">
        <f t="shared" si="0"/>
        <v>0.32732083333333334</v>
      </c>
      <c r="AA26" s="4">
        <f t="shared" si="1"/>
        <v>0.387625</v>
      </c>
      <c r="AB26" s="4"/>
      <c r="AC26" s="4">
        <f t="shared" si="2"/>
        <v>0.25831944444444438</v>
      </c>
      <c r="AD26" s="4">
        <f t="shared" si="3"/>
        <v>0.24277777777777784</v>
      </c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</row>
    <row r="27" spans="1:42">
      <c r="A27" s="4" t="s">
        <v>42</v>
      </c>
      <c r="B27" s="4" t="s">
        <v>100</v>
      </c>
      <c r="C27" s="4">
        <f>'sub11'!D$51</f>
        <v>0.28791666666666665</v>
      </c>
      <c r="D27" s="4">
        <f>'sub11'!E$51</f>
        <v>0.52825</v>
      </c>
      <c r="E27" s="4">
        <f>'sub11'!F$51</f>
        <v>0.41695833333333326</v>
      </c>
      <c r="F27" s="4">
        <f>'sub11'!G$51</f>
        <v>0.266625</v>
      </c>
      <c r="G27" s="4">
        <f>'sub11'!H$51</f>
        <v>0.28970833333333335</v>
      </c>
      <c r="H27" s="4">
        <f>'sub11'!I$51</f>
        <v>0.42041666666666661</v>
      </c>
      <c r="I27" s="4">
        <f>'sub11'!J$51</f>
        <v>0.39633333333333326</v>
      </c>
      <c r="J27" s="4">
        <f>'sub11'!K$51</f>
        <v>0.27754166666666663</v>
      </c>
      <c r="K27" s="4">
        <f>'sub11'!L$51</f>
        <v>0.43991666666666668</v>
      </c>
      <c r="L27" s="4">
        <f>'sub11'!M$51</f>
        <v>0.23187499999999994</v>
      </c>
      <c r="M27" s="4">
        <f>'sub11'!N$51</f>
        <v>0.32745833333333335</v>
      </c>
      <c r="N27" s="4">
        <f>'sub11'!O$51</f>
        <v>0.40020833333333333</v>
      </c>
      <c r="O27" s="4">
        <f>'sub11'!P$51</f>
        <v>0.31291666666666668</v>
      </c>
      <c r="P27" s="4">
        <f>'sub11'!Q$51</f>
        <v>0.27966666666666667</v>
      </c>
      <c r="Q27" s="4">
        <f>'sub11'!R$51</f>
        <v>0.29370833333333335</v>
      </c>
      <c r="R27" s="4">
        <f>'sub11'!S$51</f>
        <v>0.4742083333333334</v>
      </c>
      <c r="S27" s="4">
        <f>'sub11'!T$51</f>
        <v>0.39891666666666664</v>
      </c>
      <c r="T27" s="4">
        <f>'sub11'!U$51</f>
        <v>0.43025000000000002</v>
      </c>
      <c r="U27" s="4">
        <f>'sub11'!V$51</f>
        <v>0.4489583333333334</v>
      </c>
      <c r="V27" s="4">
        <f>'sub11'!W$51</f>
        <v>0.31775000000000003</v>
      </c>
      <c r="W27" s="4"/>
      <c r="X27" s="4"/>
      <c r="Y27" s="4"/>
      <c r="Z27" s="4">
        <f t="shared" si="0"/>
        <v>0.35555416666666667</v>
      </c>
      <c r="AA27" s="4">
        <f t="shared" si="1"/>
        <v>0.36840416666666675</v>
      </c>
      <c r="AB27" s="4"/>
      <c r="AC27" s="4">
        <f t="shared" si="2"/>
        <v>0.41104166666666669</v>
      </c>
      <c r="AD27" s="4">
        <f t="shared" si="3"/>
        <v>0.43445833333333334</v>
      </c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</row>
    <row r="28" spans="1:42">
      <c r="A28" s="4" t="s">
        <v>43</v>
      </c>
      <c r="B28" s="4" t="s">
        <v>100</v>
      </c>
      <c r="C28" s="4">
        <f>'sub12'!D$51</f>
        <v>0.28791666666666665</v>
      </c>
      <c r="D28" s="4">
        <f>'sub12'!E$51</f>
        <v>0.52825</v>
      </c>
      <c r="E28" s="4">
        <f>'sub12'!F$51</f>
        <v>0.41695833333333326</v>
      </c>
      <c r="F28" s="4">
        <f>'sub12'!G$51</f>
        <v>0.266625</v>
      </c>
      <c r="G28" s="4">
        <f>'sub12'!H$51</f>
        <v>0.28970833333333335</v>
      </c>
      <c r="H28" s="4">
        <f>'sub12'!I$51</f>
        <v>0.42041666666666661</v>
      </c>
      <c r="I28" s="4">
        <f>'sub12'!J$51</f>
        <v>0.39633333333333326</v>
      </c>
      <c r="J28" s="4">
        <f>'sub12'!K$51</f>
        <v>0.27754166666666663</v>
      </c>
      <c r="K28" s="4">
        <f>'sub12'!L$51</f>
        <v>0.43991666666666668</v>
      </c>
      <c r="L28" s="4">
        <f>'sub12'!M$51</f>
        <v>0.23187499999999994</v>
      </c>
      <c r="M28" s="4">
        <f>'sub12'!N$51</f>
        <v>0.32745833333333335</v>
      </c>
      <c r="N28" s="4">
        <f>'sub12'!O$51</f>
        <v>0.40020833333333333</v>
      </c>
      <c r="O28" s="4">
        <f>'sub12'!P$51</f>
        <v>0.31291666666666668</v>
      </c>
      <c r="P28" s="4">
        <f>'sub12'!Q$51</f>
        <v>0.27966666666666667</v>
      </c>
      <c r="Q28" s="4">
        <f>'sub12'!R$51</f>
        <v>0.29370833333333335</v>
      </c>
      <c r="R28" s="4">
        <f>'sub12'!S$51</f>
        <v>0.4742083333333334</v>
      </c>
      <c r="S28" s="4">
        <f>'sub12'!T$51</f>
        <v>0.39891666666666664</v>
      </c>
      <c r="T28" s="4">
        <f>'sub12'!U$51</f>
        <v>0.43025000000000002</v>
      </c>
      <c r="U28" s="4">
        <f>'sub12'!V$51</f>
        <v>0.4489583333333334</v>
      </c>
      <c r="V28" s="4">
        <f>'sub12'!W$51</f>
        <v>0.31775000000000003</v>
      </c>
      <c r="W28" s="4"/>
      <c r="X28" s="4"/>
      <c r="Y28" s="4"/>
      <c r="Z28" s="4">
        <f t="shared" si="0"/>
        <v>0.35555416666666667</v>
      </c>
      <c r="AA28" s="4">
        <f t="shared" si="1"/>
        <v>0.36840416666666675</v>
      </c>
      <c r="AB28" s="4"/>
      <c r="AC28" s="4">
        <f t="shared" si="2"/>
        <v>0.41104166666666669</v>
      </c>
      <c r="AD28" s="4">
        <f t="shared" si="3"/>
        <v>0.43445833333333334</v>
      </c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</row>
    <row r="29" spans="1:42">
      <c r="A29" s="4" t="s">
        <v>44</v>
      </c>
      <c r="B29" s="4" t="s">
        <v>100</v>
      </c>
      <c r="C29" s="4">
        <f>'sub13'!D$51</f>
        <v>0.32637500000000003</v>
      </c>
      <c r="D29" s="4">
        <f>'sub13'!E$51</f>
        <v>0.45974999999999994</v>
      </c>
      <c r="E29" s="4">
        <f>'sub13'!F$51</f>
        <v>0.24270833333333333</v>
      </c>
      <c r="F29" s="4">
        <f>'sub13'!G$51</f>
        <v>0.26954166666666673</v>
      </c>
      <c r="G29" s="4">
        <f>'sub13'!H$51</f>
        <v>0.51220833333333327</v>
      </c>
      <c r="H29" s="4">
        <f>'sub13'!I$51</f>
        <v>0.32645833333333335</v>
      </c>
      <c r="I29" s="4">
        <f>'sub13'!J$51</f>
        <v>0.68424999999999991</v>
      </c>
      <c r="J29" s="4">
        <f>'sub13'!K$51</f>
        <v>0.69641666666666679</v>
      </c>
      <c r="K29" s="4">
        <f>'sub13'!L$51</f>
        <v>0.38887500000000003</v>
      </c>
      <c r="L29" s="4">
        <f>'sub13'!M$51</f>
        <v>0.31162499999999993</v>
      </c>
      <c r="M29" s="4">
        <f>'sub13'!N$51</f>
        <v>0.49045833333333327</v>
      </c>
      <c r="N29" s="4">
        <f>'sub13'!O$51</f>
        <v>9.9541666666666639E-2</v>
      </c>
      <c r="O29" s="4">
        <f>'sub13'!P$51</f>
        <v>0.40554166666666663</v>
      </c>
      <c r="P29" s="4">
        <f>'sub13'!Q$51</f>
        <v>0.33054166666666668</v>
      </c>
      <c r="Q29" s="4">
        <f>'sub13'!R$51</f>
        <v>0.49837499999999996</v>
      </c>
      <c r="R29" s="4">
        <f>'sub13'!S$51</f>
        <v>0.34420833333333328</v>
      </c>
      <c r="S29" s="4">
        <f>'sub13'!T$51</f>
        <v>0.49362499999999992</v>
      </c>
      <c r="T29" s="4">
        <f>'sub13'!U$51</f>
        <v>0.41616666666666663</v>
      </c>
      <c r="U29" s="4">
        <f>'sub13'!V$51</f>
        <v>0.27516666666666673</v>
      </c>
      <c r="V29" s="4">
        <f>'sub13'!W$51</f>
        <v>0.42349999999999999</v>
      </c>
      <c r="W29" s="4"/>
      <c r="X29" s="4"/>
      <c r="Y29" s="4"/>
      <c r="Z29" s="4">
        <f t="shared" si="0"/>
        <v>0.42182083333333342</v>
      </c>
      <c r="AA29" s="4">
        <f t="shared" si="1"/>
        <v>0.37771250000000001</v>
      </c>
      <c r="AB29" s="4"/>
      <c r="AC29" s="4">
        <f t="shared" si="2"/>
        <v>0.34294444444444444</v>
      </c>
      <c r="AD29" s="4">
        <f t="shared" si="3"/>
        <v>0.41799999999999993</v>
      </c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</row>
    <row r="30" spans="1:42">
      <c r="A30" s="4" t="s">
        <v>147</v>
      </c>
      <c r="B30" s="4" t="s">
        <v>100</v>
      </c>
      <c r="C30" s="4">
        <f>'sub14'!D$51</f>
        <v>0.45879166666666665</v>
      </c>
      <c r="D30" s="4">
        <f>'sub14'!E$51</f>
        <v>0.32537499999999997</v>
      </c>
      <c r="E30" s="4">
        <f>'sub14'!F$51</f>
        <v>0.37420833333333325</v>
      </c>
      <c r="F30" s="4">
        <f>'sub14'!G$51</f>
        <v>0.31108333333333332</v>
      </c>
      <c r="G30" s="4">
        <f>'sub14'!H$51</f>
        <v>0.2175</v>
      </c>
      <c r="H30" s="4">
        <f>'sub14'!I$51</f>
        <v>0.22908333333333333</v>
      </c>
      <c r="I30" s="4">
        <f>'sub14'!J$51</f>
        <v>0.29845833333333327</v>
      </c>
      <c r="J30" s="4">
        <f>'sub14'!K$51</f>
        <v>0.267625</v>
      </c>
      <c r="K30" s="4">
        <f>'sub14'!L$51</f>
        <v>0.25904166666666661</v>
      </c>
      <c r="L30" s="4">
        <f>'sub14'!M$51</f>
        <v>0.53875000000000006</v>
      </c>
      <c r="M30" s="4">
        <f>'sub14'!N$51</f>
        <v>0.62699999999999989</v>
      </c>
      <c r="N30" s="4">
        <f>'sub14'!O$51</f>
        <v>0.20845833333333333</v>
      </c>
      <c r="O30" s="4">
        <f>'sub14'!P$51</f>
        <v>0.55358333333333321</v>
      </c>
      <c r="P30" s="4">
        <f>'sub14'!Q$51</f>
        <v>0.38370833333333332</v>
      </c>
      <c r="Q30" s="4">
        <f>'sub14'!R$51</f>
        <v>0.34758333333333336</v>
      </c>
      <c r="R30" s="4">
        <f>'sub14'!S$51</f>
        <v>0.28304166666666664</v>
      </c>
      <c r="S30" s="4">
        <f>'sub14'!T$51</f>
        <v>0.48341666666666661</v>
      </c>
      <c r="T30" s="4">
        <f>'sub14'!U$51</f>
        <v>0.46670833333333328</v>
      </c>
      <c r="U30" s="4">
        <f>'sub14'!V$51</f>
        <v>0.4799166666666666</v>
      </c>
      <c r="V30" s="4">
        <f>'sub14'!W$51</f>
        <v>0.35175000000000001</v>
      </c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</row>
    <row r="31" spans="1:42">
      <c r="A31" s="4" t="s">
        <v>146</v>
      </c>
      <c r="B31" s="4" t="s">
        <v>100</v>
      </c>
      <c r="C31" s="4">
        <f>'sub15'!D$51</f>
        <v>0.37529166666666663</v>
      </c>
      <c r="D31" s="4">
        <f>'sub15'!E$51</f>
        <v>0.41833333333333339</v>
      </c>
      <c r="E31" s="4">
        <f>'sub15'!F$51</f>
        <v>0.5129583333333334</v>
      </c>
      <c r="F31" s="4">
        <f>'sub15'!G$51</f>
        <v>0.41600000000000009</v>
      </c>
      <c r="G31" s="4">
        <f>'sub15'!H$51</f>
        <v>0.52016666666666667</v>
      </c>
      <c r="H31" s="4">
        <f>'sub15'!I$51</f>
        <v>0.42316666666666664</v>
      </c>
      <c r="I31" s="4">
        <f>'sub15'!J$51</f>
        <v>0.3924583333333333</v>
      </c>
      <c r="J31" s="4">
        <f>'sub15'!K$51</f>
        <v>0.33616666666666667</v>
      </c>
      <c r="K31" s="4">
        <f>'sub15'!L$51</f>
        <v>0.29995833333333327</v>
      </c>
      <c r="L31" s="4">
        <f>'sub15'!M$51</f>
        <v>0.33825</v>
      </c>
      <c r="M31" s="4">
        <f>'sub15'!N$51</f>
        <v>0.44833333333333342</v>
      </c>
      <c r="N31" s="4">
        <f>'sub15'!O$51</f>
        <v>0.50041666666666651</v>
      </c>
      <c r="O31" s="4">
        <f>'sub15'!P$51</f>
        <v>0.13249999999999998</v>
      </c>
      <c r="P31" s="4">
        <f>'sub15'!Q$51</f>
        <v>0.55825000000000002</v>
      </c>
      <c r="Q31" s="4">
        <f>'sub15'!R$51</f>
        <v>0.27274999999999999</v>
      </c>
      <c r="R31" s="4">
        <f>'sub15'!S$51</f>
        <v>0.68233333333333324</v>
      </c>
      <c r="S31" s="4">
        <f>'sub15'!T$51</f>
        <v>0.33800000000000008</v>
      </c>
      <c r="T31" s="4">
        <f>'sub15'!U$51</f>
        <v>0.28045833333333325</v>
      </c>
      <c r="U31" s="4">
        <f>'sub15'!V$51</f>
        <v>0.52749999999999997</v>
      </c>
      <c r="V31" s="4">
        <f>'sub15'!W$51</f>
        <v>0.40199999999999997</v>
      </c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</row>
    <row r="32" spans="1:4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</row>
    <row r="33" spans="1:4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</row>
    <row r="34" spans="1:4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</row>
    <row r="35" spans="1:4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</row>
    <row r="36" spans="1:42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</row>
    <row r="37" spans="1:42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</row>
    <row r="38" spans="1:42">
      <c r="C38" s="1" t="s">
        <v>97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1" t="s">
        <v>8</v>
      </c>
      <c r="J38" s="1" t="s">
        <v>9</v>
      </c>
      <c r="K38" s="1" t="s">
        <v>10</v>
      </c>
      <c r="L38" s="1" t="s">
        <v>11</v>
      </c>
      <c r="M38" s="1" t="s">
        <v>17</v>
      </c>
      <c r="N38" s="1" t="s">
        <v>18</v>
      </c>
      <c r="O38" s="1" t="s">
        <v>19</v>
      </c>
      <c r="P38" s="1" t="s">
        <v>20</v>
      </c>
      <c r="Q38" s="1" t="s">
        <v>21</v>
      </c>
      <c r="R38" s="1" t="s">
        <v>22</v>
      </c>
      <c r="S38" s="1" t="s">
        <v>23</v>
      </c>
      <c r="T38" s="1" t="s">
        <v>24</v>
      </c>
      <c r="U38" s="1" t="s">
        <v>25</v>
      </c>
      <c r="V38" s="1" t="s">
        <v>26</v>
      </c>
      <c r="Z38" s="1" t="s">
        <v>34</v>
      </c>
      <c r="AA38" s="1" t="s">
        <v>35</v>
      </c>
      <c r="AC38" s="1" t="s">
        <v>34</v>
      </c>
      <c r="AD38" s="1" t="s">
        <v>35</v>
      </c>
    </row>
    <row r="39" spans="1:42">
      <c r="A39" s="1" t="s">
        <v>101</v>
      </c>
      <c r="B39" s="1" t="s">
        <v>27</v>
      </c>
      <c r="C39" s="4">
        <f>SUMIF($B2:$B35,$B39,C2:C35)/COUNTIF($B2:$B35,$B39)</f>
        <v>0.16800277777777772</v>
      </c>
      <c r="D39" s="4">
        <f t="shared" ref="D39:V39" si="4">SUMIF($B2:$B35,$B39,D2:D35)/COUNTIF($B2:$B35,$B39)</f>
        <v>7.9641666666666666E-2</v>
      </c>
      <c r="E39" s="4">
        <f t="shared" si="4"/>
        <v>7.6269444444444445E-2</v>
      </c>
      <c r="F39" s="4">
        <f t="shared" si="4"/>
        <v>0.22636111111111115</v>
      </c>
      <c r="G39" s="4">
        <f t="shared" si="4"/>
        <v>0.23046111111111103</v>
      </c>
      <c r="H39" s="4">
        <f t="shared" si="4"/>
        <v>2.7358333333333328E-2</v>
      </c>
      <c r="I39" s="4">
        <f t="shared" si="4"/>
        <v>2.0338888888888889E-2</v>
      </c>
      <c r="J39" s="4">
        <f t="shared" si="4"/>
        <v>0.13864722222222223</v>
      </c>
      <c r="K39" s="4">
        <f t="shared" si="4"/>
        <v>5.305E-2</v>
      </c>
      <c r="L39" s="4">
        <f t="shared" si="4"/>
        <v>0.16573055555555555</v>
      </c>
      <c r="M39" s="4">
        <f t="shared" si="4"/>
        <v>0.18854444444444443</v>
      </c>
      <c r="N39" s="4">
        <f t="shared" si="4"/>
        <v>3.6550000000000006E-2</v>
      </c>
      <c r="O39" s="4">
        <f t="shared" si="4"/>
        <v>5.3433333333333326E-2</v>
      </c>
      <c r="P39" s="4">
        <f t="shared" si="4"/>
        <v>8.8402777777777775E-2</v>
      </c>
      <c r="Q39" s="4">
        <f t="shared" si="4"/>
        <v>0.11849444444444444</v>
      </c>
      <c r="R39" s="4">
        <f t="shared" si="4"/>
        <v>0.18171111111111105</v>
      </c>
      <c r="S39" s="4">
        <f t="shared" si="4"/>
        <v>0.1451027777777778</v>
      </c>
      <c r="T39" s="4">
        <f t="shared" si="4"/>
        <v>0.16346666666666659</v>
      </c>
      <c r="U39" s="4">
        <f t="shared" si="4"/>
        <v>8.7891666666666673E-2</v>
      </c>
      <c r="V39" s="4">
        <f t="shared" si="4"/>
        <v>0.15806944444444443</v>
      </c>
      <c r="Y39" s="1" t="s">
        <v>33</v>
      </c>
      <c r="Z39" s="4">
        <f>AVERAGE(Z2:Z14)</f>
        <v>0.11095705128205126</v>
      </c>
      <c r="AA39" s="4">
        <f>AVERAGE(AA2:AA14)</f>
        <v>0.120850641025641</v>
      </c>
      <c r="AB39" s="1" t="s">
        <v>33</v>
      </c>
      <c r="AC39" s="4">
        <f>AVERAGE(AC2:AC14)</f>
        <v>9.7239316239316212E-2</v>
      </c>
      <c r="AD39" s="4">
        <f>AVERAGE(AD2:AD14)</f>
        <v>0.17818589743589738</v>
      </c>
    </row>
    <row r="40" spans="1:42">
      <c r="B40" s="1" t="s">
        <v>100</v>
      </c>
      <c r="C40" s="4">
        <f>SUMIF($B2:$B35,$B40,C2:C35)/COUNTIF($B2:$B35,$B40)</f>
        <v>0.36256944444444439</v>
      </c>
      <c r="D40" s="4">
        <f t="shared" ref="D40:V40" si="5">SUMIF($B2:$B35,$B40,D2:D35)/COUNTIF($B2:$B35,$B40)</f>
        <v>0.39546388888888889</v>
      </c>
      <c r="E40" s="4">
        <f t="shared" si="5"/>
        <v>0.40900555555555562</v>
      </c>
      <c r="F40" s="4">
        <f t="shared" si="5"/>
        <v>0.3803861111111112</v>
      </c>
      <c r="G40" s="4">
        <f t="shared" si="5"/>
        <v>0.42700555555555558</v>
      </c>
      <c r="H40" s="4">
        <f t="shared" si="5"/>
        <v>0.41710277777777771</v>
      </c>
      <c r="I40" s="4">
        <f t="shared" si="5"/>
        <v>0.47318333333333329</v>
      </c>
      <c r="J40" s="4">
        <f t="shared" si="5"/>
        <v>0.41115277777777776</v>
      </c>
      <c r="K40" s="4">
        <f t="shared" si="5"/>
        <v>0.39078055555555558</v>
      </c>
      <c r="L40" s="4">
        <f t="shared" si="5"/>
        <v>0.40227777777777773</v>
      </c>
      <c r="M40" s="4">
        <f t="shared" si="5"/>
        <v>0.3666444444444445</v>
      </c>
      <c r="N40" s="4">
        <f t="shared" si="5"/>
        <v>0.38070277777777778</v>
      </c>
      <c r="O40" s="4">
        <f t="shared" si="5"/>
        <v>0.39875277777777768</v>
      </c>
      <c r="P40" s="4">
        <f t="shared" si="5"/>
        <v>0.4097027777777778</v>
      </c>
      <c r="Q40" s="4">
        <f t="shared" si="5"/>
        <v>0.34446388888888896</v>
      </c>
      <c r="R40" s="4">
        <f t="shared" si="5"/>
        <v>0.39531666666666671</v>
      </c>
      <c r="S40" s="4">
        <f t="shared" si="5"/>
        <v>0.42079166666666662</v>
      </c>
      <c r="T40" s="4">
        <f t="shared" si="5"/>
        <v>0.40066388888888876</v>
      </c>
      <c r="U40" s="4">
        <f t="shared" si="5"/>
        <v>0.39881666666666671</v>
      </c>
      <c r="V40" s="4">
        <f t="shared" si="5"/>
        <v>0.35594999999999999</v>
      </c>
      <c r="Y40" s="1" t="s">
        <v>32</v>
      </c>
      <c r="Z40" s="4">
        <f>AVERAGE(Z14:Z29)</f>
        <v>0.39397410714285719</v>
      </c>
      <c r="AA40" s="4">
        <f>AVERAGE(AA17:AA29)</f>
        <v>0.38268750000000001</v>
      </c>
      <c r="AB40" s="1" t="s">
        <v>32</v>
      </c>
      <c r="AC40" s="4">
        <f>AVERAGE(AC14:AC29)</f>
        <v>0.36242063492063492</v>
      </c>
      <c r="AD40" s="4">
        <f>AVERAGE(AD17:AD29)</f>
        <v>0.40301602564102568</v>
      </c>
    </row>
    <row r="41" spans="1:42" s="6" customFormat="1">
      <c r="B41" s="6" t="s">
        <v>45</v>
      </c>
      <c r="C41" s="7">
        <f>TTEST(C2:C14,C17:C29,2,1)</f>
        <v>6.3271496115835046E-2</v>
      </c>
      <c r="D41" s="7">
        <f t="shared" ref="D41:U41" si="6">TTEST(D2:D14,D17:D29,2,1)</f>
        <v>1.7113498271034886E-5</v>
      </c>
      <c r="E41" s="7">
        <f t="shared" si="6"/>
        <v>2.1959157588010525E-8</v>
      </c>
      <c r="F41" s="7">
        <f t="shared" si="6"/>
        <v>3.2271635831478816E-2</v>
      </c>
      <c r="G41" s="7">
        <f t="shared" si="6"/>
        <v>7.3899205791265092E-3</v>
      </c>
      <c r="H41" s="5">
        <f t="shared" si="6"/>
        <v>3.3168907883221396E-7</v>
      </c>
      <c r="I41" s="5">
        <f t="shared" si="6"/>
        <v>2.2763468156452329E-7</v>
      </c>
      <c r="J41" s="7">
        <f t="shared" si="6"/>
        <v>7.6676367126992176E-3</v>
      </c>
      <c r="K41" s="7">
        <f t="shared" si="6"/>
        <v>6.2004104852546361E-8</v>
      </c>
      <c r="L41" s="7">
        <f t="shared" si="6"/>
        <v>2.2927142155702126E-2</v>
      </c>
      <c r="M41" s="7">
        <f t="shared" si="6"/>
        <v>1.2058670319019279E-2</v>
      </c>
      <c r="N41" s="7">
        <f t="shared" si="6"/>
        <v>1.6164550590830313E-6</v>
      </c>
      <c r="O41" s="7">
        <f t="shared" si="6"/>
        <v>9.9046835117576985E-8</v>
      </c>
      <c r="P41" s="7">
        <f t="shared" si="6"/>
        <v>5.9957635182147018E-9</v>
      </c>
      <c r="Q41" s="7">
        <f t="shared" si="6"/>
        <v>1.5278191201443468E-2</v>
      </c>
      <c r="R41" s="7">
        <f t="shared" si="6"/>
        <v>7.3200106936973888E-2</v>
      </c>
      <c r="S41" s="7">
        <f t="shared" si="6"/>
        <v>9.5052488603350836E-3</v>
      </c>
      <c r="T41" s="5">
        <f t="shared" si="6"/>
        <v>1.3377770768131127E-2</v>
      </c>
      <c r="U41" s="7">
        <f t="shared" si="6"/>
        <v>1.1921189234373826E-3</v>
      </c>
      <c r="V41" s="5">
        <f>TTEST(V2:V14,V17:V29,2,1)</f>
        <v>7.3825930948168181E-2</v>
      </c>
      <c r="Z41" s="7">
        <f>TTEST(Z2:Z14,Z17:Z29,2,1)</f>
        <v>1.8192800661560907E-10</v>
      </c>
      <c r="AA41" s="7">
        <f>TTEST(AA2:AA14,AA17:AA29,2,1)</f>
        <v>9.8637245319652629E-9</v>
      </c>
      <c r="AC41" s="7">
        <f>TTEST(AC2:AC14,AC17:AC29,2,1)</f>
        <v>2.4130614478821313E-6</v>
      </c>
      <c r="AD41" s="7">
        <f>TTEST(AD2:AD14,AD17:AD29,2,1)</f>
        <v>3.2864743090680319E-4</v>
      </c>
    </row>
    <row r="42" spans="1:42">
      <c r="C42" s="1" t="s">
        <v>97</v>
      </c>
      <c r="D42" s="1" t="s">
        <v>3</v>
      </c>
      <c r="E42" s="1" t="s">
        <v>4</v>
      </c>
      <c r="F42" s="1" t="s">
        <v>5</v>
      </c>
      <c r="G42" s="1" t="s">
        <v>6</v>
      </c>
      <c r="H42" s="1" t="s">
        <v>7</v>
      </c>
      <c r="I42" s="1" t="s">
        <v>8</v>
      </c>
      <c r="J42" s="1" t="s">
        <v>9</v>
      </c>
      <c r="K42" s="1" t="s">
        <v>10</v>
      </c>
      <c r="L42" s="1" t="s">
        <v>11</v>
      </c>
      <c r="M42" s="1" t="s">
        <v>17</v>
      </c>
      <c r="N42" s="1" t="s">
        <v>18</v>
      </c>
      <c r="O42" s="1" t="s">
        <v>19</v>
      </c>
      <c r="P42" s="1" t="s">
        <v>20</v>
      </c>
      <c r="Q42" s="1" t="s">
        <v>21</v>
      </c>
      <c r="R42" s="1" t="s">
        <v>22</v>
      </c>
      <c r="S42" s="1" t="s">
        <v>23</v>
      </c>
      <c r="T42" s="1" t="s">
        <v>24</v>
      </c>
      <c r="U42" s="1" t="s">
        <v>25</v>
      </c>
      <c r="V42" s="1" t="s">
        <v>26</v>
      </c>
    </row>
    <row r="43" spans="1:42">
      <c r="A43" s="1" t="s">
        <v>102</v>
      </c>
      <c r="B43" s="1" t="s">
        <v>27</v>
      </c>
      <c r="C43" s="1">
        <f>STDEV(C2:C14)/SQRT(13)</f>
        <v>8.3270401646476061E-2</v>
      </c>
      <c r="D43" s="1">
        <f t="shared" ref="D43:V43" si="7">STDEV(D2:D14)/SQRT(13)</f>
        <v>1.731306570196791E-2</v>
      </c>
      <c r="E43" s="1">
        <f t="shared" si="7"/>
        <v>1.0760590706974622E-2</v>
      </c>
      <c r="F43" s="1">
        <f t="shared" si="7"/>
        <v>9.1892904437713752E-2</v>
      </c>
      <c r="G43" s="1">
        <f t="shared" si="7"/>
        <v>9.9096580514926258E-2</v>
      </c>
      <c r="H43" s="1">
        <f t="shared" si="7"/>
        <v>7.3873309207964435E-3</v>
      </c>
      <c r="I43" s="1">
        <f t="shared" si="7"/>
        <v>2.7672039462703557E-3</v>
      </c>
      <c r="J43" s="1">
        <f t="shared" si="7"/>
        <v>9.093358436777281E-2</v>
      </c>
      <c r="K43" s="1">
        <f t="shared" si="7"/>
        <v>1.4500899141414964E-2</v>
      </c>
      <c r="L43" s="1">
        <f t="shared" si="7"/>
        <v>9.4651000563116955E-2</v>
      </c>
      <c r="M43" s="1">
        <f t="shared" si="7"/>
        <v>7.0813442901428797E-2</v>
      </c>
      <c r="N43" s="1">
        <f t="shared" si="7"/>
        <v>1.4653284264189827E-2</v>
      </c>
      <c r="O43" s="1">
        <f t="shared" si="7"/>
        <v>2.8418691128641975E-2</v>
      </c>
      <c r="P43" s="1">
        <f t="shared" si="7"/>
        <v>7.6741027231327771E-3</v>
      </c>
      <c r="Q43" s="1">
        <f t="shared" si="7"/>
        <v>7.7863773865902985E-2</v>
      </c>
      <c r="R43" s="1">
        <f t="shared" si="7"/>
        <v>9.8704660867549046E-2</v>
      </c>
      <c r="S43" s="1">
        <f t="shared" si="7"/>
        <v>9.3665455111814927E-2</v>
      </c>
      <c r="T43" s="1">
        <f t="shared" si="7"/>
        <v>8.7064329520959674E-2</v>
      </c>
      <c r="U43" s="1">
        <f t="shared" si="7"/>
        <v>6.8351438355760588E-2</v>
      </c>
      <c r="V43" s="1">
        <f t="shared" si="7"/>
        <v>9.0460153809210755E-2</v>
      </c>
      <c r="Z43" s="1">
        <f t="shared" ref="Z43:AA43" si="8">STDEV(Z2:Z14)/SQRT(13)</f>
        <v>1.2137835796484923E-2</v>
      </c>
      <c r="AA43" s="1">
        <f t="shared" si="8"/>
        <v>1.8457182712192072E-2</v>
      </c>
      <c r="AC43" s="1">
        <f t="shared" ref="AC43:AD43" si="9">STDEV(AC2:AC14)/SQRT(13)</f>
        <v>2.9186958759590504E-2</v>
      </c>
      <c r="AD43" s="1">
        <f t="shared" si="9"/>
        <v>4.1314386901639001E-2</v>
      </c>
    </row>
    <row r="44" spans="1:42">
      <c r="B44" s="1" t="s">
        <v>100</v>
      </c>
      <c r="C44" s="1">
        <f>STDEV(C17:C29)/SQRT(13)</f>
        <v>3.5931778658715149E-2</v>
      </c>
      <c r="D44" s="1">
        <f t="shared" ref="D44:V44" si="10">STDEV(D17:D29)/SQRT(13)</f>
        <v>4.4335648100591152E-2</v>
      </c>
      <c r="E44" s="1">
        <f t="shared" si="10"/>
        <v>2.2918216544027706E-2</v>
      </c>
      <c r="F44" s="1">
        <f t="shared" si="10"/>
        <v>4.3769220090162819E-2</v>
      </c>
      <c r="G44" s="1">
        <f t="shared" si="10"/>
        <v>4.0182944317361267E-2</v>
      </c>
      <c r="H44" s="1">
        <f t="shared" si="10"/>
        <v>3.6543095161846777E-2</v>
      </c>
      <c r="I44" s="1">
        <f t="shared" si="10"/>
        <v>4.4459382422198011E-2</v>
      </c>
      <c r="J44" s="1">
        <f t="shared" si="10"/>
        <v>4.3514580393863862E-2</v>
      </c>
      <c r="K44" s="1">
        <f t="shared" si="10"/>
        <v>2.3318527114411812E-2</v>
      </c>
      <c r="L44" s="1">
        <f t="shared" si="10"/>
        <v>3.2266513315410104E-2</v>
      </c>
      <c r="M44" s="1">
        <f t="shared" si="10"/>
        <v>3.2120846783310675E-2</v>
      </c>
      <c r="N44" s="1">
        <f t="shared" si="10"/>
        <v>3.6007993028280817E-2</v>
      </c>
      <c r="O44" s="1">
        <f t="shared" si="10"/>
        <v>2.2486719605663161E-2</v>
      </c>
      <c r="P44" s="1">
        <f t="shared" si="10"/>
        <v>2.8836984624140322E-2</v>
      </c>
      <c r="Q44" s="1">
        <f t="shared" si="10"/>
        <v>2.1906867891053623E-2</v>
      </c>
      <c r="R44" s="1">
        <f t="shared" si="10"/>
        <v>3.396106675853236E-2</v>
      </c>
      <c r="S44" s="1">
        <f t="shared" si="10"/>
        <v>3.9622195316342451E-2</v>
      </c>
      <c r="T44" s="1">
        <f t="shared" si="10"/>
        <v>3.9458779087754491E-2</v>
      </c>
      <c r="U44" s="1">
        <f t="shared" si="10"/>
        <v>2.6356854734628399E-2</v>
      </c>
      <c r="V44" s="1">
        <f t="shared" si="10"/>
        <v>2.2214232478980224E-2</v>
      </c>
      <c r="Z44" s="1">
        <f t="shared" ref="Z44:AA44" si="11">STDEV(Z17:Z29)/SQRT(13)</f>
        <v>1.4703039480539531E-2</v>
      </c>
      <c r="AA44" s="1">
        <f t="shared" si="11"/>
        <v>1.0255635741322345E-2</v>
      </c>
      <c r="AC44" s="1">
        <f t="shared" ref="AC44:AD44" si="12">STDEV(AC17:AC29)/SQRT(13)</f>
        <v>2.4817177174758152E-2</v>
      </c>
      <c r="AD44" s="1">
        <f t="shared" si="12"/>
        <v>1.8520651887854279E-2</v>
      </c>
    </row>
    <row r="46" spans="1:42">
      <c r="B46" s="1" t="s">
        <v>27</v>
      </c>
      <c r="C46" s="1">
        <f>(C39+0.6*(D39)+0.15*E39)/(1+0.6+0.15)</f>
        <v>0.12984468253968251</v>
      </c>
      <c r="D46" s="1">
        <f>(D39+0.6*(C39+E39)+0.15*F39)/(1+2*0.6+0.15)</f>
        <v>0.1107060283687943</v>
      </c>
      <c r="E46" s="1">
        <f>(E39+0.6*(D39+F39)+0.15*(C39+G39))/(1+2*0.6+2*0.15)</f>
        <v>0.1278562777777778</v>
      </c>
      <c r="F46" s="1">
        <f t="shared" ref="F46:T47" si="13">(F39+0.6*(E39+G39)+0.15*(D39+H39))/(1+2*0.6+2*0.15)</f>
        <v>0.17057977777777777</v>
      </c>
      <c r="G46" s="1">
        <f t="shared" si="13"/>
        <v>0.15887361111111109</v>
      </c>
      <c r="H46" s="1">
        <f t="shared" si="13"/>
        <v>9.3035833333333304E-2</v>
      </c>
      <c r="I46" s="1">
        <f t="shared" si="13"/>
        <v>6.4987555555555548E-2</v>
      </c>
      <c r="J46" s="1">
        <f t="shared" si="13"/>
        <v>8.4657555555555569E-2</v>
      </c>
      <c r="K46" s="1">
        <f t="shared" si="13"/>
        <v>0.10680366666666666</v>
      </c>
      <c r="L46" s="1">
        <f t="shared" si="13"/>
        <v>0.13478672222222224</v>
      </c>
      <c r="M46" s="1">
        <f t="shared" si="13"/>
        <v>0.13035411111111112</v>
      </c>
      <c r="N46" s="1">
        <f>(N39+0.6*(M39+O39)+0.15*(L39+P39))/(1+2*0.6+2*0.15)</f>
        <v>8.7942666666666655E-2</v>
      </c>
      <c r="O46" s="1">
        <f t="shared" si="13"/>
        <v>6.9784333333333323E-2</v>
      </c>
      <c r="P46" s="1">
        <f t="shared" si="13"/>
        <v>8.9719444444444435E-2</v>
      </c>
      <c r="Q46" s="1">
        <f t="shared" si="13"/>
        <v>0.12413727777777775</v>
      </c>
      <c r="R46" s="1">
        <f t="shared" si="13"/>
        <v>0.15105994444444443</v>
      </c>
      <c r="S46" s="1">
        <f t="shared" si="13"/>
        <v>0.15326694444444439</v>
      </c>
      <c r="T46" s="1">
        <f t="shared" si="13"/>
        <v>0.14169216666666665</v>
      </c>
      <c r="U46" s="1">
        <f>(U39+0.6*(T39+V39)+0.15*S39)/(1+2*0.6+0.15)</f>
        <v>0.12875691489361699</v>
      </c>
      <c r="V46" s="1">
        <f>(V39+0.6*(U39)+0.15*T39)/(1+0.6+0.15)</f>
        <v>0.1344711111111111</v>
      </c>
    </row>
    <row r="47" spans="1:42">
      <c r="B47" s="1" t="s">
        <v>100</v>
      </c>
      <c r="C47" s="1">
        <f>(C40+0.6*(D40)+0.15*E40)/(1+0.6+0.15)</f>
        <v>0.37782777777777776</v>
      </c>
      <c r="D47" s="1">
        <f>(D40+0.6*(C40+E40)+0.15*F40)/(1+2*0.6+0.15)</f>
        <v>0.38956034278959811</v>
      </c>
      <c r="E47" s="1">
        <f>(E40+0.6*(D40+F40)+0.15*(C40+G40))/(1+2*0.6+2*0.15)</f>
        <v>0.39718072222222228</v>
      </c>
      <c r="F47" s="1">
        <f t="shared" si="13"/>
        <v>0.40155111111111114</v>
      </c>
      <c r="G47" s="1">
        <f t="shared" si="13"/>
        <v>0.41513088888888888</v>
      </c>
      <c r="H47" s="1">
        <f t="shared" si="13"/>
        <v>0.43037877777777778</v>
      </c>
      <c r="I47" s="1">
        <f t="shared" si="13"/>
        <v>0.43712183333333332</v>
      </c>
      <c r="J47" s="1">
        <f t="shared" si="13"/>
        <v>0.42097527777777771</v>
      </c>
      <c r="K47" s="1">
        <f t="shared" si="13"/>
        <v>0.40192522222222216</v>
      </c>
      <c r="L47" s="1">
        <f t="shared" si="13"/>
        <v>0.39020444444444446</v>
      </c>
      <c r="M47" s="1">
        <f t="shared" si="13"/>
        <v>0.38194511111111112</v>
      </c>
      <c r="N47" s="1">
        <f t="shared" si="13"/>
        <v>0.38469527777777773</v>
      </c>
      <c r="O47" s="1">
        <f t="shared" si="13"/>
        <v>0.39186494444444442</v>
      </c>
      <c r="P47" s="1">
        <f t="shared" si="13"/>
        <v>0.38881427777777777</v>
      </c>
      <c r="Q47" s="1">
        <f t="shared" si="13"/>
        <v>0.38016288888888894</v>
      </c>
      <c r="R47" s="1">
        <f t="shared" si="13"/>
        <v>0.39041000000000003</v>
      </c>
      <c r="S47" s="1">
        <f t="shared" si="13"/>
        <v>0.40394883333333331</v>
      </c>
      <c r="T47" s="1">
        <f t="shared" si="13"/>
        <v>0.40204755555555549</v>
      </c>
      <c r="U47" s="1">
        <f>(U40+0.6*(T40+V40)+0.15*S40)/(1+2*0.6+0.15)</f>
        <v>0.38974627659574462</v>
      </c>
      <c r="V47" s="1">
        <f>(V40+0.6*(U40)+0.15*T40)/(1+0.6+0.15)</f>
        <v>0.3744797619047619</v>
      </c>
    </row>
    <row r="48" spans="1:42">
      <c r="B48" s="1" t="s">
        <v>110</v>
      </c>
      <c r="C48" s="8">
        <f>C46-C47</f>
        <v>-0.24798309523809525</v>
      </c>
      <c r="D48" s="8">
        <f t="shared" ref="D48:V48" si="14">D46-D47</f>
        <v>-0.27885431442080383</v>
      </c>
      <c r="E48" s="8">
        <f t="shared" si="14"/>
        <v>-0.26932444444444448</v>
      </c>
      <c r="F48" s="8">
        <f t="shared" si="14"/>
        <v>-0.23097133333333336</v>
      </c>
      <c r="G48" s="8">
        <f t="shared" si="14"/>
        <v>-0.25625727777777779</v>
      </c>
      <c r="H48" s="8">
        <f t="shared" si="14"/>
        <v>-0.33734294444444446</v>
      </c>
      <c r="I48" s="8">
        <f t="shared" si="14"/>
        <v>-0.37213427777777774</v>
      </c>
      <c r="J48" s="8">
        <f t="shared" si="14"/>
        <v>-0.33631772222222212</v>
      </c>
      <c r="K48" s="8">
        <f t="shared" si="14"/>
        <v>-0.29512155555555553</v>
      </c>
      <c r="L48" s="8">
        <f t="shared" si="14"/>
        <v>-0.25541772222222225</v>
      </c>
      <c r="M48" s="8">
        <f t="shared" si="14"/>
        <v>-0.25159100000000001</v>
      </c>
      <c r="N48" s="8">
        <f t="shared" si="14"/>
        <v>-0.29675261111111106</v>
      </c>
      <c r="O48" s="8">
        <f t="shared" si="14"/>
        <v>-0.32208061111111108</v>
      </c>
      <c r="P48" s="8">
        <f t="shared" si="14"/>
        <v>-0.29909483333333331</v>
      </c>
      <c r="Q48" s="8">
        <f t="shared" si="14"/>
        <v>-0.25602561111111122</v>
      </c>
      <c r="R48" s="8">
        <f t="shared" si="14"/>
        <v>-0.23935005555555561</v>
      </c>
      <c r="S48" s="8">
        <f t="shared" si="14"/>
        <v>-0.25068188888888893</v>
      </c>
      <c r="T48" s="8">
        <f t="shared" si="14"/>
        <v>-0.26035538888888887</v>
      </c>
      <c r="U48" s="8">
        <f t="shared" si="14"/>
        <v>-0.26098936170212761</v>
      </c>
      <c r="V48" s="8">
        <f t="shared" si="14"/>
        <v>-0.2400086507936508</v>
      </c>
    </row>
    <row r="49" spans="1:22">
      <c r="C49" s="1" t="str">
        <f>IF(C48=MAX($C$48:$V$48),"Animal",IF(C48=MIN($C$48:$V$48),"Artifact",""))</f>
        <v/>
      </c>
      <c r="D49" s="1" t="str">
        <f t="shared" ref="D49:V49" si="15">IF(D48=MAX($C$48:$V$48),"Animal",IF(D48=MIN($C$48:$V$48),"Artifact",""))</f>
        <v/>
      </c>
      <c r="E49" s="1" t="str">
        <f t="shared" si="15"/>
        <v/>
      </c>
      <c r="F49" s="1" t="str">
        <f t="shared" si="15"/>
        <v>Animal</v>
      </c>
      <c r="G49" s="1" t="str">
        <f t="shared" si="15"/>
        <v/>
      </c>
      <c r="H49" s="1" t="str">
        <f t="shared" si="15"/>
        <v/>
      </c>
      <c r="I49" s="1" t="str">
        <f t="shared" si="15"/>
        <v>Artifact</v>
      </c>
      <c r="J49" s="1" t="str">
        <f t="shared" si="15"/>
        <v/>
      </c>
      <c r="K49" s="1" t="str">
        <f t="shared" si="15"/>
        <v/>
      </c>
      <c r="L49" s="1" t="str">
        <f t="shared" si="15"/>
        <v/>
      </c>
      <c r="M49" s="1" t="str">
        <f t="shared" si="15"/>
        <v/>
      </c>
      <c r="N49" s="1" t="str">
        <f t="shared" si="15"/>
        <v/>
      </c>
      <c r="O49" s="1" t="str">
        <f t="shared" si="15"/>
        <v/>
      </c>
      <c r="P49" s="1" t="str">
        <f t="shared" si="15"/>
        <v/>
      </c>
      <c r="Q49" s="1" t="str">
        <f t="shared" si="15"/>
        <v/>
      </c>
      <c r="R49" s="1" t="str">
        <f t="shared" si="15"/>
        <v/>
      </c>
      <c r="S49" s="1" t="str">
        <f t="shared" si="15"/>
        <v/>
      </c>
      <c r="T49" s="1" t="str">
        <f t="shared" si="15"/>
        <v/>
      </c>
      <c r="U49" s="1" t="str">
        <f t="shared" si="15"/>
        <v/>
      </c>
      <c r="V49" s="1" t="str">
        <f t="shared" si="15"/>
        <v/>
      </c>
    </row>
    <row r="52" spans="1:22">
      <c r="C52" s="1" t="s">
        <v>111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17</v>
      </c>
      <c r="N52" s="1" t="s">
        <v>18</v>
      </c>
      <c r="O52" s="1" t="s">
        <v>19</v>
      </c>
      <c r="P52" s="1" t="s">
        <v>20</v>
      </c>
      <c r="Q52" s="1" t="s">
        <v>21</v>
      </c>
      <c r="R52" s="1" t="s">
        <v>22</v>
      </c>
      <c r="S52" s="1" t="s">
        <v>23</v>
      </c>
      <c r="T52" s="1" t="s">
        <v>24</v>
      </c>
      <c r="U52" s="1" t="s">
        <v>25</v>
      </c>
      <c r="V52" s="1" t="s">
        <v>26</v>
      </c>
    </row>
    <row r="53" spans="1:22">
      <c r="A53" s="1" t="s">
        <v>110</v>
      </c>
      <c r="C53" s="4">
        <f>C48</f>
        <v>-0.24798309523809525</v>
      </c>
      <c r="D53" s="4">
        <f t="shared" ref="D53:V53" si="16">D48</f>
        <v>-0.27885431442080383</v>
      </c>
      <c r="E53" s="4">
        <f t="shared" si="16"/>
        <v>-0.26932444444444448</v>
      </c>
      <c r="F53" s="4">
        <f t="shared" si="16"/>
        <v>-0.23097133333333336</v>
      </c>
      <c r="G53" s="4">
        <f t="shared" si="16"/>
        <v>-0.25625727777777779</v>
      </c>
      <c r="H53" s="4">
        <f t="shared" si="16"/>
        <v>-0.33734294444444446</v>
      </c>
      <c r="I53" s="4">
        <f t="shared" si="16"/>
        <v>-0.37213427777777774</v>
      </c>
      <c r="J53" s="4">
        <f t="shared" si="16"/>
        <v>-0.33631772222222212</v>
      </c>
      <c r="K53" s="4">
        <f t="shared" si="16"/>
        <v>-0.29512155555555553</v>
      </c>
      <c r="L53" s="4">
        <f t="shared" si="16"/>
        <v>-0.25541772222222225</v>
      </c>
      <c r="M53" s="4">
        <f t="shared" si="16"/>
        <v>-0.25159100000000001</v>
      </c>
      <c r="N53" s="4">
        <f t="shared" si="16"/>
        <v>-0.29675261111111106</v>
      </c>
      <c r="O53" s="4">
        <f t="shared" si="16"/>
        <v>-0.32208061111111108</v>
      </c>
      <c r="P53" s="4">
        <f t="shared" si="16"/>
        <v>-0.29909483333333331</v>
      </c>
      <c r="Q53" s="4">
        <f t="shared" si="16"/>
        <v>-0.25602561111111122</v>
      </c>
      <c r="R53" s="4">
        <f t="shared" si="16"/>
        <v>-0.23935005555555561</v>
      </c>
      <c r="S53" s="4">
        <f t="shared" si="16"/>
        <v>-0.25068188888888893</v>
      </c>
      <c r="T53" s="4">
        <f t="shared" si="16"/>
        <v>-0.26035538888888887</v>
      </c>
      <c r="U53" s="4">
        <f t="shared" si="16"/>
        <v>-0.26098936170212761</v>
      </c>
      <c r="V53" s="4">
        <f t="shared" si="16"/>
        <v>-0.2400086507936508</v>
      </c>
    </row>
  </sheetData>
  <phoneticPr fontId="1" type="noConversion"/>
  <pageMargins left="0.75" right="0.75" top="1" bottom="1" header="0.5" footer="0.5"/>
  <pageSetup paperSize="9" orientation="portrait" horizontalDpi="360" verticalDpi="36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8.0000000000000002E-3</v>
      </c>
      <c r="E1">
        <v>8.9999999999999993E-3</v>
      </c>
      <c r="F1">
        <v>4.0000000000000001E-3</v>
      </c>
      <c r="G1">
        <v>2.4E-2</v>
      </c>
      <c r="H1">
        <v>0.90500000000000003</v>
      </c>
      <c r="I1">
        <v>5.0000000000000001E-3</v>
      </c>
      <c r="J1">
        <v>5.6000000000000001E-2</v>
      </c>
      <c r="K1">
        <v>3.9E-2</v>
      </c>
      <c r="L1">
        <v>7.0000000000000001E-3</v>
      </c>
      <c r="M1">
        <v>4.9000000000000002E-2</v>
      </c>
      <c r="N1">
        <v>3.5000000000000003E-2</v>
      </c>
      <c r="O1">
        <v>1E-3</v>
      </c>
      <c r="P1">
        <v>3.5000000000000003E-2</v>
      </c>
      <c r="Q1">
        <v>2E-3</v>
      </c>
      <c r="R1">
        <v>8.0000000000000002E-3</v>
      </c>
      <c r="S1">
        <v>3.9E-2</v>
      </c>
      <c r="T1">
        <v>0.114</v>
      </c>
      <c r="U1">
        <v>1.2999999999999999E-2</v>
      </c>
      <c r="V1">
        <v>1.2E-2</v>
      </c>
      <c r="W1">
        <v>8.9999999999999993E-3</v>
      </c>
      <c r="Z1" s="1">
        <f>AVERAGE(D1:M1)</f>
        <v>0.11059999999999999</v>
      </c>
      <c r="AA1" s="1">
        <f>AVERAGE(N1:W1)</f>
        <v>2.6800000000000008E-2</v>
      </c>
    </row>
    <row r="2" spans="1:27">
      <c r="A2">
        <v>1</v>
      </c>
      <c r="B2" t="s">
        <v>149</v>
      </c>
      <c r="C2">
        <v>30</v>
      </c>
      <c r="D2">
        <v>2E-3</v>
      </c>
      <c r="E2">
        <v>5.1999999999999998E-2</v>
      </c>
      <c r="F2">
        <v>3.0000000000000001E-3</v>
      </c>
      <c r="G2">
        <v>0.01</v>
      </c>
      <c r="H2">
        <v>0.995</v>
      </c>
      <c r="I2">
        <v>0</v>
      </c>
      <c r="J2">
        <v>1.2999999999999999E-2</v>
      </c>
      <c r="K2">
        <v>2E-3</v>
      </c>
      <c r="L2">
        <v>0</v>
      </c>
      <c r="M2">
        <v>2E-3</v>
      </c>
      <c r="N2">
        <v>2.7E-2</v>
      </c>
      <c r="O2">
        <v>1.0999999999999999E-2</v>
      </c>
      <c r="P2">
        <v>5.5E-2</v>
      </c>
      <c r="Q2">
        <v>0</v>
      </c>
      <c r="R2">
        <v>7.0000000000000001E-3</v>
      </c>
      <c r="S2">
        <v>0.65700000000000003</v>
      </c>
      <c r="T2">
        <v>1E-3</v>
      </c>
      <c r="U2">
        <v>1E-3</v>
      </c>
      <c r="V2">
        <v>0</v>
      </c>
      <c r="W2">
        <v>1E-3</v>
      </c>
      <c r="Z2" s="1">
        <f t="shared" ref="Z2:Z48" si="0">AVERAGE(D2:M2)</f>
        <v>0.1079</v>
      </c>
      <c r="AA2" s="1">
        <f t="shared" ref="AA2:AA48" si="1">AVERAGE(N2:W2)</f>
        <v>7.5999999999999998E-2</v>
      </c>
    </row>
    <row r="3" spans="1:27">
      <c r="A3">
        <v>2</v>
      </c>
      <c r="B3" t="s">
        <v>150</v>
      </c>
      <c r="C3">
        <v>30</v>
      </c>
      <c r="D3">
        <v>1E-3</v>
      </c>
      <c r="E3">
        <v>3.0000000000000001E-3</v>
      </c>
      <c r="F3">
        <v>1E-3</v>
      </c>
      <c r="G3">
        <v>4.2999999999999997E-2</v>
      </c>
      <c r="H3">
        <v>0.99399999999999999</v>
      </c>
      <c r="I3">
        <v>6.0000000000000001E-3</v>
      </c>
      <c r="J3">
        <v>2.1000000000000001E-2</v>
      </c>
      <c r="K3">
        <v>1.4E-2</v>
      </c>
      <c r="L3">
        <v>1E-3</v>
      </c>
      <c r="M3">
        <v>1.2999999999999999E-2</v>
      </c>
      <c r="N3">
        <v>2.9000000000000001E-2</v>
      </c>
      <c r="O3">
        <v>1E-3</v>
      </c>
      <c r="P3">
        <v>2.9000000000000001E-2</v>
      </c>
      <c r="Q3">
        <v>1E-3</v>
      </c>
      <c r="R3">
        <v>0.01</v>
      </c>
      <c r="S3">
        <v>0.156</v>
      </c>
      <c r="T3">
        <v>0.151</v>
      </c>
      <c r="U3">
        <v>1E-3</v>
      </c>
      <c r="V3">
        <v>1E-3</v>
      </c>
      <c r="W3">
        <v>3.0000000000000001E-3</v>
      </c>
      <c r="Z3" s="1">
        <f t="shared" si="0"/>
        <v>0.10969999999999998</v>
      </c>
      <c r="AA3" s="1">
        <f t="shared" si="1"/>
        <v>3.8199999999999998E-2</v>
      </c>
    </row>
    <row r="4" spans="1:27">
      <c r="A4">
        <v>3</v>
      </c>
      <c r="B4" t="s">
        <v>151</v>
      </c>
      <c r="C4">
        <v>30</v>
      </c>
      <c r="D4">
        <v>3.0000000000000001E-3</v>
      </c>
      <c r="E4">
        <v>3.0000000000000001E-3</v>
      </c>
      <c r="F4">
        <v>1E-3</v>
      </c>
      <c r="G4">
        <v>1.0999999999999999E-2</v>
      </c>
      <c r="H4">
        <v>0.99399999999999999</v>
      </c>
      <c r="I4">
        <v>2E-3</v>
      </c>
      <c r="J4">
        <v>2.1000000000000001E-2</v>
      </c>
      <c r="K4">
        <v>0.01</v>
      </c>
      <c r="L4">
        <v>1E-3</v>
      </c>
      <c r="M4">
        <v>1.4999999999999999E-2</v>
      </c>
      <c r="N4">
        <v>0.03</v>
      </c>
      <c r="O4">
        <v>1E-3</v>
      </c>
      <c r="P4">
        <v>1.4E-2</v>
      </c>
      <c r="Q4">
        <v>1E-3</v>
      </c>
      <c r="R4">
        <v>7.0000000000000001E-3</v>
      </c>
      <c r="S4">
        <v>3.2000000000000001E-2</v>
      </c>
      <c r="T4">
        <v>1.9E-2</v>
      </c>
      <c r="U4">
        <v>1E-3</v>
      </c>
      <c r="V4">
        <v>2E-3</v>
      </c>
      <c r="W4">
        <v>2E-3</v>
      </c>
      <c r="Z4" s="1">
        <f t="shared" si="0"/>
        <v>0.10609999999999997</v>
      </c>
      <c r="AA4" s="1">
        <f t="shared" si="1"/>
        <v>1.09E-2</v>
      </c>
    </row>
    <row r="5" spans="1:27">
      <c r="A5">
        <v>4</v>
      </c>
      <c r="B5" t="s">
        <v>152</v>
      </c>
      <c r="C5">
        <v>30</v>
      </c>
      <c r="D5">
        <v>7.0000000000000001E-3</v>
      </c>
      <c r="E5">
        <v>7.0000000000000001E-3</v>
      </c>
      <c r="F5">
        <v>5.0000000000000001E-3</v>
      </c>
      <c r="G5">
        <v>1.4E-2</v>
      </c>
      <c r="H5">
        <v>0.96199999999999997</v>
      </c>
      <c r="I5">
        <v>3.0000000000000001E-3</v>
      </c>
      <c r="J5">
        <v>3.1E-2</v>
      </c>
      <c r="K5">
        <v>3.2000000000000001E-2</v>
      </c>
      <c r="L5">
        <v>4.0000000000000001E-3</v>
      </c>
      <c r="M5">
        <v>2.5000000000000001E-2</v>
      </c>
      <c r="N5">
        <v>3.5000000000000003E-2</v>
      </c>
      <c r="O5">
        <v>1E-3</v>
      </c>
      <c r="P5">
        <v>2.8000000000000001E-2</v>
      </c>
      <c r="Q5">
        <v>1E-3</v>
      </c>
      <c r="R5">
        <v>8.0000000000000002E-3</v>
      </c>
      <c r="S5">
        <v>2.8000000000000001E-2</v>
      </c>
      <c r="T5">
        <v>5.0999999999999997E-2</v>
      </c>
      <c r="U5">
        <v>1.7000000000000001E-2</v>
      </c>
      <c r="V5">
        <v>5.0000000000000001E-3</v>
      </c>
      <c r="W5">
        <v>4.0000000000000001E-3</v>
      </c>
      <c r="Z5" s="1">
        <f t="shared" si="0"/>
        <v>0.10899999999999999</v>
      </c>
      <c r="AA5" s="1">
        <f t="shared" si="1"/>
        <v>1.78E-2</v>
      </c>
    </row>
    <row r="6" spans="1:27">
      <c r="A6">
        <v>5</v>
      </c>
      <c r="B6" t="s">
        <v>153</v>
      </c>
      <c r="C6">
        <v>30</v>
      </c>
      <c r="D6">
        <v>2E-3</v>
      </c>
      <c r="E6">
        <v>2E-3</v>
      </c>
      <c r="F6">
        <v>2.8000000000000001E-2</v>
      </c>
      <c r="G6">
        <v>1E-3</v>
      </c>
      <c r="H6">
        <v>0.99399999999999999</v>
      </c>
      <c r="I6">
        <v>1E-3</v>
      </c>
      <c r="J6">
        <v>0.04</v>
      </c>
      <c r="K6">
        <v>5.0000000000000001E-3</v>
      </c>
      <c r="L6">
        <v>1E-3</v>
      </c>
      <c r="M6">
        <v>1.2E-2</v>
      </c>
      <c r="N6">
        <v>0.03</v>
      </c>
      <c r="O6">
        <v>1E-3</v>
      </c>
      <c r="P6">
        <v>1.0999999999999999E-2</v>
      </c>
      <c r="Q6">
        <v>1E-3</v>
      </c>
      <c r="R6">
        <v>6.0000000000000001E-3</v>
      </c>
      <c r="S6">
        <v>5.2999999999999999E-2</v>
      </c>
      <c r="T6">
        <v>2E-3</v>
      </c>
      <c r="U6">
        <v>2E-3</v>
      </c>
      <c r="V6">
        <v>1E-3</v>
      </c>
      <c r="W6">
        <v>1E-3</v>
      </c>
      <c r="Z6" s="1">
        <f t="shared" si="0"/>
        <v>0.10859999999999996</v>
      </c>
      <c r="AA6" s="1">
        <f t="shared" si="1"/>
        <v>1.0800000000000001E-2</v>
      </c>
    </row>
    <row r="7" spans="1:27">
      <c r="A7">
        <v>6</v>
      </c>
      <c r="B7" t="s">
        <v>154</v>
      </c>
      <c r="C7">
        <v>30</v>
      </c>
      <c r="D7">
        <v>1E-3</v>
      </c>
      <c r="E7">
        <v>2E-3</v>
      </c>
      <c r="F7">
        <v>5.1999999999999998E-2</v>
      </c>
      <c r="G7">
        <v>1E-3</v>
      </c>
      <c r="H7">
        <v>0.99299999999999999</v>
      </c>
      <c r="I7">
        <v>1E-3</v>
      </c>
      <c r="J7">
        <v>2.1999999999999999E-2</v>
      </c>
      <c r="K7">
        <v>5.0000000000000001E-3</v>
      </c>
      <c r="L7">
        <v>1E-3</v>
      </c>
      <c r="M7">
        <v>1.2E-2</v>
      </c>
      <c r="N7">
        <v>0.03</v>
      </c>
      <c r="O7">
        <v>1E-3</v>
      </c>
      <c r="P7">
        <v>1.7999999999999999E-2</v>
      </c>
      <c r="Q7">
        <v>1E-3</v>
      </c>
      <c r="R7">
        <v>5.0000000000000001E-3</v>
      </c>
      <c r="S7">
        <v>0.17</v>
      </c>
      <c r="T7">
        <v>2E-3</v>
      </c>
      <c r="U7">
        <v>4.0000000000000001E-3</v>
      </c>
      <c r="V7">
        <v>1E-3</v>
      </c>
      <c r="W7">
        <v>2E-3</v>
      </c>
      <c r="Z7" s="1">
        <f t="shared" si="0"/>
        <v>0.10899999999999996</v>
      </c>
      <c r="AA7" s="1">
        <f t="shared" si="1"/>
        <v>2.3400000000000001E-2</v>
      </c>
    </row>
    <row r="8" spans="1:27">
      <c r="A8">
        <v>7</v>
      </c>
      <c r="B8" t="s">
        <v>155</v>
      </c>
      <c r="C8">
        <v>30</v>
      </c>
      <c r="D8">
        <v>2E-3</v>
      </c>
      <c r="E8">
        <v>1E-3</v>
      </c>
      <c r="F8">
        <v>0.08</v>
      </c>
      <c r="G8">
        <v>1E-3</v>
      </c>
      <c r="H8">
        <v>0.99399999999999999</v>
      </c>
      <c r="I8">
        <v>1E-3</v>
      </c>
      <c r="J8">
        <v>2.5000000000000001E-2</v>
      </c>
      <c r="K8">
        <v>6.0000000000000001E-3</v>
      </c>
      <c r="L8">
        <v>1E-3</v>
      </c>
      <c r="M8">
        <v>2.4E-2</v>
      </c>
      <c r="N8">
        <v>3.1E-2</v>
      </c>
      <c r="O8">
        <v>0</v>
      </c>
      <c r="P8">
        <v>1.4E-2</v>
      </c>
      <c r="Q8">
        <v>1E-3</v>
      </c>
      <c r="R8">
        <v>5.0000000000000001E-3</v>
      </c>
      <c r="S8">
        <v>0.123</v>
      </c>
      <c r="T8">
        <v>2E-3</v>
      </c>
      <c r="U8">
        <v>4.0000000000000001E-3</v>
      </c>
      <c r="V8">
        <v>1E-3</v>
      </c>
      <c r="W8">
        <v>1E-3</v>
      </c>
      <c r="Z8" s="1">
        <f t="shared" si="0"/>
        <v>0.11349999999999998</v>
      </c>
      <c r="AA8" s="1">
        <f t="shared" si="1"/>
        <v>1.8200000000000001E-2</v>
      </c>
    </row>
    <row r="9" spans="1:27">
      <c r="A9">
        <v>8</v>
      </c>
      <c r="B9" t="s">
        <v>156</v>
      </c>
      <c r="C9">
        <v>30</v>
      </c>
      <c r="D9">
        <v>1E-3</v>
      </c>
      <c r="E9">
        <v>3.4000000000000002E-2</v>
      </c>
      <c r="F9">
        <v>1.4999999999999999E-2</v>
      </c>
      <c r="G9">
        <v>4.0000000000000001E-3</v>
      </c>
      <c r="H9">
        <v>0.99299999999999999</v>
      </c>
      <c r="I9">
        <v>0</v>
      </c>
      <c r="J9">
        <v>1.4E-2</v>
      </c>
      <c r="K9">
        <v>3.0000000000000001E-3</v>
      </c>
      <c r="L9">
        <v>0</v>
      </c>
      <c r="M9">
        <v>3.0000000000000001E-3</v>
      </c>
      <c r="N9">
        <v>2.7E-2</v>
      </c>
      <c r="O9">
        <v>6.0000000000000001E-3</v>
      </c>
      <c r="P9">
        <v>8.2000000000000003E-2</v>
      </c>
      <c r="Q9">
        <v>0</v>
      </c>
      <c r="R9">
        <v>8.0000000000000002E-3</v>
      </c>
      <c r="S9">
        <v>0.90500000000000003</v>
      </c>
      <c r="T9">
        <v>1E-3</v>
      </c>
      <c r="U9">
        <v>1E-3</v>
      </c>
      <c r="V9">
        <v>0</v>
      </c>
      <c r="W9">
        <v>1E-3</v>
      </c>
      <c r="Z9" s="1">
        <f t="shared" si="0"/>
        <v>0.10669999999999998</v>
      </c>
      <c r="AA9" s="1">
        <f t="shared" si="1"/>
        <v>0.10309999999999997</v>
      </c>
    </row>
    <row r="10" spans="1:27">
      <c r="A10">
        <v>9</v>
      </c>
      <c r="B10" t="s">
        <v>157</v>
      </c>
      <c r="C10">
        <v>30</v>
      </c>
      <c r="D10">
        <v>2E-3</v>
      </c>
      <c r="E10">
        <v>0.106</v>
      </c>
      <c r="F10">
        <v>1E-3</v>
      </c>
      <c r="G10">
        <v>2.5000000000000001E-2</v>
      </c>
      <c r="H10">
        <v>0.99399999999999999</v>
      </c>
      <c r="I10">
        <v>0</v>
      </c>
      <c r="J10">
        <v>1E-3</v>
      </c>
      <c r="K10">
        <v>5.0000000000000001E-3</v>
      </c>
      <c r="L10">
        <v>1E-3</v>
      </c>
      <c r="M10">
        <v>1E-3</v>
      </c>
      <c r="N10">
        <v>0.03</v>
      </c>
      <c r="O10">
        <v>6.8000000000000005E-2</v>
      </c>
      <c r="P10">
        <v>6.9000000000000006E-2</v>
      </c>
      <c r="Q10">
        <v>0</v>
      </c>
      <c r="R10">
        <v>7.0000000000000001E-3</v>
      </c>
      <c r="S10">
        <v>0.25600000000000001</v>
      </c>
      <c r="T10">
        <v>1E-3</v>
      </c>
      <c r="U10">
        <v>5.0000000000000001E-3</v>
      </c>
      <c r="V10">
        <v>0</v>
      </c>
      <c r="W10">
        <v>1E-3</v>
      </c>
      <c r="Z10" s="1">
        <f t="shared" si="0"/>
        <v>0.11359999999999996</v>
      </c>
      <c r="AA10" s="1">
        <f t="shared" si="1"/>
        <v>4.3700000000000003E-2</v>
      </c>
    </row>
    <row r="11" spans="1:27">
      <c r="A11">
        <v>10</v>
      </c>
      <c r="B11" t="s">
        <v>158</v>
      </c>
      <c r="C11">
        <v>30</v>
      </c>
      <c r="D11">
        <v>2E-3</v>
      </c>
      <c r="E11">
        <v>1.7000000000000001E-2</v>
      </c>
      <c r="F11">
        <v>1.0999999999999999E-2</v>
      </c>
      <c r="G11">
        <v>3.0000000000000001E-3</v>
      </c>
      <c r="H11">
        <v>0.99399999999999999</v>
      </c>
      <c r="I11">
        <v>1E-3</v>
      </c>
      <c r="J11">
        <v>1.6E-2</v>
      </c>
      <c r="K11">
        <v>2E-3</v>
      </c>
      <c r="L11">
        <v>0</v>
      </c>
      <c r="M11">
        <v>8.9999999999999993E-3</v>
      </c>
      <c r="N11">
        <v>2.7E-2</v>
      </c>
      <c r="O11">
        <v>3.0000000000000001E-3</v>
      </c>
      <c r="P11">
        <v>4.2999999999999997E-2</v>
      </c>
      <c r="Q11">
        <v>0</v>
      </c>
      <c r="R11">
        <v>6.0000000000000001E-3</v>
      </c>
      <c r="S11">
        <v>0.64200000000000002</v>
      </c>
      <c r="T11">
        <v>1E-3</v>
      </c>
      <c r="U11">
        <v>1E-3</v>
      </c>
      <c r="V11">
        <v>0</v>
      </c>
      <c r="W11">
        <v>1E-3</v>
      </c>
      <c r="Z11" s="1">
        <f t="shared" si="0"/>
        <v>0.10549999999999997</v>
      </c>
      <c r="AA11" s="1">
        <f t="shared" si="1"/>
        <v>7.2399999999999992E-2</v>
      </c>
    </row>
    <row r="12" spans="1:27">
      <c r="A12">
        <v>11</v>
      </c>
      <c r="B12" t="s">
        <v>159</v>
      </c>
      <c r="C12">
        <v>30</v>
      </c>
      <c r="D12">
        <v>2E-3</v>
      </c>
      <c r="E12">
        <v>1E-3</v>
      </c>
      <c r="F12">
        <v>5.1999999999999998E-2</v>
      </c>
      <c r="G12">
        <v>0</v>
      </c>
      <c r="H12">
        <v>0.99299999999999999</v>
      </c>
      <c r="I12">
        <v>1E-3</v>
      </c>
      <c r="J12">
        <v>1.2999999999999999E-2</v>
      </c>
      <c r="K12">
        <v>5.0000000000000001E-3</v>
      </c>
      <c r="L12">
        <v>1E-3</v>
      </c>
      <c r="M12">
        <v>5.2999999999999999E-2</v>
      </c>
      <c r="N12">
        <v>0.03</v>
      </c>
      <c r="O12">
        <v>0</v>
      </c>
      <c r="P12">
        <v>1.7999999999999999E-2</v>
      </c>
      <c r="Q12">
        <v>0</v>
      </c>
      <c r="R12">
        <v>4.0000000000000001E-3</v>
      </c>
      <c r="S12">
        <v>0.188</v>
      </c>
      <c r="T12">
        <v>4.0000000000000001E-3</v>
      </c>
      <c r="U12">
        <v>5.0000000000000001E-3</v>
      </c>
      <c r="V12">
        <v>1E-3</v>
      </c>
      <c r="W12">
        <v>1E-3</v>
      </c>
      <c r="Z12" s="1">
        <f t="shared" si="0"/>
        <v>0.11209999999999995</v>
      </c>
      <c r="AA12" s="1">
        <f t="shared" si="1"/>
        <v>2.5100000000000001E-2</v>
      </c>
    </row>
    <row r="13" spans="1:27">
      <c r="A13">
        <v>12</v>
      </c>
      <c r="B13" t="s">
        <v>160</v>
      </c>
      <c r="C13">
        <v>30</v>
      </c>
      <c r="D13">
        <v>0.02</v>
      </c>
      <c r="E13">
        <v>1.7000000000000001E-2</v>
      </c>
      <c r="F13">
        <v>8.9999999999999993E-3</v>
      </c>
      <c r="G13">
        <v>3.0000000000000001E-3</v>
      </c>
      <c r="H13">
        <v>0.99199999999999999</v>
      </c>
      <c r="I13">
        <v>5.0000000000000001E-3</v>
      </c>
      <c r="J13">
        <v>1E-3</v>
      </c>
      <c r="K13">
        <v>8.0000000000000002E-3</v>
      </c>
      <c r="L13">
        <v>7.0000000000000001E-3</v>
      </c>
      <c r="M13">
        <v>1.7000000000000001E-2</v>
      </c>
      <c r="N13">
        <v>3.5999999999999997E-2</v>
      </c>
      <c r="O13">
        <v>4.7E-2</v>
      </c>
      <c r="P13">
        <v>2.1000000000000001E-2</v>
      </c>
      <c r="Q13">
        <v>3.0000000000000001E-3</v>
      </c>
      <c r="R13">
        <v>2.3E-2</v>
      </c>
      <c r="S13">
        <v>9.0999999999999998E-2</v>
      </c>
      <c r="T13">
        <v>5.0000000000000001E-3</v>
      </c>
      <c r="U13">
        <v>1.4999999999999999E-2</v>
      </c>
      <c r="V13">
        <v>1E-3</v>
      </c>
      <c r="W13">
        <v>3.0000000000000001E-3</v>
      </c>
      <c r="Z13" s="1">
        <f t="shared" si="0"/>
        <v>0.10789999999999995</v>
      </c>
      <c r="AA13" s="1">
        <f t="shared" si="1"/>
        <v>2.4500000000000001E-2</v>
      </c>
    </row>
    <row r="14" spans="1:27">
      <c r="A14">
        <v>13</v>
      </c>
      <c r="B14" t="s">
        <v>161</v>
      </c>
      <c r="C14">
        <v>30</v>
      </c>
      <c r="D14">
        <v>0.19500000000000001</v>
      </c>
      <c r="E14">
        <v>0.05</v>
      </c>
      <c r="F14">
        <v>2E-3</v>
      </c>
      <c r="G14">
        <v>2E-3</v>
      </c>
      <c r="H14">
        <v>0.99299999999999999</v>
      </c>
      <c r="I14">
        <v>3.5999999999999997E-2</v>
      </c>
      <c r="J14">
        <v>1E-3</v>
      </c>
      <c r="K14">
        <v>4.0000000000000001E-3</v>
      </c>
      <c r="L14">
        <v>0.18099999999999999</v>
      </c>
      <c r="M14">
        <v>0.25800000000000001</v>
      </c>
      <c r="N14">
        <v>3.5000000000000003E-2</v>
      </c>
      <c r="O14">
        <v>1.7000000000000001E-2</v>
      </c>
      <c r="P14">
        <v>2.3E-2</v>
      </c>
      <c r="Q14">
        <v>4.0000000000000001E-3</v>
      </c>
      <c r="R14">
        <v>1.2999999999999999E-2</v>
      </c>
      <c r="S14">
        <v>7.0000000000000007E-2</v>
      </c>
      <c r="T14">
        <v>3.3000000000000002E-2</v>
      </c>
      <c r="U14">
        <v>2.1999999999999999E-2</v>
      </c>
      <c r="V14">
        <v>8.0000000000000002E-3</v>
      </c>
      <c r="W14">
        <v>8.0000000000000002E-3</v>
      </c>
      <c r="Z14" s="1">
        <f t="shared" si="0"/>
        <v>0.17219999999999999</v>
      </c>
      <c r="AA14" s="1">
        <f t="shared" si="1"/>
        <v>2.3300000000000005E-2</v>
      </c>
    </row>
    <row r="15" spans="1:27">
      <c r="A15">
        <v>14</v>
      </c>
      <c r="B15" t="s">
        <v>162</v>
      </c>
      <c r="C15">
        <v>30</v>
      </c>
      <c r="D15">
        <v>0.122</v>
      </c>
      <c r="E15">
        <v>0.28399999999999997</v>
      </c>
      <c r="F15">
        <v>1E-3</v>
      </c>
      <c r="G15">
        <v>4.0000000000000001E-3</v>
      </c>
      <c r="H15">
        <v>0.99099999999999999</v>
      </c>
      <c r="I15">
        <v>8.0000000000000002E-3</v>
      </c>
      <c r="J15">
        <v>0</v>
      </c>
      <c r="K15">
        <v>5.0000000000000001E-3</v>
      </c>
      <c r="L15">
        <v>0.11799999999999999</v>
      </c>
      <c r="M15">
        <v>3.9E-2</v>
      </c>
      <c r="N15">
        <v>3.4000000000000002E-2</v>
      </c>
      <c r="O15">
        <v>0.111</v>
      </c>
      <c r="P15">
        <v>6.6000000000000003E-2</v>
      </c>
      <c r="Q15">
        <v>1E-3</v>
      </c>
      <c r="R15">
        <v>1.7000000000000001E-2</v>
      </c>
      <c r="S15">
        <v>0.40500000000000003</v>
      </c>
      <c r="T15">
        <v>2.1000000000000001E-2</v>
      </c>
      <c r="U15">
        <v>1.6E-2</v>
      </c>
      <c r="V15">
        <v>1E-3</v>
      </c>
      <c r="W15">
        <v>3.0000000000000001E-3</v>
      </c>
      <c r="Z15" s="1">
        <f t="shared" si="0"/>
        <v>0.15719999999999998</v>
      </c>
      <c r="AA15" s="1">
        <f t="shared" si="1"/>
        <v>6.7500000000000018E-2</v>
      </c>
    </row>
    <row r="16" spans="1:27">
      <c r="A16">
        <v>15</v>
      </c>
      <c r="B16" t="s">
        <v>163</v>
      </c>
      <c r="C16">
        <v>30</v>
      </c>
      <c r="D16">
        <v>0.02</v>
      </c>
      <c r="E16">
        <v>6.0000000000000001E-3</v>
      </c>
      <c r="F16">
        <v>2.1999999999999999E-2</v>
      </c>
      <c r="G16">
        <v>1E-3</v>
      </c>
      <c r="H16">
        <v>0.99199999999999999</v>
      </c>
      <c r="I16">
        <v>0.01</v>
      </c>
      <c r="J16">
        <v>2E-3</v>
      </c>
      <c r="K16">
        <v>8.9999999999999993E-3</v>
      </c>
      <c r="L16">
        <v>6.0000000000000001E-3</v>
      </c>
      <c r="M16">
        <v>4.9000000000000002E-2</v>
      </c>
      <c r="N16">
        <v>3.5999999999999997E-2</v>
      </c>
      <c r="O16">
        <v>1.4E-2</v>
      </c>
      <c r="P16">
        <v>1.4999999999999999E-2</v>
      </c>
      <c r="Q16">
        <v>4.0000000000000001E-3</v>
      </c>
      <c r="R16">
        <v>0.02</v>
      </c>
      <c r="S16">
        <v>6.6000000000000003E-2</v>
      </c>
      <c r="T16">
        <v>8.0000000000000002E-3</v>
      </c>
      <c r="U16">
        <v>1.6E-2</v>
      </c>
      <c r="V16">
        <v>3.0000000000000001E-3</v>
      </c>
      <c r="W16">
        <v>7.0000000000000001E-3</v>
      </c>
      <c r="Z16" s="1">
        <f t="shared" si="0"/>
        <v>0.11169999999999998</v>
      </c>
      <c r="AA16" s="1">
        <f t="shared" si="1"/>
        <v>1.8900000000000007E-2</v>
      </c>
    </row>
    <row r="17" spans="1:27">
      <c r="A17">
        <v>16</v>
      </c>
      <c r="B17" t="s">
        <v>164</v>
      </c>
      <c r="C17">
        <v>30</v>
      </c>
      <c r="D17">
        <v>0.17299999999999999</v>
      </c>
      <c r="E17">
        <v>4.4999999999999998E-2</v>
      </c>
      <c r="F17">
        <v>1E-3</v>
      </c>
      <c r="G17">
        <v>2E-3</v>
      </c>
      <c r="H17">
        <v>0.99399999999999999</v>
      </c>
      <c r="I17">
        <v>3.2000000000000001E-2</v>
      </c>
      <c r="J17">
        <v>0</v>
      </c>
      <c r="K17">
        <v>6.0000000000000001E-3</v>
      </c>
      <c r="L17">
        <v>0.224</v>
      </c>
      <c r="M17">
        <v>0.19800000000000001</v>
      </c>
      <c r="N17">
        <v>3.5999999999999997E-2</v>
      </c>
      <c r="O17">
        <v>0.02</v>
      </c>
      <c r="P17">
        <v>2.4E-2</v>
      </c>
      <c r="Q17">
        <v>5.0000000000000001E-3</v>
      </c>
      <c r="R17">
        <v>1.4E-2</v>
      </c>
      <c r="S17">
        <v>4.8000000000000001E-2</v>
      </c>
      <c r="T17">
        <v>3.9E-2</v>
      </c>
      <c r="U17">
        <v>3.1E-2</v>
      </c>
      <c r="V17">
        <v>6.0000000000000001E-3</v>
      </c>
      <c r="W17">
        <v>7.0000000000000001E-3</v>
      </c>
      <c r="Z17" s="1">
        <f t="shared" si="0"/>
        <v>0.16749999999999998</v>
      </c>
      <c r="AA17" s="1">
        <f t="shared" si="1"/>
        <v>2.3E-2</v>
      </c>
    </row>
    <row r="18" spans="1:27">
      <c r="A18">
        <v>17</v>
      </c>
      <c r="B18" t="s">
        <v>165</v>
      </c>
      <c r="C18">
        <v>30</v>
      </c>
      <c r="D18">
        <v>0.13200000000000001</v>
      </c>
      <c r="E18">
        <v>2.4E-2</v>
      </c>
      <c r="F18">
        <v>5.0000000000000001E-3</v>
      </c>
      <c r="G18">
        <v>1E-3</v>
      </c>
      <c r="H18">
        <v>0.99099999999999999</v>
      </c>
      <c r="I18">
        <v>3.5000000000000003E-2</v>
      </c>
      <c r="J18">
        <v>1E-3</v>
      </c>
      <c r="K18">
        <v>4.0000000000000001E-3</v>
      </c>
      <c r="L18">
        <v>4.7E-2</v>
      </c>
      <c r="M18">
        <v>0.35099999999999998</v>
      </c>
      <c r="N18">
        <v>3.5000000000000003E-2</v>
      </c>
      <c r="O18">
        <v>8.0000000000000002E-3</v>
      </c>
      <c r="P18">
        <v>2.5000000000000001E-2</v>
      </c>
      <c r="Q18">
        <v>2E-3</v>
      </c>
      <c r="R18">
        <v>1.4E-2</v>
      </c>
      <c r="S18">
        <v>0.16400000000000001</v>
      </c>
      <c r="T18">
        <v>2.8000000000000001E-2</v>
      </c>
      <c r="U18">
        <v>1.6E-2</v>
      </c>
      <c r="V18">
        <v>5.0000000000000001E-3</v>
      </c>
      <c r="W18">
        <v>6.0000000000000001E-3</v>
      </c>
      <c r="Z18" s="1">
        <f t="shared" si="0"/>
        <v>0.15909999999999996</v>
      </c>
      <c r="AA18" s="1">
        <f t="shared" si="1"/>
        <v>3.0300000000000004E-2</v>
      </c>
    </row>
    <row r="19" spans="1:27">
      <c r="A19">
        <v>18</v>
      </c>
      <c r="B19" t="s">
        <v>166</v>
      </c>
      <c r="C19">
        <v>30</v>
      </c>
      <c r="D19">
        <v>0.16800000000000001</v>
      </c>
      <c r="E19">
        <v>2.9000000000000001E-2</v>
      </c>
      <c r="F19">
        <v>5.0000000000000001E-3</v>
      </c>
      <c r="G19">
        <v>1E-3</v>
      </c>
      <c r="H19">
        <v>0.99199999999999999</v>
      </c>
      <c r="I19">
        <v>3.7999999999999999E-2</v>
      </c>
      <c r="J19">
        <v>1E-3</v>
      </c>
      <c r="K19">
        <v>4.0000000000000001E-3</v>
      </c>
      <c r="L19">
        <v>7.9000000000000001E-2</v>
      </c>
      <c r="M19">
        <v>0.35499999999999998</v>
      </c>
      <c r="N19">
        <v>3.5000000000000003E-2</v>
      </c>
      <c r="O19">
        <v>8.9999999999999993E-3</v>
      </c>
      <c r="P19">
        <v>2.4E-2</v>
      </c>
      <c r="Q19">
        <v>2E-3</v>
      </c>
      <c r="R19">
        <v>1.4E-2</v>
      </c>
      <c r="S19">
        <v>0.122</v>
      </c>
      <c r="T19">
        <v>2.7E-2</v>
      </c>
      <c r="U19">
        <v>1.2999999999999999E-2</v>
      </c>
      <c r="V19">
        <v>6.0000000000000001E-3</v>
      </c>
      <c r="W19">
        <v>6.0000000000000001E-3</v>
      </c>
      <c r="Z19" s="1">
        <f t="shared" si="0"/>
        <v>0.16719999999999999</v>
      </c>
      <c r="AA19" s="1">
        <f t="shared" si="1"/>
        <v>2.58E-2</v>
      </c>
    </row>
    <row r="20" spans="1:27">
      <c r="A20">
        <v>19</v>
      </c>
      <c r="B20" t="s">
        <v>167</v>
      </c>
      <c r="C20">
        <v>30</v>
      </c>
      <c r="D20">
        <v>5.0000000000000001E-3</v>
      </c>
      <c r="E20">
        <v>4.0000000000000001E-3</v>
      </c>
      <c r="F20">
        <v>2.8000000000000001E-2</v>
      </c>
      <c r="G20">
        <v>3.0000000000000001E-3</v>
      </c>
      <c r="H20">
        <v>0.99099999999999999</v>
      </c>
      <c r="I20">
        <v>5.0000000000000001E-3</v>
      </c>
      <c r="J20">
        <v>5.0000000000000001E-3</v>
      </c>
      <c r="K20">
        <v>1.6E-2</v>
      </c>
      <c r="L20">
        <v>4.0000000000000001E-3</v>
      </c>
      <c r="M20">
        <v>8.9999999999999993E-3</v>
      </c>
      <c r="N20">
        <v>3.5999999999999997E-2</v>
      </c>
      <c r="O20">
        <v>0.04</v>
      </c>
      <c r="P20">
        <v>1.0999999999999999E-2</v>
      </c>
      <c r="Q20">
        <v>2.1000000000000001E-2</v>
      </c>
      <c r="R20">
        <v>1.7999999999999999E-2</v>
      </c>
      <c r="S20">
        <v>1.7999999999999999E-2</v>
      </c>
      <c r="T20">
        <v>3.0000000000000001E-3</v>
      </c>
      <c r="U20">
        <v>2.3E-2</v>
      </c>
      <c r="V20">
        <v>5.0000000000000001E-3</v>
      </c>
      <c r="W20">
        <v>1.2E-2</v>
      </c>
      <c r="Z20" s="1">
        <f t="shared" si="0"/>
        <v>0.10699999999999996</v>
      </c>
      <c r="AA20" s="1">
        <f t="shared" si="1"/>
        <v>1.8700000000000001E-2</v>
      </c>
    </row>
    <row r="21" spans="1:27">
      <c r="A21">
        <v>20</v>
      </c>
      <c r="B21" t="s">
        <v>168</v>
      </c>
      <c r="C21">
        <v>30</v>
      </c>
      <c r="D21">
        <v>1.4E-2</v>
      </c>
      <c r="E21">
        <v>8.0000000000000002E-3</v>
      </c>
      <c r="F21">
        <v>0.121</v>
      </c>
      <c r="G21">
        <v>2E-3</v>
      </c>
      <c r="H21">
        <v>0.98599999999999999</v>
      </c>
      <c r="I21">
        <v>7.0000000000000001E-3</v>
      </c>
      <c r="J21">
        <v>2.1000000000000001E-2</v>
      </c>
      <c r="K21">
        <v>3.0000000000000001E-3</v>
      </c>
      <c r="L21">
        <v>1E-3</v>
      </c>
      <c r="M21">
        <v>9.0999999999999998E-2</v>
      </c>
      <c r="N21">
        <v>3.2000000000000001E-2</v>
      </c>
      <c r="O21">
        <v>1.4E-2</v>
      </c>
      <c r="P21">
        <v>1.9E-2</v>
      </c>
      <c r="Q21">
        <v>1E-3</v>
      </c>
      <c r="R21">
        <v>2.5999999999999999E-2</v>
      </c>
      <c r="S21">
        <v>0.49399999999999999</v>
      </c>
      <c r="T21">
        <v>1E-3</v>
      </c>
      <c r="U21">
        <v>1E-3</v>
      </c>
      <c r="V21">
        <v>2E-3</v>
      </c>
      <c r="W21">
        <v>2E-3</v>
      </c>
      <c r="Z21" s="1">
        <f t="shared" si="0"/>
        <v>0.12539999999999996</v>
      </c>
      <c r="AA21" s="1">
        <f t="shared" si="1"/>
        <v>5.9199999999999996E-2</v>
      </c>
    </row>
    <row r="22" spans="1:27">
      <c r="A22">
        <v>21</v>
      </c>
      <c r="B22" t="s">
        <v>169</v>
      </c>
      <c r="C22">
        <v>30</v>
      </c>
      <c r="D22">
        <v>0.01</v>
      </c>
      <c r="E22">
        <v>4.0000000000000001E-3</v>
      </c>
      <c r="F22">
        <v>2.1000000000000001E-2</v>
      </c>
      <c r="G22">
        <v>3.0000000000000001E-3</v>
      </c>
      <c r="H22">
        <v>0.99199999999999999</v>
      </c>
      <c r="I22">
        <v>6.0000000000000001E-3</v>
      </c>
      <c r="J22">
        <v>3.0000000000000001E-3</v>
      </c>
      <c r="K22">
        <v>1.4E-2</v>
      </c>
      <c r="L22">
        <v>5.0000000000000001E-3</v>
      </c>
      <c r="M22">
        <v>1.4E-2</v>
      </c>
      <c r="N22">
        <v>3.6999999999999998E-2</v>
      </c>
      <c r="O22">
        <v>2.4E-2</v>
      </c>
      <c r="P22">
        <v>1.2E-2</v>
      </c>
      <c r="Q22">
        <v>8.9999999999999993E-3</v>
      </c>
      <c r="R22">
        <v>2.5999999999999999E-2</v>
      </c>
      <c r="S22">
        <v>2.3E-2</v>
      </c>
      <c r="T22">
        <v>5.0000000000000001E-3</v>
      </c>
      <c r="U22">
        <v>1.7000000000000001E-2</v>
      </c>
      <c r="V22">
        <v>4.0000000000000001E-3</v>
      </c>
      <c r="W22">
        <v>7.0000000000000001E-3</v>
      </c>
      <c r="Z22" s="1">
        <f t="shared" si="0"/>
        <v>0.10719999999999999</v>
      </c>
      <c r="AA22" s="1">
        <f t="shared" si="1"/>
        <v>1.6399999999999998E-2</v>
      </c>
    </row>
    <row r="23" spans="1:27">
      <c r="A23">
        <v>22</v>
      </c>
      <c r="B23" t="s">
        <v>170</v>
      </c>
      <c r="C23">
        <v>30</v>
      </c>
      <c r="D23">
        <v>0.02</v>
      </c>
      <c r="E23">
        <v>4.0000000000000001E-3</v>
      </c>
      <c r="F23">
        <v>0.13</v>
      </c>
      <c r="G23">
        <v>1E-3</v>
      </c>
      <c r="H23">
        <v>0.98699999999999999</v>
      </c>
      <c r="I23">
        <v>1.2E-2</v>
      </c>
      <c r="J23">
        <v>0.01</v>
      </c>
      <c r="K23">
        <v>4.0000000000000001E-3</v>
      </c>
      <c r="L23">
        <v>1E-3</v>
      </c>
      <c r="M23">
        <v>0.19900000000000001</v>
      </c>
      <c r="N23">
        <v>3.4000000000000002E-2</v>
      </c>
      <c r="O23">
        <v>5.0000000000000001E-3</v>
      </c>
      <c r="P23">
        <v>1.7999999999999999E-2</v>
      </c>
      <c r="Q23">
        <v>1E-3</v>
      </c>
      <c r="R23">
        <v>2.1999999999999999E-2</v>
      </c>
      <c r="S23">
        <v>0.41199999999999998</v>
      </c>
      <c r="T23">
        <v>4.0000000000000001E-3</v>
      </c>
      <c r="U23">
        <v>3.0000000000000001E-3</v>
      </c>
      <c r="V23">
        <v>2E-3</v>
      </c>
      <c r="W23">
        <v>2E-3</v>
      </c>
      <c r="Z23" s="1">
        <f t="shared" si="0"/>
        <v>0.13679999999999998</v>
      </c>
      <c r="AA23" s="1">
        <f t="shared" si="1"/>
        <v>5.0299999999999997E-2</v>
      </c>
    </row>
    <row r="24" spans="1:27">
      <c r="A24">
        <v>23</v>
      </c>
      <c r="B24" t="s">
        <v>171</v>
      </c>
      <c r="C24">
        <v>30</v>
      </c>
      <c r="D24">
        <v>5.0000000000000001E-3</v>
      </c>
      <c r="E24">
        <v>5.0000000000000001E-3</v>
      </c>
      <c r="F24">
        <v>2.3E-2</v>
      </c>
      <c r="G24">
        <v>6.0000000000000001E-3</v>
      </c>
      <c r="H24">
        <v>0.99299999999999999</v>
      </c>
      <c r="I24">
        <v>2E-3</v>
      </c>
      <c r="J24">
        <v>3.0000000000000001E-3</v>
      </c>
      <c r="K24">
        <v>1.4999999999999999E-2</v>
      </c>
      <c r="L24">
        <v>2E-3</v>
      </c>
      <c r="M24">
        <v>3.0000000000000001E-3</v>
      </c>
      <c r="N24">
        <v>3.7999999999999999E-2</v>
      </c>
      <c r="O24">
        <v>8.6999999999999994E-2</v>
      </c>
      <c r="P24">
        <v>1.2E-2</v>
      </c>
      <c r="Q24">
        <v>1.2E-2</v>
      </c>
      <c r="R24">
        <v>3.1E-2</v>
      </c>
      <c r="S24">
        <v>2.1000000000000001E-2</v>
      </c>
      <c r="T24">
        <v>2E-3</v>
      </c>
      <c r="U24">
        <v>1.6E-2</v>
      </c>
      <c r="V24">
        <v>2E-3</v>
      </c>
      <c r="W24">
        <v>3.0000000000000001E-3</v>
      </c>
      <c r="Z24" s="1">
        <f t="shared" si="0"/>
        <v>0.10569999999999997</v>
      </c>
      <c r="AA24" s="1">
        <f t="shared" si="1"/>
        <v>2.2400000000000003E-2</v>
      </c>
    </row>
    <row r="25" spans="1:27">
      <c r="A25">
        <v>24</v>
      </c>
      <c r="B25" t="s">
        <v>172</v>
      </c>
      <c r="C25">
        <v>30</v>
      </c>
      <c r="D25">
        <v>0.99099999999999999</v>
      </c>
      <c r="E25">
        <v>0.90800000000000003</v>
      </c>
      <c r="F25">
        <v>0</v>
      </c>
      <c r="G25">
        <v>0.54100000000000004</v>
      </c>
      <c r="H25">
        <v>0.98199999999999998</v>
      </c>
      <c r="I25">
        <v>0.98899999999999999</v>
      </c>
      <c r="J25">
        <v>0.94099999999999995</v>
      </c>
      <c r="K25">
        <v>0.98499999999999999</v>
      </c>
      <c r="L25">
        <v>0.95799999999999996</v>
      </c>
      <c r="M25">
        <v>0.10199999999999999</v>
      </c>
      <c r="N25">
        <v>0.02</v>
      </c>
      <c r="O25">
        <v>1.4E-2</v>
      </c>
      <c r="P25">
        <v>6.8000000000000005E-2</v>
      </c>
      <c r="Q25">
        <v>0.77300000000000002</v>
      </c>
      <c r="R25">
        <v>0.90100000000000002</v>
      </c>
      <c r="S25">
        <v>0.72899999999999998</v>
      </c>
      <c r="T25">
        <v>0.995</v>
      </c>
      <c r="U25">
        <v>1E-3</v>
      </c>
      <c r="V25">
        <v>0.997</v>
      </c>
      <c r="W25">
        <v>6.3E-2</v>
      </c>
      <c r="Z25" s="1">
        <f t="shared" si="0"/>
        <v>0.73970000000000002</v>
      </c>
      <c r="AA25" s="1">
        <f t="shared" si="1"/>
        <v>0.45610000000000001</v>
      </c>
    </row>
    <row r="26" spans="1:27">
      <c r="A26">
        <v>25</v>
      </c>
      <c r="B26" t="s">
        <v>173</v>
      </c>
      <c r="C26">
        <v>30</v>
      </c>
      <c r="D26">
        <v>0.95699999999999996</v>
      </c>
      <c r="E26">
        <v>0.995</v>
      </c>
      <c r="F26">
        <v>0.501</v>
      </c>
      <c r="G26">
        <v>0.97599999999999998</v>
      </c>
      <c r="H26">
        <v>0.23100000000000001</v>
      </c>
      <c r="I26">
        <v>1.2E-2</v>
      </c>
      <c r="J26">
        <v>0.84099999999999997</v>
      </c>
      <c r="K26">
        <v>0.78500000000000003</v>
      </c>
      <c r="L26">
        <v>1.2E-2</v>
      </c>
      <c r="M26">
        <v>0</v>
      </c>
      <c r="N26">
        <v>2.1000000000000001E-2</v>
      </c>
      <c r="O26">
        <v>4.9000000000000002E-2</v>
      </c>
      <c r="P26">
        <v>1E-3</v>
      </c>
      <c r="Q26">
        <v>0.25600000000000001</v>
      </c>
      <c r="R26">
        <v>0.13800000000000001</v>
      </c>
      <c r="S26">
        <v>3.1E-2</v>
      </c>
      <c r="T26">
        <v>0.08</v>
      </c>
      <c r="U26">
        <v>0.99299999999999999</v>
      </c>
      <c r="V26">
        <v>0.996</v>
      </c>
      <c r="W26">
        <v>1E-3</v>
      </c>
      <c r="Z26" s="1">
        <f t="shared" si="0"/>
        <v>0.53099999999999992</v>
      </c>
      <c r="AA26" s="1">
        <f t="shared" si="1"/>
        <v>0.25659999999999999</v>
      </c>
    </row>
    <row r="27" spans="1:27">
      <c r="A27">
        <v>26</v>
      </c>
      <c r="B27" t="s">
        <v>174</v>
      </c>
      <c r="C27">
        <v>30</v>
      </c>
      <c r="D27">
        <v>7.8E-2</v>
      </c>
      <c r="E27">
        <v>0.97599999999999998</v>
      </c>
      <c r="F27">
        <v>0</v>
      </c>
      <c r="G27">
        <v>1.6E-2</v>
      </c>
      <c r="H27">
        <v>0.99099999999999999</v>
      </c>
      <c r="I27">
        <v>4.0000000000000001E-3</v>
      </c>
      <c r="J27">
        <v>0.02</v>
      </c>
      <c r="K27">
        <v>0.85699999999999998</v>
      </c>
      <c r="L27">
        <v>0.995</v>
      </c>
      <c r="M27">
        <v>2E-3</v>
      </c>
      <c r="N27">
        <v>0.02</v>
      </c>
      <c r="O27">
        <v>6.0000000000000001E-3</v>
      </c>
      <c r="P27">
        <v>0.84599999999999997</v>
      </c>
      <c r="Q27">
        <v>0.80100000000000005</v>
      </c>
      <c r="R27">
        <v>0.23799999999999999</v>
      </c>
      <c r="S27">
        <v>0.98399999999999999</v>
      </c>
      <c r="T27">
        <v>0.96199999999999997</v>
      </c>
      <c r="U27">
        <v>7.0000000000000001E-3</v>
      </c>
      <c r="V27">
        <v>0.99299999999999999</v>
      </c>
      <c r="W27">
        <v>4.4999999999999998E-2</v>
      </c>
      <c r="Z27" s="1">
        <f t="shared" si="0"/>
        <v>0.39390000000000003</v>
      </c>
      <c r="AA27" s="1">
        <f t="shared" si="1"/>
        <v>0.49020000000000002</v>
      </c>
    </row>
    <row r="28" spans="1:27">
      <c r="A28">
        <v>27</v>
      </c>
      <c r="B28" t="s">
        <v>175</v>
      </c>
      <c r="C28">
        <v>30</v>
      </c>
      <c r="D28">
        <v>0.99099999999999999</v>
      </c>
      <c r="E28">
        <v>0.996</v>
      </c>
      <c r="F28">
        <v>3.0000000000000001E-3</v>
      </c>
      <c r="G28">
        <v>0.96</v>
      </c>
      <c r="H28">
        <v>0.94599999999999995</v>
      </c>
      <c r="I28">
        <v>0.99299999999999999</v>
      </c>
      <c r="J28">
        <v>1.4E-2</v>
      </c>
      <c r="K28">
        <v>0.95299999999999996</v>
      </c>
      <c r="L28">
        <v>0.99399999999999999</v>
      </c>
      <c r="M28">
        <v>0.49399999999999999</v>
      </c>
      <c r="N28">
        <v>1.7000000000000001E-2</v>
      </c>
      <c r="O28">
        <v>0.93799999999999994</v>
      </c>
      <c r="P28">
        <v>0.67800000000000005</v>
      </c>
      <c r="Q28">
        <v>0.83799999999999997</v>
      </c>
      <c r="R28">
        <v>0.80100000000000005</v>
      </c>
      <c r="S28">
        <v>3.0000000000000001E-3</v>
      </c>
      <c r="T28">
        <v>0.98299999999999998</v>
      </c>
      <c r="U28">
        <v>0.995</v>
      </c>
      <c r="V28">
        <v>0.995</v>
      </c>
      <c r="W28">
        <v>1E-3</v>
      </c>
      <c r="Z28" s="1">
        <f t="shared" si="0"/>
        <v>0.73440000000000005</v>
      </c>
      <c r="AA28" s="1">
        <f t="shared" si="1"/>
        <v>0.62490000000000001</v>
      </c>
    </row>
    <row r="29" spans="1:27">
      <c r="A29">
        <v>28</v>
      </c>
      <c r="B29" t="s">
        <v>176</v>
      </c>
      <c r="C29">
        <v>30</v>
      </c>
      <c r="D29">
        <v>8.9999999999999993E-3</v>
      </c>
      <c r="E29">
        <v>6.0000000000000001E-3</v>
      </c>
      <c r="F29">
        <v>0</v>
      </c>
      <c r="G29">
        <v>1.0999999999999999E-2</v>
      </c>
      <c r="H29">
        <v>0.99299999999999999</v>
      </c>
      <c r="I29">
        <v>5.0000000000000001E-3</v>
      </c>
      <c r="J29">
        <v>0.80300000000000005</v>
      </c>
      <c r="K29">
        <v>0.91700000000000004</v>
      </c>
      <c r="L29">
        <v>4.0000000000000001E-3</v>
      </c>
      <c r="M29">
        <v>0</v>
      </c>
      <c r="N29">
        <v>1.9E-2</v>
      </c>
      <c r="O29">
        <v>0.10100000000000001</v>
      </c>
      <c r="P29">
        <v>7.0000000000000001E-3</v>
      </c>
      <c r="Q29">
        <v>0.505</v>
      </c>
      <c r="R29">
        <v>8.0000000000000002E-3</v>
      </c>
      <c r="S29">
        <v>2.7E-2</v>
      </c>
      <c r="T29">
        <v>0.432</v>
      </c>
      <c r="U29">
        <v>2E-3</v>
      </c>
      <c r="V29">
        <v>0.99299999999999999</v>
      </c>
      <c r="W29">
        <v>1.2E-2</v>
      </c>
      <c r="Z29" s="1">
        <f t="shared" si="0"/>
        <v>0.27479999999999999</v>
      </c>
      <c r="AA29" s="1">
        <f t="shared" si="1"/>
        <v>0.21059999999999998</v>
      </c>
    </row>
    <row r="30" spans="1:27">
      <c r="A30">
        <v>29</v>
      </c>
      <c r="B30" t="s">
        <v>177</v>
      </c>
      <c r="C30">
        <v>30</v>
      </c>
      <c r="D30">
        <v>2E-3</v>
      </c>
      <c r="E30">
        <v>2.4E-2</v>
      </c>
      <c r="F30">
        <v>1E-3</v>
      </c>
      <c r="G30">
        <v>7.1999999999999995E-2</v>
      </c>
      <c r="H30">
        <v>0.98299999999999998</v>
      </c>
      <c r="I30">
        <v>7.0000000000000001E-3</v>
      </c>
      <c r="J30">
        <v>0.39600000000000002</v>
      </c>
      <c r="K30">
        <v>0.96</v>
      </c>
      <c r="L30">
        <v>2.1999999999999999E-2</v>
      </c>
      <c r="M30">
        <v>0</v>
      </c>
      <c r="N30">
        <v>2.1999999999999999E-2</v>
      </c>
      <c r="O30">
        <v>0.97099999999999997</v>
      </c>
      <c r="P30">
        <v>5.0000000000000001E-3</v>
      </c>
      <c r="Q30">
        <v>0.81699999999999995</v>
      </c>
      <c r="R30">
        <v>5.7000000000000002E-2</v>
      </c>
      <c r="S30">
        <v>0.06</v>
      </c>
      <c r="T30">
        <v>0.252</v>
      </c>
      <c r="U30">
        <v>5.0000000000000001E-3</v>
      </c>
      <c r="V30">
        <v>0.996</v>
      </c>
      <c r="W30">
        <v>5.0999999999999997E-2</v>
      </c>
      <c r="Z30" s="1">
        <f t="shared" si="0"/>
        <v>0.24669999999999997</v>
      </c>
      <c r="AA30" s="1">
        <f t="shared" si="1"/>
        <v>0.3236</v>
      </c>
    </row>
    <row r="31" spans="1:27">
      <c r="A31">
        <v>30</v>
      </c>
      <c r="B31" t="s">
        <v>178</v>
      </c>
      <c r="C31">
        <v>30</v>
      </c>
      <c r="D31">
        <v>0.97499999999999998</v>
      </c>
      <c r="E31">
        <v>0.85599999999999998</v>
      </c>
      <c r="F31">
        <v>0.72799999999999998</v>
      </c>
      <c r="G31">
        <v>0.96499999999999997</v>
      </c>
      <c r="H31">
        <v>0.32300000000000001</v>
      </c>
      <c r="I31">
        <v>0.99299999999999999</v>
      </c>
      <c r="J31">
        <v>0.88</v>
      </c>
      <c r="K31">
        <v>0.161</v>
      </c>
      <c r="L31">
        <v>0.14899999999999999</v>
      </c>
      <c r="M31">
        <v>5.0999999999999997E-2</v>
      </c>
      <c r="N31">
        <v>0.02</v>
      </c>
      <c r="O31">
        <v>0.93799999999999994</v>
      </c>
      <c r="P31">
        <v>1E-3</v>
      </c>
      <c r="Q31">
        <v>0.224</v>
      </c>
      <c r="R31">
        <v>0.17299999999999999</v>
      </c>
      <c r="S31">
        <v>0</v>
      </c>
      <c r="T31">
        <v>7.0000000000000001E-3</v>
      </c>
      <c r="U31">
        <v>0.996</v>
      </c>
      <c r="V31">
        <v>0.504</v>
      </c>
      <c r="W31">
        <v>2E-3</v>
      </c>
      <c r="Z31" s="1">
        <f t="shared" si="0"/>
        <v>0.60809999999999997</v>
      </c>
      <c r="AA31" s="1">
        <f t="shared" si="1"/>
        <v>0.28649999999999998</v>
      </c>
    </row>
    <row r="32" spans="1:27">
      <c r="A32">
        <v>31</v>
      </c>
      <c r="B32" t="s">
        <v>179</v>
      </c>
      <c r="C32">
        <v>30</v>
      </c>
      <c r="D32">
        <v>0.82399999999999995</v>
      </c>
      <c r="E32">
        <v>1.9E-2</v>
      </c>
      <c r="F32">
        <v>1E-3</v>
      </c>
      <c r="G32">
        <v>1.4E-2</v>
      </c>
      <c r="H32">
        <v>0.99399999999999999</v>
      </c>
      <c r="I32">
        <v>0.996</v>
      </c>
      <c r="J32">
        <v>2.1000000000000001E-2</v>
      </c>
      <c r="K32">
        <v>4.0000000000000001E-3</v>
      </c>
      <c r="L32">
        <v>0.99199999999999999</v>
      </c>
      <c r="M32">
        <v>0.995</v>
      </c>
      <c r="N32">
        <v>1.7999999999999999E-2</v>
      </c>
      <c r="O32">
        <v>5.0000000000000001E-3</v>
      </c>
      <c r="P32">
        <v>0.99299999999999999</v>
      </c>
      <c r="Q32">
        <v>0.55600000000000005</v>
      </c>
      <c r="R32">
        <v>3.9E-2</v>
      </c>
      <c r="S32">
        <v>0.26400000000000001</v>
      </c>
      <c r="T32">
        <v>0.99399999999999999</v>
      </c>
      <c r="U32">
        <v>6.0999999999999999E-2</v>
      </c>
      <c r="V32">
        <v>4.0000000000000001E-3</v>
      </c>
      <c r="W32">
        <v>0.96499999999999997</v>
      </c>
      <c r="Z32" s="1">
        <f t="shared" si="0"/>
        <v>0.48599999999999993</v>
      </c>
      <c r="AA32" s="1">
        <f t="shared" si="1"/>
        <v>0.38989999999999997</v>
      </c>
    </row>
    <row r="33" spans="1:27">
      <c r="A33">
        <v>32</v>
      </c>
      <c r="B33" t="s">
        <v>180</v>
      </c>
      <c r="C33">
        <v>30</v>
      </c>
      <c r="D33">
        <v>0.10199999999999999</v>
      </c>
      <c r="E33">
        <v>0.98499999999999999</v>
      </c>
      <c r="F33">
        <v>0.98699999999999999</v>
      </c>
      <c r="G33">
        <v>0.627</v>
      </c>
      <c r="H33">
        <v>0.503</v>
      </c>
      <c r="I33">
        <v>0.79200000000000004</v>
      </c>
      <c r="J33">
        <v>3.6999999999999998E-2</v>
      </c>
      <c r="K33">
        <v>3.5000000000000003E-2</v>
      </c>
      <c r="L33">
        <v>7.3999999999999996E-2</v>
      </c>
      <c r="M33">
        <v>0.32</v>
      </c>
      <c r="N33">
        <v>2.3E-2</v>
      </c>
      <c r="O33">
        <v>0.182</v>
      </c>
      <c r="P33">
        <v>6.9000000000000006E-2</v>
      </c>
      <c r="Q33">
        <v>2.8000000000000001E-2</v>
      </c>
      <c r="R33">
        <v>1E-3</v>
      </c>
      <c r="S33">
        <v>1E-3</v>
      </c>
      <c r="T33">
        <v>6.3E-2</v>
      </c>
      <c r="U33">
        <v>0.996</v>
      </c>
      <c r="V33">
        <v>5.2999999999999999E-2</v>
      </c>
      <c r="W33">
        <v>9.8000000000000004E-2</v>
      </c>
      <c r="Z33" s="1">
        <f t="shared" si="0"/>
        <v>0.44619999999999999</v>
      </c>
      <c r="AA33" s="1">
        <f t="shared" si="1"/>
        <v>0.15140000000000001</v>
      </c>
    </row>
    <row r="34" spans="1:27">
      <c r="A34">
        <v>33</v>
      </c>
      <c r="B34" t="s">
        <v>181</v>
      </c>
      <c r="C34">
        <v>30</v>
      </c>
      <c r="D34">
        <v>0.99199999999999999</v>
      </c>
      <c r="E34">
        <v>0.99299999999999999</v>
      </c>
      <c r="F34">
        <v>5.0000000000000001E-3</v>
      </c>
      <c r="G34">
        <v>0.80400000000000005</v>
      </c>
      <c r="H34">
        <v>0.77</v>
      </c>
      <c r="I34">
        <v>0.996</v>
      </c>
      <c r="J34">
        <v>0.159</v>
      </c>
      <c r="K34">
        <v>8.0000000000000002E-3</v>
      </c>
      <c r="L34">
        <v>0.99399999999999999</v>
      </c>
      <c r="M34">
        <v>0.98399999999999999</v>
      </c>
      <c r="N34">
        <v>1.9E-2</v>
      </c>
      <c r="O34">
        <v>4.2000000000000003E-2</v>
      </c>
      <c r="P34">
        <v>5.2999999999999999E-2</v>
      </c>
      <c r="Q34">
        <v>0.27700000000000002</v>
      </c>
      <c r="R34">
        <v>0.13600000000000001</v>
      </c>
      <c r="S34">
        <v>1E-3</v>
      </c>
      <c r="T34">
        <v>8.4000000000000005E-2</v>
      </c>
      <c r="U34">
        <v>0.996</v>
      </c>
      <c r="V34">
        <v>0.21099999999999999</v>
      </c>
      <c r="W34">
        <v>4.2999999999999997E-2</v>
      </c>
      <c r="Z34" s="1">
        <f t="shared" si="0"/>
        <v>0.67049999999999987</v>
      </c>
      <c r="AA34" s="1">
        <f t="shared" si="1"/>
        <v>0.1862</v>
      </c>
    </row>
    <row r="35" spans="1:27">
      <c r="A35">
        <v>34</v>
      </c>
      <c r="B35" t="s">
        <v>182</v>
      </c>
      <c r="C35">
        <v>30</v>
      </c>
      <c r="D35">
        <v>1E-3</v>
      </c>
      <c r="E35">
        <v>2.5999999999999999E-2</v>
      </c>
      <c r="F35">
        <v>0.22600000000000001</v>
      </c>
      <c r="G35">
        <v>2.8000000000000001E-2</v>
      </c>
      <c r="H35">
        <v>0.98799999999999999</v>
      </c>
      <c r="I35">
        <v>0.51800000000000002</v>
      </c>
      <c r="J35">
        <v>1.4999999999999999E-2</v>
      </c>
      <c r="K35">
        <v>2E-3</v>
      </c>
      <c r="L35">
        <v>0.19500000000000001</v>
      </c>
      <c r="M35">
        <v>0.109</v>
      </c>
      <c r="N35">
        <v>2.1999999999999999E-2</v>
      </c>
      <c r="O35">
        <v>0.48399999999999999</v>
      </c>
      <c r="P35">
        <v>0.58399999999999996</v>
      </c>
      <c r="Q35">
        <v>6.6000000000000003E-2</v>
      </c>
      <c r="R35">
        <v>1E-3</v>
      </c>
      <c r="S35">
        <v>1E-3</v>
      </c>
      <c r="T35">
        <v>4.9000000000000002E-2</v>
      </c>
      <c r="U35">
        <v>0.99199999999999999</v>
      </c>
      <c r="V35">
        <v>1E-3</v>
      </c>
      <c r="W35">
        <v>0.51600000000000001</v>
      </c>
      <c r="Z35" s="1">
        <f t="shared" si="0"/>
        <v>0.21080000000000002</v>
      </c>
      <c r="AA35" s="1">
        <f t="shared" si="1"/>
        <v>0.27159999999999995</v>
      </c>
    </row>
    <row r="36" spans="1:27">
      <c r="A36">
        <v>35</v>
      </c>
      <c r="B36" t="s">
        <v>183</v>
      </c>
      <c r="C36">
        <v>30</v>
      </c>
      <c r="D36">
        <v>0.99</v>
      </c>
      <c r="E36">
        <v>0.996</v>
      </c>
      <c r="F36">
        <v>0.32300000000000001</v>
      </c>
      <c r="G36">
        <v>0.96099999999999997</v>
      </c>
      <c r="H36">
        <v>0.64400000000000002</v>
      </c>
      <c r="I36">
        <v>0.997</v>
      </c>
      <c r="J36">
        <v>0.01</v>
      </c>
      <c r="K36">
        <v>1.2999999999999999E-2</v>
      </c>
      <c r="L36">
        <v>0.99199999999999999</v>
      </c>
      <c r="M36">
        <v>0.995</v>
      </c>
      <c r="N36">
        <v>1.7999999999999999E-2</v>
      </c>
      <c r="O36">
        <v>7.0000000000000001E-3</v>
      </c>
      <c r="P36">
        <v>0.98199999999999998</v>
      </c>
      <c r="Q36">
        <v>2.4E-2</v>
      </c>
      <c r="R36">
        <v>0.47799999999999998</v>
      </c>
      <c r="S36">
        <v>9.9000000000000005E-2</v>
      </c>
      <c r="T36">
        <v>0.97899999999999998</v>
      </c>
      <c r="U36">
        <v>0.99299999999999999</v>
      </c>
      <c r="V36">
        <v>0.02</v>
      </c>
      <c r="W36">
        <v>0.11799999999999999</v>
      </c>
      <c r="Z36" s="1">
        <f t="shared" si="0"/>
        <v>0.69210000000000005</v>
      </c>
      <c r="AA36" s="1">
        <f t="shared" si="1"/>
        <v>0.37179999999999996</v>
      </c>
    </row>
    <row r="37" spans="1:27">
      <c r="A37">
        <v>36</v>
      </c>
      <c r="B37" t="s">
        <v>184</v>
      </c>
      <c r="C37">
        <v>30</v>
      </c>
      <c r="D37">
        <v>1.7999999999999999E-2</v>
      </c>
      <c r="E37">
        <v>0.996</v>
      </c>
      <c r="F37">
        <v>1.6E-2</v>
      </c>
      <c r="G37">
        <v>0.77400000000000002</v>
      </c>
      <c r="H37">
        <v>0.92700000000000005</v>
      </c>
      <c r="I37">
        <v>8.5000000000000006E-2</v>
      </c>
      <c r="J37">
        <v>2E-3</v>
      </c>
      <c r="K37">
        <v>1.2999999999999999E-2</v>
      </c>
      <c r="L37">
        <v>0.99299999999999999</v>
      </c>
      <c r="M37">
        <v>0.123</v>
      </c>
      <c r="N37">
        <v>0.02</v>
      </c>
      <c r="O37">
        <v>0.30199999999999999</v>
      </c>
      <c r="P37">
        <v>0.99299999999999999</v>
      </c>
      <c r="Q37">
        <v>0.14399999999999999</v>
      </c>
      <c r="R37">
        <v>0.224</v>
      </c>
      <c r="S37">
        <v>0.996</v>
      </c>
      <c r="T37">
        <v>0.99</v>
      </c>
      <c r="U37">
        <v>1E-3</v>
      </c>
      <c r="V37">
        <v>9.4E-2</v>
      </c>
      <c r="W37">
        <v>0.23300000000000001</v>
      </c>
      <c r="Z37" s="1">
        <f t="shared" si="0"/>
        <v>0.39469999999999994</v>
      </c>
      <c r="AA37" s="1">
        <f t="shared" si="1"/>
        <v>0.39969999999999994</v>
      </c>
    </row>
    <row r="38" spans="1:27">
      <c r="A38">
        <v>37</v>
      </c>
      <c r="B38" t="s">
        <v>185</v>
      </c>
      <c r="C38">
        <v>30</v>
      </c>
      <c r="D38">
        <v>2E-3</v>
      </c>
      <c r="E38">
        <v>0.996</v>
      </c>
      <c r="F38">
        <v>0.99</v>
      </c>
      <c r="G38">
        <v>0.90100000000000002</v>
      </c>
      <c r="H38">
        <v>0.61599999999999999</v>
      </c>
      <c r="I38">
        <v>1.4E-2</v>
      </c>
      <c r="J38">
        <v>5.0000000000000001E-3</v>
      </c>
      <c r="K38">
        <v>5.0000000000000001E-3</v>
      </c>
      <c r="L38">
        <v>0.24</v>
      </c>
      <c r="M38">
        <v>1E-3</v>
      </c>
      <c r="N38">
        <v>2.3E-2</v>
      </c>
      <c r="O38">
        <v>0.98</v>
      </c>
      <c r="P38">
        <v>0.78500000000000003</v>
      </c>
      <c r="Q38">
        <v>0.219</v>
      </c>
      <c r="R38">
        <v>8.0000000000000002E-3</v>
      </c>
      <c r="S38">
        <v>0.97299999999999998</v>
      </c>
      <c r="T38">
        <v>8.9999999999999993E-3</v>
      </c>
      <c r="U38">
        <v>0.97499999999999998</v>
      </c>
      <c r="V38">
        <v>2.1000000000000001E-2</v>
      </c>
      <c r="W38">
        <v>4.0000000000000001E-3</v>
      </c>
      <c r="Z38" s="1">
        <f t="shared" si="0"/>
        <v>0.377</v>
      </c>
      <c r="AA38" s="1">
        <f t="shared" si="1"/>
        <v>0.39969999999999994</v>
      </c>
    </row>
    <row r="39" spans="1:27">
      <c r="A39">
        <v>38</v>
      </c>
      <c r="B39" t="s">
        <v>186</v>
      </c>
      <c r="C39">
        <v>30</v>
      </c>
      <c r="D39">
        <v>0.99299999999999999</v>
      </c>
      <c r="E39">
        <v>0.997</v>
      </c>
      <c r="F39">
        <v>0.503</v>
      </c>
      <c r="G39">
        <v>0.995</v>
      </c>
      <c r="H39">
        <v>0.69299999999999995</v>
      </c>
      <c r="I39">
        <v>0.99299999999999999</v>
      </c>
      <c r="J39">
        <v>5.2999999999999999E-2</v>
      </c>
      <c r="K39">
        <v>0.83799999999999997</v>
      </c>
      <c r="L39">
        <v>0.99399999999999999</v>
      </c>
      <c r="M39">
        <v>0.49399999999999999</v>
      </c>
      <c r="N39">
        <v>1.7000000000000001E-2</v>
      </c>
      <c r="O39">
        <v>0.98799999999999999</v>
      </c>
      <c r="P39">
        <v>0.90500000000000003</v>
      </c>
      <c r="Q39">
        <v>0.80300000000000005</v>
      </c>
      <c r="R39">
        <v>0.98199999999999998</v>
      </c>
      <c r="S39">
        <v>0.995</v>
      </c>
      <c r="T39">
        <v>0.98699999999999999</v>
      </c>
      <c r="U39">
        <v>0.09</v>
      </c>
      <c r="V39">
        <v>0.996</v>
      </c>
      <c r="W39">
        <v>1E-3</v>
      </c>
      <c r="Z39" s="1">
        <f t="shared" si="0"/>
        <v>0.75529999999999997</v>
      </c>
      <c r="AA39" s="1">
        <f t="shared" si="1"/>
        <v>0.6764</v>
      </c>
    </row>
    <row r="40" spans="1:27">
      <c r="A40">
        <v>39</v>
      </c>
      <c r="B40" t="s">
        <v>187</v>
      </c>
      <c r="C40">
        <v>30</v>
      </c>
      <c r="D40">
        <v>0.99299999999999999</v>
      </c>
      <c r="E40">
        <v>0.996</v>
      </c>
      <c r="F40">
        <v>3.3000000000000002E-2</v>
      </c>
      <c r="G40">
        <v>0.99199999999999999</v>
      </c>
      <c r="H40">
        <v>0.68300000000000005</v>
      </c>
      <c r="I40">
        <v>0.997</v>
      </c>
      <c r="J40">
        <v>0.85799999999999998</v>
      </c>
      <c r="K40">
        <v>8.0000000000000002E-3</v>
      </c>
      <c r="L40">
        <v>0.47899999999999998</v>
      </c>
      <c r="M40">
        <v>0.91700000000000004</v>
      </c>
      <c r="N40">
        <v>1.7000000000000001E-2</v>
      </c>
      <c r="O40">
        <v>6.3E-2</v>
      </c>
      <c r="P40">
        <v>0.36399999999999999</v>
      </c>
      <c r="Q40">
        <v>0.63300000000000001</v>
      </c>
      <c r="R40">
        <v>0.93300000000000005</v>
      </c>
      <c r="S40">
        <v>0.995</v>
      </c>
      <c r="T40">
        <v>0.69199999999999995</v>
      </c>
      <c r="U40">
        <v>8.9999999999999993E-3</v>
      </c>
      <c r="V40">
        <v>0.96199999999999997</v>
      </c>
      <c r="W40">
        <v>3.0000000000000001E-3</v>
      </c>
      <c r="Z40" s="1">
        <f t="shared" si="0"/>
        <v>0.6956</v>
      </c>
      <c r="AA40" s="1">
        <f t="shared" si="1"/>
        <v>0.46710000000000002</v>
      </c>
    </row>
    <row r="41" spans="1:27">
      <c r="A41">
        <v>40</v>
      </c>
      <c r="B41" t="s">
        <v>188</v>
      </c>
      <c r="C41">
        <v>30</v>
      </c>
      <c r="D41">
        <v>1E-3</v>
      </c>
      <c r="E41">
        <v>0.99</v>
      </c>
      <c r="F41">
        <v>0.254</v>
      </c>
      <c r="G41">
        <v>0.31900000000000001</v>
      </c>
      <c r="H41">
        <v>0.94699999999999995</v>
      </c>
      <c r="I41">
        <v>1E-3</v>
      </c>
      <c r="J41">
        <v>2.1999999999999999E-2</v>
      </c>
      <c r="K41">
        <v>3.7999999999999999E-2</v>
      </c>
      <c r="L41">
        <v>0.33</v>
      </c>
      <c r="M41">
        <v>0</v>
      </c>
      <c r="N41">
        <v>2.4E-2</v>
      </c>
      <c r="O41">
        <v>0.70099999999999996</v>
      </c>
      <c r="P41">
        <v>0.41499999999999998</v>
      </c>
      <c r="Q41">
        <v>4.5999999999999999E-2</v>
      </c>
      <c r="R41">
        <v>2.1999999999999999E-2</v>
      </c>
      <c r="S41">
        <v>0.995</v>
      </c>
      <c r="T41">
        <v>0.06</v>
      </c>
      <c r="U41">
        <v>1E-3</v>
      </c>
      <c r="V41">
        <v>0.21099999999999999</v>
      </c>
      <c r="W41">
        <v>0.41699999999999998</v>
      </c>
      <c r="Z41" s="1">
        <f t="shared" si="0"/>
        <v>0.29019999999999996</v>
      </c>
      <c r="AA41" s="1">
        <f t="shared" si="1"/>
        <v>0.28919999999999996</v>
      </c>
    </row>
    <row r="42" spans="1:27">
      <c r="A42">
        <v>41</v>
      </c>
      <c r="B42" t="s">
        <v>189</v>
      </c>
      <c r="C42">
        <v>30</v>
      </c>
      <c r="D42">
        <v>0.28100000000000003</v>
      </c>
      <c r="E42">
        <v>0.996</v>
      </c>
      <c r="F42">
        <v>0.99399999999999999</v>
      </c>
      <c r="G42">
        <v>0.98199999999999998</v>
      </c>
      <c r="H42">
        <v>7.4999999999999997E-2</v>
      </c>
      <c r="I42">
        <v>0.95199999999999996</v>
      </c>
      <c r="J42">
        <v>3.5999999999999997E-2</v>
      </c>
      <c r="K42">
        <v>3.5999999999999997E-2</v>
      </c>
      <c r="L42">
        <v>0.96799999999999997</v>
      </c>
      <c r="M42">
        <v>2.5000000000000001E-2</v>
      </c>
      <c r="N42">
        <v>2.4E-2</v>
      </c>
      <c r="O42">
        <v>0.99299999999999999</v>
      </c>
      <c r="P42">
        <v>0.182</v>
      </c>
      <c r="Q42">
        <v>4.3999999999999997E-2</v>
      </c>
      <c r="R42">
        <v>0.111</v>
      </c>
      <c r="S42">
        <v>0.03</v>
      </c>
      <c r="T42">
        <v>8.0000000000000002E-3</v>
      </c>
      <c r="U42">
        <v>0.995</v>
      </c>
      <c r="V42">
        <v>2E-3</v>
      </c>
      <c r="W42">
        <v>2.3E-2</v>
      </c>
      <c r="Z42" s="1">
        <f t="shared" si="0"/>
        <v>0.53449999999999998</v>
      </c>
      <c r="AA42" s="1">
        <f t="shared" si="1"/>
        <v>0.2412</v>
      </c>
    </row>
    <row r="43" spans="1:27">
      <c r="A43">
        <v>42</v>
      </c>
      <c r="B43" t="s">
        <v>190</v>
      </c>
      <c r="C43">
        <v>30</v>
      </c>
      <c r="D43">
        <v>0.19700000000000001</v>
      </c>
      <c r="E43">
        <v>0</v>
      </c>
      <c r="F43">
        <v>8.9999999999999993E-3</v>
      </c>
      <c r="G43">
        <v>8.9999999999999993E-3</v>
      </c>
      <c r="H43">
        <v>0.99099999999999999</v>
      </c>
      <c r="I43">
        <v>0.995</v>
      </c>
      <c r="J43">
        <v>0.995</v>
      </c>
      <c r="K43">
        <v>0.01</v>
      </c>
      <c r="L43">
        <v>0</v>
      </c>
      <c r="M43">
        <v>0.04</v>
      </c>
      <c r="N43">
        <v>1.9E-2</v>
      </c>
      <c r="O43">
        <v>7.0000000000000001E-3</v>
      </c>
      <c r="P43">
        <v>1E-3</v>
      </c>
      <c r="Q43">
        <v>8.9999999999999993E-3</v>
      </c>
      <c r="R43">
        <v>0.15</v>
      </c>
      <c r="S43">
        <v>7.4999999999999997E-2</v>
      </c>
      <c r="T43">
        <v>2.7E-2</v>
      </c>
      <c r="U43">
        <v>0</v>
      </c>
      <c r="V43">
        <v>0.08</v>
      </c>
      <c r="W43">
        <v>6.4000000000000001E-2</v>
      </c>
      <c r="Z43" s="1">
        <f t="shared" si="0"/>
        <v>0.3246</v>
      </c>
      <c r="AA43" s="1">
        <f t="shared" si="1"/>
        <v>4.3200000000000002E-2</v>
      </c>
    </row>
    <row r="44" spans="1:27">
      <c r="A44">
        <v>43</v>
      </c>
      <c r="B44" t="s">
        <v>191</v>
      </c>
      <c r="C44">
        <v>30</v>
      </c>
      <c r="D44">
        <v>0.98599999999999999</v>
      </c>
      <c r="E44">
        <v>0</v>
      </c>
      <c r="F44">
        <v>6.0000000000000001E-3</v>
      </c>
      <c r="G44">
        <v>7.0000000000000001E-3</v>
      </c>
      <c r="H44">
        <v>0.99299999999999999</v>
      </c>
      <c r="I44">
        <v>0.997</v>
      </c>
      <c r="J44">
        <v>0.99099999999999999</v>
      </c>
      <c r="K44">
        <v>1E-3</v>
      </c>
      <c r="L44">
        <v>2E-3</v>
      </c>
      <c r="M44">
        <v>0.98599999999999999</v>
      </c>
      <c r="N44">
        <v>1.7000000000000001E-2</v>
      </c>
      <c r="O44">
        <v>0</v>
      </c>
      <c r="P44">
        <v>5.7000000000000002E-2</v>
      </c>
      <c r="Q44">
        <v>0.318</v>
      </c>
      <c r="R44">
        <v>0.19900000000000001</v>
      </c>
      <c r="S44">
        <v>0.98599999999999999</v>
      </c>
      <c r="T44">
        <v>0.3</v>
      </c>
      <c r="U44">
        <v>0</v>
      </c>
      <c r="V44">
        <v>0.314</v>
      </c>
      <c r="W44">
        <v>0.13800000000000001</v>
      </c>
      <c r="Z44" s="1">
        <f t="shared" si="0"/>
        <v>0.49689999999999995</v>
      </c>
      <c r="AA44" s="1">
        <f t="shared" si="1"/>
        <v>0.23289999999999997</v>
      </c>
    </row>
    <row r="45" spans="1:27">
      <c r="A45">
        <v>44</v>
      </c>
      <c r="B45" t="s">
        <v>192</v>
      </c>
      <c r="C45">
        <v>30</v>
      </c>
      <c r="D45">
        <v>0.97799999999999998</v>
      </c>
      <c r="E45">
        <v>4.7E-2</v>
      </c>
      <c r="F45">
        <v>0.99399999999999999</v>
      </c>
      <c r="G45">
        <v>0.29599999999999999</v>
      </c>
      <c r="H45">
        <v>0.60699999999999998</v>
      </c>
      <c r="I45">
        <v>0.996</v>
      </c>
      <c r="J45">
        <v>0.996</v>
      </c>
      <c r="K45">
        <v>1E-3</v>
      </c>
      <c r="L45">
        <v>2E-3</v>
      </c>
      <c r="M45">
        <v>0.57999999999999996</v>
      </c>
      <c r="N45">
        <v>2.1000000000000001E-2</v>
      </c>
      <c r="O45">
        <v>0.22500000000000001</v>
      </c>
      <c r="P45">
        <v>4.0000000000000001E-3</v>
      </c>
      <c r="Q45">
        <v>6.7000000000000004E-2</v>
      </c>
      <c r="R45">
        <v>8.5999999999999993E-2</v>
      </c>
      <c r="S45">
        <v>1E-3</v>
      </c>
      <c r="T45">
        <v>1.2999999999999999E-2</v>
      </c>
      <c r="U45">
        <v>0.99399999999999999</v>
      </c>
      <c r="V45">
        <v>0.125</v>
      </c>
      <c r="W45">
        <v>1E-3</v>
      </c>
      <c r="Z45" s="1">
        <f t="shared" si="0"/>
        <v>0.54969999999999997</v>
      </c>
      <c r="AA45" s="1">
        <f t="shared" si="1"/>
        <v>0.1537</v>
      </c>
    </row>
    <row r="46" spans="1:27">
      <c r="A46">
        <v>45</v>
      </c>
      <c r="B46" t="s">
        <v>193</v>
      </c>
      <c r="C46">
        <v>30</v>
      </c>
      <c r="D46">
        <v>0.97199999999999998</v>
      </c>
      <c r="E46">
        <v>0.51100000000000001</v>
      </c>
      <c r="F46">
        <v>0.98899999999999999</v>
      </c>
      <c r="G46">
        <v>4.1000000000000002E-2</v>
      </c>
      <c r="H46">
        <v>0.92800000000000005</v>
      </c>
      <c r="I46">
        <v>0.997</v>
      </c>
      <c r="J46">
        <v>0.41</v>
      </c>
      <c r="K46">
        <v>0</v>
      </c>
      <c r="L46">
        <v>2.5999999999999999E-2</v>
      </c>
      <c r="M46">
        <v>0.996</v>
      </c>
      <c r="N46">
        <v>1.7999999999999999E-2</v>
      </c>
      <c r="O46">
        <v>0</v>
      </c>
      <c r="P46">
        <v>0.99099999999999999</v>
      </c>
      <c r="Q46">
        <v>0.38400000000000001</v>
      </c>
      <c r="R46">
        <v>1.7999999999999999E-2</v>
      </c>
      <c r="S46">
        <v>0.99099999999999999</v>
      </c>
      <c r="T46">
        <v>0.95399999999999996</v>
      </c>
      <c r="U46">
        <v>5.8999999999999997E-2</v>
      </c>
      <c r="V46">
        <v>2.1000000000000001E-2</v>
      </c>
      <c r="W46">
        <v>0.183</v>
      </c>
      <c r="Z46" s="1">
        <f t="shared" si="0"/>
        <v>0.58699999999999997</v>
      </c>
      <c r="AA46" s="1">
        <f t="shared" si="1"/>
        <v>0.3619</v>
      </c>
    </row>
    <row r="47" spans="1:27">
      <c r="A47">
        <v>46</v>
      </c>
      <c r="B47" t="s">
        <v>194</v>
      </c>
      <c r="C47">
        <v>30</v>
      </c>
      <c r="D47">
        <v>0.99399999999999999</v>
      </c>
      <c r="E47">
        <v>0.13700000000000001</v>
      </c>
      <c r="F47">
        <v>0.249</v>
      </c>
      <c r="G47">
        <v>0.156</v>
      </c>
      <c r="H47">
        <v>0.47499999999999998</v>
      </c>
      <c r="I47">
        <v>0.997</v>
      </c>
      <c r="J47">
        <v>0.98299999999999998</v>
      </c>
      <c r="K47">
        <v>9.7000000000000003E-2</v>
      </c>
      <c r="L47">
        <v>2.4E-2</v>
      </c>
      <c r="M47">
        <v>0.996</v>
      </c>
      <c r="N47">
        <v>1.7999999999999999E-2</v>
      </c>
      <c r="O47">
        <v>0</v>
      </c>
      <c r="P47">
        <v>0.85599999999999998</v>
      </c>
      <c r="Q47">
        <v>0.54200000000000004</v>
      </c>
      <c r="R47">
        <v>0.753</v>
      </c>
      <c r="S47">
        <v>0.99099999999999999</v>
      </c>
      <c r="T47">
        <v>0.94</v>
      </c>
      <c r="U47">
        <v>1E-3</v>
      </c>
      <c r="V47">
        <v>0.99</v>
      </c>
      <c r="W47">
        <v>1.6E-2</v>
      </c>
      <c r="Z47" s="1">
        <f t="shared" si="0"/>
        <v>0.51080000000000003</v>
      </c>
      <c r="AA47" s="1">
        <f t="shared" si="1"/>
        <v>0.51070000000000004</v>
      </c>
    </row>
    <row r="48" spans="1:27">
      <c r="A48">
        <v>47</v>
      </c>
      <c r="B48" t="s">
        <v>195</v>
      </c>
      <c r="C48">
        <v>30</v>
      </c>
      <c r="D48">
        <v>0.98699999999999999</v>
      </c>
      <c r="E48">
        <v>4.0000000000000001E-3</v>
      </c>
      <c r="F48">
        <v>0.98899999999999999</v>
      </c>
      <c r="G48">
        <v>0.68100000000000005</v>
      </c>
      <c r="H48">
        <v>0.63</v>
      </c>
      <c r="I48">
        <v>0.997</v>
      </c>
      <c r="J48">
        <v>0.996</v>
      </c>
      <c r="K48">
        <v>8.9999999999999993E-3</v>
      </c>
      <c r="L48">
        <v>0</v>
      </c>
      <c r="M48">
        <v>0.78900000000000003</v>
      </c>
      <c r="N48">
        <v>0.02</v>
      </c>
      <c r="O48">
        <v>2E-3</v>
      </c>
      <c r="P48">
        <v>1E-3</v>
      </c>
      <c r="Q48">
        <v>1.9E-2</v>
      </c>
      <c r="R48">
        <v>0.16500000000000001</v>
      </c>
      <c r="S48">
        <v>0.125</v>
      </c>
      <c r="T48">
        <v>4.4999999999999998E-2</v>
      </c>
      <c r="U48">
        <v>2.8000000000000001E-2</v>
      </c>
      <c r="V48">
        <v>0.98399999999999999</v>
      </c>
      <c r="W48">
        <v>3.0000000000000001E-3</v>
      </c>
      <c r="Z48" s="1">
        <f t="shared" si="0"/>
        <v>0.60820000000000007</v>
      </c>
      <c r="AA48" s="1">
        <f t="shared" si="1"/>
        <v>0.13919999999999999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3.8208333333333337E-2</v>
      </c>
      <c r="E50" s="2">
        <f t="shared" ref="E50:W50" si="2">AVERAGE(E1:E24)</f>
        <v>2.9875000000000009E-2</v>
      </c>
      <c r="F50" s="2">
        <f t="shared" si="2"/>
        <v>2.5875000000000006E-2</v>
      </c>
      <c r="G50" s="2">
        <f t="shared" si="2"/>
        <v>6.9166666666666682E-3</v>
      </c>
      <c r="H50" s="2">
        <f t="shared" si="2"/>
        <v>0.98745833333333322</v>
      </c>
      <c r="I50" s="2">
        <f t="shared" si="2"/>
        <v>9.0416666666666683E-3</v>
      </c>
      <c r="J50" s="2">
        <f t="shared" si="2"/>
        <v>1.3375000000000003E-2</v>
      </c>
      <c r="K50" s="2">
        <f t="shared" si="2"/>
        <v>9.1666666666666702E-3</v>
      </c>
      <c r="L50" s="2">
        <f t="shared" si="2"/>
        <v>2.8874999999999998E-2</v>
      </c>
      <c r="M50" s="2">
        <f t="shared" si="2"/>
        <v>7.5041666666666659E-2</v>
      </c>
      <c r="N50" s="2">
        <f t="shared" si="2"/>
        <v>3.2708333333333346E-2</v>
      </c>
      <c r="O50" s="2">
        <f t="shared" si="2"/>
        <v>2.041666666666667E-2</v>
      </c>
      <c r="P50" s="2">
        <f t="shared" si="2"/>
        <v>2.8583333333333339E-2</v>
      </c>
      <c r="Q50" s="2">
        <f t="shared" si="2"/>
        <v>3.0416666666666669E-3</v>
      </c>
      <c r="R50" s="2">
        <f t="shared" si="2"/>
        <v>1.3291666666666669E-2</v>
      </c>
      <c r="S50" s="2">
        <f t="shared" si="2"/>
        <v>0.21595833333333328</v>
      </c>
      <c r="T50" s="2">
        <f t="shared" si="2"/>
        <v>2.1875000000000002E-2</v>
      </c>
      <c r="U50" s="2">
        <f t="shared" si="2"/>
        <v>1.0166666666666666E-2</v>
      </c>
      <c r="V50" s="2">
        <f t="shared" si="2"/>
        <v>2.8750000000000004E-3</v>
      </c>
      <c r="W50" s="2">
        <f t="shared" si="2"/>
        <v>3.8750000000000004E-3</v>
      </c>
      <c r="Y50" s="1" t="s">
        <v>0</v>
      </c>
      <c r="Z50" s="2">
        <f>AVERAGE(Z1:Z24)</f>
        <v>0.1223833333333333</v>
      </c>
      <c r="AA50" s="2">
        <f>AVERAGE(AA1:AA24)</f>
        <v>3.5279166666666674E-2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0.5964166666666666</v>
      </c>
      <c r="E51" s="2">
        <f t="shared" ref="E51:W51" si="3">AVERAGE(E25:E48)</f>
        <v>0.60208333333333341</v>
      </c>
      <c r="F51" s="2">
        <f t="shared" si="3"/>
        <v>0.36670833333333336</v>
      </c>
      <c r="G51" s="2">
        <f t="shared" si="3"/>
        <v>0.5053333333333333</v>
      </c>
      <c r="H51" s="2">
        <f t="shared" si="3"/>
        <v>0.7463749999999999</v>
      </c>
      <c r="I51" s="2">
        <f t="shared" si="3"/>
        <v>0.68012499999999987</v>
      </c>
      <c r="J51" s="2">
        <f t="shared" si="3"/>
        <v>0.43683333333333335</v>
      </c>
      <c r="K51" s="2">
        <f t="shared" si="3"/>
        <v>0.28066666666666668</v>
      </c>
      <c r="L51" s="2">
        <f t="shared" si="3"/>
        <v>0.43495833333333334</v>
      </c>
      <c r="M51" s="2">
        <f t="shared" si="3"/>
        <v>0.41662500000000002</v>
      </c>
      <c r="N51" s="2">
        <f t="shared" si="3"/>
        <v>1.9875000000000007E-2</v>
      </c>
      <c r="O51" s="2">
        <f t="shared" si="3"/>
        <v>0.33324999999999988</v>
      </c>
      <c r="P51" s="2">
        <f t="shared" si="3"/>
        <v>0.41004166666666669</v>
      </c>
      <c r="Q51" s="2">
        <f t="shared" si="3"/>
        <v>0.34970833333333334</v>
      </c>
      <c r="R51" s="2">
        <f t="shared" si="3"/>
        <v>0.2759166666666667</v>
      </c>
      <c r="S51" s="2">
        <f t="shared" si="3"/>
        <v>0.43137500000000001</v>
      </c>
      <c r="T51" s="2">
        <f t="shared" si="3"/>
        <v>0.45437499999999997</v>
      </c>
      <c r="U51" s="2">
        <f t="shared" si="3"/>
        <v>0.42458333333333326</v>
      </c>
      <c r="V51" s="2">
        <f t="shared" si="3"/>
        <v>0.48179166666666678</v>
      </c>
      <c r="W51" s="2">
        <f t="shared" si="3"/>
        <v>0.12504166666666666</v>
      </c>
      <c r="Y51" s="1" t="s">
        <v>1</v>
      </c>
      <c r="Z51" s="2">
        <f>AVERAGE(Z25:Z48)</f>
        <v>0.50661250000000002</v>
      </c>
      <c r="AA51" s="2">
        <f>AVERAGE(AA25:AA48)</f>
        <v>0.33059583333333337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4.3751355041114658E-7</v>
      </c>
      <c r="E52" s="3">
        <f t="shared" ref="E52:W52" si="4">TTEST(E1:E24,E25:E48,2,2)</f>
        <v>3.0586771824620887E-7</v>
      </c>
      <c r="F52" s="3">
        <f t="shared" si="4"/>
        <v>2.2776335558947455E-4</v>
      </c>
      <c r="G52" s="3">
        <f t="shared" si="4"/>
        <v>4.4236406634010695E-7</v>
      </c>
      <c r="H52" s="3">
        <f t="shared" si="4"/>
        <v>8.3689496666295444E-5</v>
      </c>
      <c r="I52" s="3">
        <f t="shared" si="4"/>
        <v>2.553673821978616E-9</v>
      </c>
      <c r="J52" s="3">
        <f t="shared" si="4"/>
        <v>2.2748839033689785E-5</v>
      </c>
      <c r="K52" s="3">
        <f t="shared" si="4"/>
        <v>2.1428453750284319E-3</v>
      </c>
      <c r="L52" s="3">
        <f t="shared" si="4"/>
        <v>7.0735743048648414E-5</v>
      </c>
      <c r="M52" s="3">
        <f t="shared" si="4"/>
        <v>4.1811962277958712E-4</v>
      </c>
      <c r="N52" s="3">
        <f t="shared" si="4"/>
        <v>1.0018194677634426E-19</v>
      </c>
      <c r="O52" s="3">
        <f t="shared" si="4"/>
        <v>5.3715982464639018E-4</v>
      </c>
      <c r="P52" s="3">
        <f t="shared" si="4"/>
        <v>4.3032078778821551E-5</v>
      </c>
      <c r="Q52" s="3">
        <f t="shared" si="4"/>
        <v>1.0794237776337028E-6</v>
      </c>
      <c r="R52" s="3">
        <f t="shared" si="4"/>
        <v>3.4540722021126502E-4</v>
      </c>
      <c r="S52" s="3">
        <f t="shared" si="4"/>
        <v>5.0407240107391942E-2</v>
      </c>
      <c r="T52" s="3">
        <f t="shared" si="4"/>
        <v>1.7675361389040681E-5</v>
      </c>
      <c r="U52" s="3">
        <f t="shared" si="4"/>
        <v>1.4859116290825327E-4</v>
      </c>
      <c r="V52" s="3">
        <f t="shared" si="4"/>
        <v>4.7348501609137061E-6</v>
      </c>
      <c r="W52" s="3">
        <f t="shared" si="4"/>
        <v>1.0619133684006408E-2</v>
      </c>
      <c r="Y52" s="1" t="s">
        <v>16</v>
      </c>
      <c r="Z52" s="3">
        <f>TTEST(Z1:Z24,Z25:Z48,2,2)</f>
        <v>8.1955829115235862E-15</v>
      </c>
      <c r="AA52" s="3">
        <f>TTEST(AA1:AA24,AA25:AA48,2,2)</f>
        <v>6.4396453040679842E-12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1.3128680183380502E-2</v>
      </c>
      <c r="E53" s="3">
        <f t="shared" ref="E53:W53" si="5">STDEV(E1:E24)/SQRT(COUNT(E1:E24))</f>
        <v>1.2127240940382398E-2</v>
      </c>
      <c r="F53" s="3">
        <f t="shared" si="5"/>
        <v>7.474428023291302E-3</v>
      </c>
      <c r="G53" s="3">
        <f t="shared" si="5"/>
        <v>2.1032382440206608E-3</v>
      </c>
      <c r="H53" s="3">
        <f t="shared" si="5"/>
        <v>3.8259123978900121E-3</v>
      </c>
      <c r="I53" s="3">
        <f t="shared" si="5"/>
        <v>2.5370295070823992E-3</v>
      </c>
      <c r="J53" s="3">
        <f t="shared" si="5"/>
        <v>2.9419581495363232E-3</v>
      </c>
      <c r="K53" s="3">
        <f t="shared" si="5"/>
        <v>1.8714741406007178E-3</v>
      </c>
      <c r="L53" s="3">
        <f t="shared" si="5"/>
        <v>1.2445870117071548E-2</v>
      </c>
      <c r="M53" s="3">
        <f t="shared" si="5"/>
        <v>2.2498428219388904E-2</v>
      </c>
      <c r="N53" s="3">
        <f t="shared" si="5"/>
        <v>7.0061868794210733E-4</v>
      </c>
      <c r="O53" s="3">
        <f t="shared" si="5"/>
        <v>6.0669324276874572E-3</v>
      </c>
      <c r="P53" s="3">
        <f t="shared" si="5"/>
        <v>4.0788943633113528E-3</v>
      </c>
      <c r="Q53" s="3">
        <f t="shared" si="5"/>
        <v>9.8075534087117941E-4</v>
      </c>
      <c r="R53" s="3">
        <f t="shared" si="5"/>
        <v>1.611191797912909E-3</v>
      </c>
      <c r="S53" s="3">
        <f t="shared" si="5"/>
        <v>4.9629587334670253E-2</v>
      </c>
      <c r="T53" s="3">
        <f t="shared" si="5"/>
        <v>7.6156095657518453E-3</v>
      </c>
      <c r="U53" s="3">
        <f t="shared" si="5"/>
        <v>1.7852725471571146E-3</v>
      </c>
      <c r="V53" s="3">
        <f t="shared" si="5"/>
        <v>6.0884929479150757E-4</v>
      </c>
      <c r="W53" s="3">
        <f t="shared" si="5"/>
        <v>6.3506390184003511E-4</v>
      </c>
      <c r="Z53" s="3">
        <f>STDEV(Z1:Z24)/SQRT(COUNT(Z1:Z24))</f>
        <v>4.7563979286891541E-3</v>
      </c>
      <c r="AA53" s="3">
        <f>STDEV(AA1:AA24)/SQRT(COUNT(AA1:AA24))</f>
        <v>4.8992086730390095E-3</v>
      </c>
      <c r="AC53" s="3"/>
      <c r="AD53" s="3"/>
    </row>
    <row r="54" spans="1:30">
      <c r="C54" s="1" t="s">
        <v>1</v>
      </c>
      <c r="D54" s="3">
        <f>STDEV(D25:D48)/SQRT(COUNT(D25:D48))</f>
        <v>9.4015761796539088E-2</v>
      </c>
      <c r="E54" s="3">
        <f t="shared" ref="E54:W54" si="6">STDEV(E25:E48)/SQRT(COUNT(E25:E48))</f>
        <v>9.4848657418066029E-2</v>
      </c>
      <c r="F54" s="3">
        <f t="shared" si="6"/>
        <v>8.4876262859415977E-2</v>
      </c>
      <c r="G54" s="3">
        <f t="shared" si="6"/>
        <v>8.4779993766189735E-2</v>
      </c>
      <c r="H54" s="3">
        <f t="shared" si="6"/>
        <v>5.5732988322167429E-2</v>
      </c>
      <c r="I54" s="3">
        <f t="shared" si="6"/>
        <v>9.1031355334222686E-2</v>
      </c>
      <c r="J54" s="3">
        <f t="shared" si="6"/>
        <v>8.9769706703018121E-2</v>
      </c>
      <c r="K54" s="3">
        <f t="shared" si="6"/>
        <v>8.344115488475945E-2</v>
      </c>
      <c r="L54" s="3">
        <f t="shared" si="6"/>
        <v>9.2137607374149097E-2</v>
      </c>
      <c r="M54" s="3">
        <f t="shared" si="6"/>
        <v>8.6928544129188615E-2</v>
      </c>
      <c r="N54" s="3">
        <f t="shared" si="6"/>
        <v>4.5569066866378387E-4</v>
      </c>
      <c r="O54" s="3">
        <f t="shared" si="6"/>
        <v>8.3829240038946123E-2</v>
      </c>
      <c r="P54" s="3">
        <f t="shared" si="6"/>
        <v>8.4281994724032444E-2</v>
      </c>
      <c r="Q54" s="3">
        <f t="shared" si="6"/>
        <v>6.1702901981371225E-2</v>
      </c>
      <c r="R54" s="3">
        <f t="shared" si="6"/>
        <v>6.790909089071849E-2</v>
      </c>
      <c r="S54" s="3">
        <f t="shared" si="6"/>
        <v>9.5038127598684144E-2</v>
      </c>
      <c r="T54" s="3">
        <f t="shared" si="6"/>
        <v>8.9955661632732192E-2</v>
      </c>
      <c r="U54" s="3">
        <f t="shared" si="6"/>
        <v>0.10018701564506616</v>
      </c>
      <c r="V54" s="3">
        <f t="shared" si="6"/>
        <v>9.2388298775352845E-2</v>
      </c>
      <c r="W54" s="3">
        <f t="shared" si="6"/>
        <v>4.5484130022868399E-2</v>
      </c>
      <c r="Z54" s="3">
        <f>STDEV(Z25:Z48)/SQRT(COUNT(Z25:Z48))</f>
        <v>3.3791992294129769E-2</v>
      </c>
      <c r="AA54" s="3">
        <f>STDEV(AA25:AA48)/SQRT(COUNT(AA25:AA48))</f>
        <v>3.1916920844619244E-2</v>
      </c>
      <c r="AC54" s="3"/>
      <c r="AD54" s="3"/>
    </row>
    <row r="55" spans="1:30">
      <c r="D55" s="2">
        <f>D50-D51</f>
        <v>-0.55820833333333331</v>
      </c>
      <c r="E55" s="2">
        <f t="shared" ref="E55:W55" si="7">E50-E51</f>
        <v>-0.57220833333333343</v>
      </c>
      <c r="F55" s="2">
        <f t="shared" si="7"/>
        <v>-0.34083333333333338</v>
      </c>
      <c r="G55" s="2">
        <f t="shared" si="7"/>
        <v>-0.49841666666666662</v>
      </c>
      <c r="H55" s="2">
        <f t="shared" si="7"/>
        <v>0.24108333333333332</v>
      </c>
      <c r="I55" s="2">
        <f t="shared" si="7"/>
        <v>-0.67108333333333325</v>
      </c>
      <c r="J55" s="2">
        <f t="shared" si="7"/>
        <v>-0.42345833333333333</v>
      </c>
      <c r="K55" s="2">
        <f t="shared" si="7"/>
        <v>-0.27150000000000002</v>
      </c>
      <c r="L55" s="2">
        <f t="shared" si="7"/>
        <v>-0.40608333333333335</v>
      </c>
      <c r="M55" s="2">
        <f t="shared" si="7"/>
        <v>-0.34158333333333335</v>
      </c>
      <c r="N55" s="2">
        <f t="shared" si="7"/>
        <v>1.2833333333333339E-2</v>
      </c>
      <c r="O55" s="2">
        <f t="shared" si="7"/>
        <v>-0.31283333333333319</v>
      </c>
      <c r="P55" s="2">
        <f t="shared" si="7"/>
        <v>-0.38145833333333334</v>
      </c>
      <c r="Q55" s="2">
        <f t="shared" si="7"/>
        <v>-0.34666666666666668</v>
      </c>
      <c r="R55" s="2">
        <f t="shared" si="7"/>
        <v>-0.26262500000000005</v>
      </c>
      <c r="S55" s="2">
        <f t="shared" si="7"/>
        <v>-0.21541666666666673</v>
      </c>
      <c r="T55" s="2">
        <f t="shared" si="7"/>
        <v>-0.4325</v>
      </c>
      <c r="U55" s="2">
        <f t="shared" si="7"/>
        <v>-0.4144166666666666</v>
      </c>
      <c r="V55" s="2">
        <f t="shared" si="7"/>
        <v>-0.47891666666666677</v>
      </c>
      <c r="W55" s="2">
        <f t="shared" si="7"/>
        <v>-0.12116666666666666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>Animals</v>
      </c>
      <c r="I56" s="2" t="str">
        <f t="shared" si="8"/>
        <v>Tools</v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3.4294047619047627E-2</v>
      </c>
      <c r="E58" s="1">
        <f>(E50+0.6*(F50+D50)+0.15*G50)/(1+2*0.6+0.15)</f>
        <v>2.9515957446808513E-2</v>
      </c>
      <c r="F58" s="1">
        <f t="shared" ref="F58:U59" si="9">(F50+0.6*(G50+E50)+0.15*(D50+H50))/(1+2*0.6+2*0.15)</f>
        <v>8.0719999999999986E-2</v>
      </c>
      <c r="G58" s="1">
        <f t="shared" si="9"/>
        <v>0.24830166666666664</v>
      </c>
      <c r="H58" s="1">
        <f t="shared" si="9"/>
        <v>0.40116833333333329</v>
      </c>
      <c r="I58" s="1">
        <f t="shared" si="9"/>
        <v>0.24478166666666662</v>
      </c>
      <c r="J58" s="1">
        <f t="shared" si="9"/>
        <v>7.0700000000000013E-2</v>
      </c>
      <c r="K58" s="1">
        <f t="shared" si="9"/>
        <v>1.8851666666666666E-2</v>
      </c>
      <c r="L58" s="1">
        <f t="shared" si="9"/>
        <v>3.4525E-2</v>
      </c>
      <c r="M58" s="1">
        <f t="shared" si="9"/>
        <v>4.6571666666666664E-2</v>
      </c>
      <c r="N58" s="1">
        <f t="shared" si="9"/>
        <v>3.9440833333333328E-2</v>
      </c>
      <c r="O58" s="1">
        <f t="shared" si="9"/>
        <v>2.7561666666666672E-2</v>
      </c>
      <c r="P58" s="1">
        <f t="shared" si="9"/>
        <v>1.9823333333333339E-2</v>
      </c>
      <c r="Q58" s="1">
        <f t="shared" si="9"/>
        <v>2.5449166666666669E-2</v>
      </c>
      <c r="R58" s="1">
        <f t="shared" si="9"/>
        <v>6.0904166666666662E-2</v>
      </c>
      <c r="S58" s="1">
        <f t="shared" si="9"/>
        <v>9.5615833333333317E-2</v>
      </c>
      <c r="T58" s="1">
        <f t="shared" si="9"/>
        <v>6.3989999999999991E-2</v>
      </c>
      <c r="U58" s="1">
        <f t="shared" si="9"/>
        <v>2.3196666666666664E-2</v>
      </c>
      <c r="V58" s="1">
        <f>(V50+0.6*(W50+U50)+0.15*T50)/(1+2*0.6+0.15)</f>
        <v>6.2047872340425534E-3</v>
      </c>
      <c r="W58" s="1">
        <f>(W50+0.6*(V50)+0.15*U58)/(1+0.6+0.15)</f>
        <v>5.1882857142857147E-3</v>
      </c>
    </row>
    <row r="59" spans="1:30">
      <c r="C59" s="1" t="s">
        <v>1</v>
      </c>
      <c r="D59" s="1">
        <f>(D51+0.6*(E51)+0.15*F51)/(1+0.6+0.15)</f>
        <v>0.5786702380952381</v>
      </c>
      <c r="E59" s="1">
        <f>(E51+0.6*(F51+D51)+0.15*G51)/(1+2*0.6+0.15)</f>
        <v>0.53436524822695042</v>
      </c>
      <c r="F59" s="1">
        <f t="shared" si="9"/>
        <v>0.49303083333333336</v>
      </c>
      <c r="G59" s="1">
        <f t="shared" si="9"/>
        <v>0.54620583333333328</v>
      </c>
      <c r="H59" s="1">
        <f t="shared" si="9"/>
        <v>0.6312724999999999</v>
      </c>
      <c r="I59" s="1">
        <f t="shared" si="9"/>
        <v>0.60317999999999983</v>
      </c>
      <c r="J59" s="1">
        <f t="shared" si="9"/>
        <v>0.47620333333333331</v>
      </c>
      <c r="K59" s="1">
        <f t="shared" si="9"/>
        <v>0.38730166666666671</v>
      </c>
      <c r="L59" s="1">
        <f t="shared" si="9"/>
        <v>0.36873583333333332</v>
      </c>
      <c r="M59" s="1">
        <f t="shared" si="9"/>
        <v>0.31264500000000001</v>
      </c>
      <c r="N59" s="1">
        <f t="shared" si="9"/>
        <v>0.23861999999999997</v>
      </c>
      <c r="O59" s="1">
        <f t="shared" si="9"/>
        <v>0.28245999999999999</v>
      </c>
      <c r="P59" s="1">
        <f t="shared" si="9"/>
        <v>0.34567416666666662</v>
      </c>
      <c r="Q59" s="1">
        <f t="shared" si="9"/>
        <v>0.35039083333333332</v>
      </c>
      <c r="R59" s="1">
        <f t="shared" si="9"/>
        <v>0.34969166666666668</v>
      </c>
      <c r="S59" s="1">
        <f t="shared" si="9"/>
        <v>0.3942775</v>
      </c>
      <c r="T59" s="1">
        <f t="shared" si="9"/>
        <v>0.43264249999999993</v>
      </c>
      <c r="U59" s="1">
        <f t="shared" si="9"/>
        <v>0.42789833333333338</v>
      </c>
      <c r="V59" s="1">
        <f>(V51+0.6*(W51+U51)+0.15*T51)/(1+2*0.6+0.15)</f>
        <v>0.37435017730496456</v>
      </c>
      <c r="W59" s="1">
        <f>(W51+0.6*(V51)+0.15*U59)/(1+0.6+0.15)</f>
        <v>0.27331509523809527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-1.6181702310046016E-2</v>
      </c>
      <c r="E61" s="1">
        <f ca="1">E1+NORMINV(RAND(),0,'Total-Smoothed'!$AG$2)</f>
        <v>-9.5681636307996379E-2</v>
      </c>
      <c r="F61" s="1">
        <f ca="1">F1+NORMINV(RAND(),0,'Total-Smoothed'!$AG$2)</f>
        <v>8.648433626861074E-2</v>
      </c>
      <c r="G61" s="1">
        <f ca="1">G1+NORMINV(RAND(),0,'Total-Smoothed'!$AG$2)</f>
        <v>0.26053934721867689</v>
      </c>
      <c r="H61" s="1">
        <f ca="1">H1+NORMINV(RAND(),0,'Total-Smoothed'!$AG$2)</f>
        <v>0.93420685828389638</v>
      </c>
      <c r="I61" s="1">
        <f ca="1">I1+NORMINV(RAND(),0,'Total-Smoothed'!$AG$2)</f>
        <v>1.8785895826950862E-2</v>
      </c>
      <c r="J61" s="1">
        <f ca="1">J1+NORMINV(RAND(),0,'Total-Smoothed'!$AG$2)</f>
        <v>-1.917732318364692E-2</v>
      </c>
      <c r="K61" s="1">
        <f ca="1">K1+NORMINV(RAND(),0,'Total-Smoothed'!$AG$2)</f>
        <v>5.8146654986586679E-2</v>
      </c>
      <c r="L61" s="1">
        <f ca="1">L1+NORMINV(RAND(),0,'Total-Smoothed'!$AG$2)</f>
        <v>-3.2929298788947424E-2</v>
      </c>
      <c r="M61" s="1">
        <f ca="1">M1+NORMINV(RAND(),0,'Total-Smoothed'!$AG$2)</f>
        <v>2.5322027817953764E-2</v>
      </c>
      <c r="N61" s="1">
        <f ca="1">N1+NORMINV(RAND(),0,'Total-Smoothed'!$AG$2)</f>
        <v>-6.9466453505889633E-2</v>
      </c>
      <c r="O61" s="1">
        <f ca="1">O1+NORMINV(RAND(),0,'Total-Smoothed'!$AG$2)</f>
        <v>-0.19325901072287047</v>
      </c>
      <c r="P61" s="1">
        <f ca="1">P1+NORMINV(RAND(),0,'Total-Smoothed'!$AG$2)</f>
        <v>0.10268272090801235</v>
      </c>
      <c r="Q61" s="1">
        <f ca="1">Q1+NORMINV(RAND(),0,'Total-Smoothed'!$AG$2)</f>
        <v>-5.4774722396893474E-2</v>
      </c>
      <c r="R61" s="1">
        <f ca="1">R1+NORMINV(RAND(),0,'Total-Smoothed'!$AG$2)</f>
        <v>-2.3452007798887953E-2</v>
      </c>
      <c r="S61" s="1">
        <f ca="1">S1+NORMINV(RAND(),0,'Total-Smoothed'!$AG$2)</f>
        <v>6.7526584318239755E-2</v>
      </c>
      <c r="T61" s="1">
        <f ca="1">T1+NORMINV(RAND(),0,'Total-Smoothed'!$AG$2)</f>
        <v>8.4872319178358704E-2</v>
      </c>
      <c r="U61" s="1">
        <f ca="1">U1+NORMINV(RAND(),0,'Total-Smoothed'!$AG$2)</f>
        <v>-4.7990374097472061E-2</v>
      </c>
      <c r="V61" s="1">
        <f ca="1">V1+NORMINV(RAND(),0,'Total-Smoothed'!$AG$2)</f>
        <v>0.2557448531626953</v>
      </c>
      <c r="W61" s="1">
        <f ca="1">W1+NORMINV(RAND(),0,'Total-Smoothed'!$AG$2)</f>
        <v>0.10642640020371191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-1.3285188771452109E-2</v>
      </c>
      <c r="E62" s="1">
        <f ca="1">E2+NORMINV(RAND(),0,'Total-Smoothed'!$AG$2)</f>
        <v>0.16049882439624116</v>
      </c>
      <c r="F62" s="1">
        <f ca="1">F2+NORMINV(RAND(),0,'Total-Smoothed'!$AG$2)</f>
        <v>-1.1863118126322045E-2</v>
      </c>
      <c r="G62" s="1">
        <f ca="1">G2+NORMINV(RAND(),0,'Total-Smoothed'!$AG$2)</f>
        <v>0.13787511274182726</v>
      </c>
      <c r="H62" s="1">
        <f ca="1">H2+NORMINV(RAND(),0,'Total-Smoothed'!$AG$2)</f>
        <v>1.1992081083217854</v>
      </c>
      <c r="I62" s="1">
        <f ca="1">I2+NORMINV(RAND(),0,'Total-Smoothed'!$AG$2)</f>
        <v>-8.2696057410473867E-2</v>
      </c>
      <c r="J62" s="1">
        <f ca="1">J2+NORMINV(RAND(),0,'Total-Smoothed'!$AG$2)</f>
        <v>-4.572138185629681E-2</v>
      </c>
      <c r="K62" s="1">
        <f ca="1">K2+NORMINV(RAND(),0,'Total-Smoothed'!$AG$2)</f>
        <v>-0.12118045841398742</v>
      </c>
      <c r="L62" s="1">
        <f ca="1">L2+NORMINV(RAND(),0,'Total-Smoothed'!$AG$2)</f>
        <v>0.18016693439151288</v>
      </c>
      <c r="M62" s="1">
        <f ca="1">M2+NORMINV(RAND(),0,'Total-Smoothed'!$AG$2)</f>
        <v>1.4418057333163349E-2</v>
      </c>
      <c r="N62" s="1">
        <f ca="1">N2+NORMINV(RAND(),0,'Total-Smoothed'!$AG$2)</f>
        <v>9.4168318387279057E-2</v>
      </c>
      <c r="O62" s="1">
        <f ca="1">O2+NORMINV(RAND(),0,'Total-Smoothed'!$AG$2)</f>
        <v>-0.13730214210754424</v>
      </c>
      <c r="P62" s="1">
        <f ca="1">P2+NORMINV(RAND(),0,'Total-Smoothed'!$AG$2)</f>
        <v>8.8485294417880944E-2</v>
      </c>
      <c r="Q62" s="1">
        <f ca="1">Q2+NORMINV(RAND(),0,'Total-Smoothed'!$AG$2)</f>
        <v>-8.9049774976582494E-2</v>
      </c>
      <c r="R62" s="1">
        <f ca="1">R2+NORMINV(RAND(),0,'Total-Smoothed'!$AG$2)</f>
        <v>0.12680153625573637</v>
      </c>
      <c r="S62" s="1">
        <f ca="1">S2+NORMINV(RAND(),0,'Total-Smoothed'!$AG$2)</f>
        <v>0.5272099627271305</v>
      </c>
      <c r="T62" s="1">
        <f ca="1">T2+NORMINV(RAND(),0,'Total-Smoothed'!$AG$2)</f>
        <v>5.7980585510203554E-2</v>
      </c>
      <c r="U62" s="1">
        <f ca="1">U2+NORMINV(RAND(),0,'Total-Smoothed'!$AG$2)</f>
        <v>-6.4366943577423105E-2</v>
      </c>
      <c r="V62" s="1">
        <f ca="1">V2+NORMINV(RAND(),0,'Total-Smoothed'!$AG$2)</f>
        <v>6.2476178390852689E-4</v>
      </c>
      <c r="W62" s="1">
        <f ca="1">W2+NORMINV(RAND(),0,'Total-Smoothed'!$AG$2)</f>
        <v>7.99816646103714E-2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0.1183181863397359</v>
      </c>
      <c r="E63" s="1">
        <f ca="1">E3+NORMINV(RAND(),0,'Total-Smoothed'!$AG$2)</f>
        <v>0.2349897130862926</v>
      </c>
      <c r="F63" s="1">
        <f ca="1">F3+NORMINV(RAND(),0,'Total-Smoothed'!$AG$2)</f>
        <v>-2.0718482470347733E-2</v>
      </c>
      <c r="G63" s="1">
        <f ca="1">G3+NORMINV(RAND(),0,'Total-Smoothed'!$AG$2)</f>
        <v>-1.1130570853457658E-2</v>
      </c>
      <c r="H63" s="1">
        <f ca="1">H3+NORMINV(RAND(),0,'Total-Smoothed'!$AG$2)</f>
        <v>0.87647970209111226</v>
      </c>
      <c r="I63" s="1">
        <f ca="1">I3+NORMINV(RAND(),0,'Total-Smoothed'!$AG$2)</f>
        <v>5.6461536122750906E-2</v>
      </c>
      <c r="J63" s="1">
        <f ca="1">J3+NORMINV(RAND(),0,'Total-Smoothed'!$AG$2)</f>
        <v>-0.16269086632572552</v>
      </c>
      <c r="K63" s="1">
        <f ca="1">K3+NORMINV(RAND(),0,'Total-Smoothed'!$AG$2)</f>
        <v>1.1243266280225098E-2</v>
      </c>
      <c r="L63" s="1">
        <f ca="1">L3+NORMINV(RAND(),0,'Total-Smoothed'!$AG$2)</f>
        <v>3.8813443989410001E-2</v>
      </c>
      <c r="M63" s="1">
        <f ca="1">M3+NORMINV(RAND(),0,'Total-Smoothed'!$AG$2)</f>
        <v>0.16909870048049833</v>
      </c>
      <c r="N63" s="1">
        <f ca="1">N3+NORMINV(RAND(),0,'Total-Smoothed'!$AG$2)</f>
        <v>9.1168250815460289E-2</v>
      </c>
      <c r="O63" s="1">
        <f ca="1">O3+NORMINV(RAND(),0,'Total-Smoothed'!$AG$2)</f>
        <v>-2.2269462117918276E-2</v>
      </c>
      <c r="P63" s="1">
        <f ca="1">P3+NORMINV(RAND(),0,'Total-Smoothed'!$AG$2)</f>
        <v>-9.6472094093441346E-2</v>
      </c>
      <c r="Q63" s="1">
        <f ca="1">Q3+NORMINV(RAND(),0,'Total-Smoothed'!$AG$2)</f>
        <v>-3.7667808243274425E-2</v>
      </c>
      <c r="R63" s="1">
        <f ca="1">R3+NORMINV(RAND(),0,'Total-Smoothed'!$AG$2)</f>
        <v>5.8585685817929563E-2</v>
      </c>
      <c r="S63" s="1">
        <f ca="1">S3+NORMINV(RAND(),0,'Total-Smoothed'!$AG$2)</f>
        <v>8.9382369508282128E-2</v>
      </c>
      <c r="T63" s="1">
        <f ca="1">T3+NORMINV(RAND(),0,'Total-Smoothed'!$AG$2)</f>
        <v>0.20206584390846696</v>
      </c>
      <c r="U63" s="1">
        <f ca="1">U3+NORMINV(RAND(),0,'Total-Smoothed'!$AG$2)</f>
        <v>-7.7451038023965746E-2</v>
      </c>
      <c r="V63" s="1">
        <f ca="1">V3+NORMINV(RAND(),0,'Total-Smoothed'!$AG$2)</f>
        <v>-4.5318983867545549E-2</v>
      </c>
      <c r="W63" s="1">
        <f ca="1">W3+NORMINV(RAND(),0,'Total-Smoothed'!$AG$2)</f>
        <v>-6.6843596925203905E-2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-9.5084787317295597E-2</v>
      </c>
      <c r="E64" s="1">
        <f ca="1">E4+NORMINV(RAND(),0,'Total-Smoothed'!$AG$2)</f>
        <v>8.3748605158733572E-2</v>
      </c>
      <c r="F64" s="1">
        <f ca="1">F4+NORMINV(RAND(),0,'Total-Smoothed'!$AG$2)</f>
        <v>8.285089298794391E-3</v>
      </c>
      <c r="G64" s="1">
        <f ca="1">G4+NORMINV(RAND(),0,'Total-Smoothed'!$AG$2)</f>
        <v>6.3763858500466383E-2</v>
      </c>
      <c r="H64" s="1">
        <f ca="1">H4+NORMINV(RAND(),0,'Total-Smoothed'!$AG$2)</f>
        <v>1.0852918955467876</v>
      </c>
      <c r="I64" s="1">
        <f ca="1">I4+NORMINV(RAND(),0,'Total-Smoothed'!$AG$2)</f>
        <v>2.0041324713680177E-2</v>
      </c>
      <c r="J64" s="1">
        <f ca="1">J4+NORMINV(RAND(),0,'Total-Smoothed'!$AG$2)</f>
        <v>-8.6483092591149502E-2</v>
      </c>
      <c r="K64" s="1">
        <f ca="1">K4+NORMINV(RAND(),0,'Total-Smoothed'!$AG$2)</f>
        <v>-0.10226768010073924</v>
      </c>
      <c r="L64" s="1">
        <f ca="1">L4+NORMINV(RAND(),0,'Total-Smoothed'!$AG$2)</f>
        <v>-9.5410663230934195E-2</v>
      </c>
      <c r="M64" s="1">
        <f ca="1">M4+NORMINV(RAND(),0,'Total-Smoothed'!$AG$2)</f>
        <v>7.3712244530790963E-2</v>
      </c>
      <c r="N64" s="1">
        <f ca="1">N4+NORMINV(RAND(),0,'Total-Smoothed'!$AG$2)</f>
        <v>9.4443857358937872E-2</v>
      </c>
      <c r="O64" s="1">
        <f ca="1">O4+NORMINV(RAND(),0,'Total-Smoothed'!$AG$2)</f>
        <v>-9.6710299255680407E-2</v>
      </c>
      <c r="P64" s="1">
        <f ca="1">P4+NORMINV(RAND(),0,'Total-Smoothed'!$AG$2)</f>
        <v>-7.165202313671222E-2</v>
      </c>
      <c r="Q64" s="1">
        <f ca="1">Q4+NORMINV(RAND(),0,'Total-Smoothed'!$AG$2)</f>
        <v>7.0693564019240873E-2</v>
      </c>
      <c r="R64" s="1">
        <f ca="1">R4+NORMINV(RAND(),0,'Total-Smoothed'!$AG$2)</f>
        <v>-3.4597094789719229E-2</v>
      </c>
      <c r="S64" s="1">
        <f ca="1">S4+NORMINV(RAND(),0,'Total-Smoothed'!$AG$2)</f>
        <v>-2.8134809524671962E-2</v>
      </c>
      <c r="T64" s="1">
        <f ca="1">T4+NORMINV(RAND(),0,'Total-Smoothed'!$AG$2)</f>
        <v>6.5275289370806178E-2</v>
      </c>
      <c r="U64" s="1">
        <f ca="1">U4+NORMINV(RAND(),0,'Total-Smoothed'!$AG$2)</f>
        <v>-0.19590151675818473</v>
      </c>
      <c r="V64" s="1">
        <f ca="1">V4+NORMINV(RAND(),0,'Total-Smoothed'!$AG$2)</f>
        <v>-9.7192966233276334E-2</v>
      </c>
      <c r="W64" s="1">
        <f ca="1">W4+NORMINV(RAND(),0,'Total-Smoothed'!$AG$2)</f>
        <v>7.4283790457975993E-2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3.2627000391546042E-2</v>
      </c>
      <c r="E65" s="1">
        <f ca="1">E5+NORMINV(RAND(),0,'Total-Smoothed'!$AG$2)</f>
        <v>-0.16565169771196531</v>
      </c>
      <c r="F65" s="1">
        <f ca="1">F5+NORMINV(RAND(),0,'Total-Smoothed'!$AG$2)</f>
        <v>-0.11070958330577246</v>
      </c>
      <c r="G65" s="1">
        <f ca="1">G5+NORMINV(RAND(),0,'Total-Smoothed'!$AG$2)</f>
        <v>0.16071352703324834</v>
      </c>
      <c r="H65" s="1">
        <f ca="1">H5+NORMINV(RAND(),0,'Total-Smoothed'!$AG$2)</f>
        <v>0.91055445039975436</v>
      </c>
      <c r="I65" s="1">
        <f ca="1">I5+NORMINV(RAND(),0,'Total-Smoothed'!$AG$2)</f>
        <v>-3.4144411515087285E-2</v>
      </c>
      <c r="J65" s="1">
        <f ca="1">J5+NORMINV(RAND(),0,'Total-Smoothed'!$AG$2)</f>
        <v>5.7080660690711979E-2</v>
      </c>
      <c r="K65" s="1">
        <f ca="1">K5+NORMINV(RAND(),0,'Total-Smoothed'!$AG$2)</f>
        <v>0.14424184024589409</v>
      </c>
      <c r="L65" s="1">
        <f ca="1">L5+NORMINV(RAND(),0,'Total-Smoothed'!$AG$2)</f>
        <v>-3.1479969038959832E-2</v>
      </c>
      <c r="M65" s="1">
        <f ca="1">M5+NORMINV(RAND(),0,'Total-Smoothed'!$AG$2)</f>
        <v>6.274424264084244E-2</v>
      </c>
      <c r="N65" s="1">
        <f ca="1">N5+NORMINV(RAND(),0,'Total-Smoothed'!$AG$2)</f>
        <v>-1.8637603916079722E-2</v>
      </c>
      <c r="O65" s="1">
        <f ca="1">O5+NORMINV(RAND(),0,'Total-Smoothed'!$AG$2)</f>
        <v>1.499756220574024E-2</v>
      </c>
      <c r="P65" s="1">
        <f ca="1">P5+NORMINV(RAND(),0,'Total-Smoothed'!$AG$2)</f>
        <v>-6.7460680030788811E-2</v>
      </c>
      <c r="Q65" s="1">
        <f ca="1">Q5+NORMINV(RAND(),0,'Total-Smoothed'!$AG$2)</f>
        <v>-3.20969499737183E-3</v>
      </c>
      <c r="R65" s="1">
        <f ca="1">R5+NORMINV(RAND(),0,'Total-Smoothed'!$AG$2)</f>
        <v>7.5234046321677453E-3</v>
      </c>
      <c r="S65" s="1">
        <f ca="1">S5+NORMINV(RAND(),0,'Total-Smoothed'!$AG$2)</f>
        <v>5.0935110456195046E-2</v>
      </c>
      <c r="T65" s="1">
        <f ca="1">T5+NORMINV(RAND(),0,'Total-Smoothed'!$AG$2)</f>
        <v>2.5907255088929722E-2</v>
      </c>
      <c r="U65" s="1">
        <f ca="1">U5+NORMINV(RAND(),0,'Total-Smoothed'!$AG$2)</f>
        <v>-8.0668078410394889E-2</v>
      </c>
      <c r="V65" s="1">
        <f ca="1">V5+NORMINV(RAND(),0,'Total-Smoothed'!$AG$2)</f>
        <v>-1.0952570581140669E-2</v>
      </c>
      <c r="W65" s="1">
        <f ca="1">W5+NORMINV(RAND(),0,'Total-Smoothed'!$AG$2)</f>
        <v>-0.2407364301801124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-2.4838585342626097E-2</v>
      </c>
      <c r="E66" s="1">
        <f ca="1">E6+NORMINV(RAND(),0,'Total-Smoothed'!$AG$2)</f>
        <v>-1.0371137255310128E-2</v>
      </c>
      <c r="F66" s="1">
        <f ca="1">F6+NORMINV(RAND(),0,'Total-Smoothed'!$AG$2)</f>
        <v>0.15400598038954744</v>
      </c>
      <c r="G66" s="1">
        <f ca="1">G6+NORMINV(RAND(),0,'Total-Smoothed'!$AG$2)</f>
        <v>-0.11512588116912784</v>
      </c>
      <c r="H66" s="1">
        <f ca="1">H6+NORMINV(RAND(),0,'Total-Smoothed'!$AG$2)</f>
        <v>0.94606569171282739</v>
      </c>
      <c r="I66" s="1">
        <f ca="1">I6+NORMINV(RAND(),0,'Total-Smoothed'!$AG$2)</f>
        <v>-1.9255737683381888E-2</v>
      </c>
      <c r="J66" s="1">
        <f ca="1">J6+NORMINV(RAND(),0,'Total-Smoothed'!$AG$2)</f>
        <v>0.1419489023704677</v>
      </c>
      <c r="K66" s="1">
        <f ca="1">K6+NORMINV(RAND(),0,'Total-Smoothed'!$AG$2)</f>
        <v>0.17389711438768085</v>
      </c>
      <c r="L66" s="1">
        <f ca="1">L6+NORMINV(RAND(),0,'Total-Smoothed'!$AG$2)</f>
        <v>0.10574009672692902</v>
      </c>
      <c r="M66" s="1">
        <f ca="1">M6+NORMINV(RAND(),0,'Total-Smoothed'!$AG$2)</f>
        <v>-4.2931292182183597E-2</v>
      </c>
      <c r="N66" s="1">
        <f ca="1">N6+NORMINV(RAND(),0,'Total-Smoothed'!$AG$2)</f>
        <v>1.1356875923818101E-3</v>
      </c>
      <c r="O66" s="1">
        <f ca="1">O6+NORMINV(RAND(),0,'Total-Smoothed'!$AG$2)</f>
        <v>-0.1041863388904843</v>
      </c>
      <c r="P66" s="1">
        <f ca="1">P6+NORMINV(RAND(),0,'Total-Smoothed'!$AG$2)</f>
        <v>-6.8141683140401713E-2</v>
      </c>
      <c r="Q66" s="1">
        <f ca="1">Q6+NORMINV(RAND(),0,'Total-Smoothed'!$AG$2)</f>
        <v>-3.0418255011296406E-2</v>
      </c>
      <c r="R66" s="1">
        <f ca="1">R6+NORMINV(RAND(),0,'Total-Smoothed'!$AG$2)</f>
        <v>0.12839106285273791</v>
      </c>
      <c r="S66" s="1">
        <f ca="1">S6+NORMINV(RAND(),0,'Total-Smoothed'!$AG$2)</f>
        <v>-0.10857509482282457</v>
      </c>
      <c r="T66" s="1">
        <f ca="1">T6+NORMINV(RAND(),0,'Total-Smoothed'!$AG$2)</f>
        <v>-7.7880429858427538E-2</v>
      </c>
      <c r="U66" s="1">
        <f ca="1">U6+NORMINV(RAND(),0,'Total-Smoothed'!$AG$2)</f>
        <v>-9.5296725988063602E-2</v>
      </c>
      <c r="V66" s="1">
        <f ca="1">V6+NORMINV(RAND(),0,'Total-Smoothed'!$AG$2)</f>
        <v>-0.14414774385041695</v>
      </c>
      <c r="W66" s="1">
        <f ca="1">W6+NORMINV(RAND(),0,'Total-Smoothed'!$AG$2)</f>
        <v>-3.7642252161132874E-3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-9.4389799868613011E-2</v>
      </c>
      <c r="E67" s="1">
        <f ca="1">E7+NORMINV(RAND(),0,'Total-Smoothed'!$AG$2)</f>
        <v>9.3353292597744456E-2</v>
      </c>
      <c r="F67" s="1">
        <f ca="1">F7+NORMINV(RAND(),0,'Total-Smoothed'!$AG$2)</f>
        <v>-0.10468422584148368</v>
      </c>
      <c r="G67" s="1">
        <f ca="1">G7+NORMINV(RAND(),0,'Total-Smoothed'!$AG$2)</f>
        <v>0.20095258224575785</v>
      </c>
      <c r="H67" s="1">
        <f ca="1">H7+NORMINV(RAND(),0,'Total-Smoothed'!$AG$2)</f>
        <v>1.1568424765899905</v>
      </c>
      <c r="I67" s="1">
        <f ca="1">I7+NORMINV(RAND(),0,'Total-Smoothed'!$AG$2)</f>
        <v>-5.558799093367988E-2</v>
      </c>
      <c r="J67" s="1">
        <f ca="1">J7+NORMINV(RAND(),0,'Total-Smoothed'!$AG$2)</f>
        <v>-0.10396284927901495</v>
      </c>
      <c r="K67" s="1">
        <f ca="1">K7+NORMINV(RAND(),0,'Total-Smoothed'!$AG$2)</f>
        <v>-4.0449984928905038E-2</v>
      </c>
      <c r="L67" s="1">
        <f ca="1">L7+NORMINV(RAND(),0,'Total-Smoothed'!$AG$2)</f>
        <v>-0.1613039275371142</v>
      </c>
      <c r="M67" s="1">
        <f ca="1">M7+NORMINV(RAND(),0,'Total-Smoothed'!$AG$2)</f>
        <v>-0.24628879126573661</v>
      </c>
      <c r="N67" s="1">
        <f ca="1">N7+NORMINV(RAND(),0,'Total-Smoothed'!$AG$2)</f>
        <v>-2.6760509644710981E-2</v>
      </c>
      <c r="O67" s="1">
        <f ca="1">O7+NORMINV(RAND(),0,'Total-Smoothed'!$AG$2)</f>
        <v>8.967891654418246E-2</v>
      </c>
      <c r="P67" s="1">
        <f ca="1">P7+NORMINV(RAND(),0,'Total-Smoothed'!$AG$2)</f>
        <v>-0.17154950483598069</v>
      </c>
      <c r="Q67" s="1">
        <f ca="1">Q7+NORMINV(RAND(),0,'Total-Smoothed'!$AG$2)</f>
        <v>0.13178176423233967</v>
      </c>
      <c r="R67" s="1">
        <f ca="1">R7+NORMINV(RAND(),0,'Total-Smoothed'!$AG$2)</f>
        <v>-5.2425560873732902E-2</v>
      </c>
      <c r="S67" s="1">
        <f ca="1">S7+NORMINV(RAND(),0,'Total-Smoothed'!$AG$2)</f>
        <v>0.3952587039387126</v>
      </c>
      <c r="T67" s="1">
        <f ca="1">T7+NORMINV(RAND(),0,'Total-Smoothed'!$AG$2)</f>
        <v>3.8469811175778405E-2</v>
      </c>
      <c r="U67" s="1">
        <f ca="1">U7+NORMINV(RAND(),0,'Total-Smoothed'!$AG$2)</f>
        <v>5.634858173577946E-2</v>
      </c>
      <c r="V67" s="1">
        <f ca="1">V7+NORMINV(RAND(),0,'Total-Smoothed'!$AG$2)</f>
        <v>9.8001154117480262E-3</v>
      </c>
      <c r="W67" s="1">
        <f ca="1">W7+NORMINV(RAND(),0,'Total-Smoothed'!$AG$2)</f>
        <v>-3.7972788516566297E-2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-9.4200123095468047E-2</v>
      </c>
      <c r="E68" s="1">
        <f ca="1">E8+NORMINV(RAND(),0,'Total-Smoothed'!$AG$2)</f>
        <v>6.9855980506443621E-2</v>
      </c>
      <c r="F68" s="1">
        <f ca="1">F8+NORMINV(RAND(),0,'Total-Smoothed'!$AG$2)</f>
        <v>6.2386509211827534E-3</v>
      </c>
      <c r="G68" s="1">
        <f ca="1">G8+NORMINV(RAND(),0,'Total-Smoothed'!$AG$2)</f>
        <v>0.18213514870073835</v>
      </c>
      <c r="H68" s="1">
        <f ca="1">H8+NORMINV(RAND(),0,'Total-Smoothed'!$AG$2)</f>
        <v>0.99153301199011667</v>
      </c>
      <c r="I68" s="1">
        <f ca="1">I8+NORMINV(RAND(),0,'Total-Smoothed'!$AG$2)</f>
        <v>4.9737709300246041E-2</v>
      </c>
      <c r="J68" s="1">
        <f ca="1">J8+NORMINV(RAND(),0,'Total-Smoothed'!$AG$2)</f>
        <v>-2.8981492046337334E-2</v>
      </c>
      <c r="K68" s="1">
        <f ca="1">K8+NORMINV(RAND(),0,'Total-Smoothed'!$AG$2)</f>
        <v>2.7482145433564358E-2</v>
      </c>
      <c r="L68" s="1">
        <f ca="1">L8+NORMINV(RAND(),0,'Total-Smoothed'!$AG$2)</f>
        <v>-5.8378089898798557E-2</v>
      </c>
      <c r="M68" s="1">
        <f ca="1">M8+NORMINV(RAND(),0,'Total-Smoothed'!$AG$2)</f>
        <v>1.6606672264396133E-2</v>
      </c>
      <c r="N68" s="1">
        <f ca="1">N8+NORMINV(RAND(),0,'Total-Smoothed'!$AG$2)</f>
        <v>5.3569705493043851E-2</v>
      </c>
      <c r="O68" s="1">
        <f ca="1">O8+NORMINV(RAND(),0,'Total-Smoothed'!$AG$2)</f>
        <v>0.13923667800716463</v>
      </c>
      <c r="P68" s="1">
        <f ca="1">P8+NORMINV(RAND(),0,'Total-Smoothed'!$AG$2)</f>
        <v>-7.2374119733015132E-3</v>
      </c>
      <c r="Q68" s="1">
        <f ca="1">Q8+NORMINV(RAND(),0,'Total-Smoothed'!$AG$2)</f>
        <v>-3.3234668557590046E-2</v>
      </c>
      <c r="R68" s="1">
        <f ca="1">R8+NORMINV(RAND(),0,'Total-Smoothed'!$AG$2)</f>
        <v>6.5701766291773375E-3</v>
      </c>
      <c r="S68" s="1">
        <f ca="1">S8+NORMINV(RAND(),0,'Total-Smoothed'!$AG$2)</f>
        <v>0.28748588620837606</v>
      </c>
      <c r="T68" s="1">
        <f ca="1">T8+NORMINV(RAND(),0,'Total-Smoothed'!$AG$2)</f>
        <v>7.936291774549678E-2</v>
      </c>
      <c r="U68" s="1">
        <f ca="1">U8+NORMINV(RAND(),0,'Total-Smoothed'!$AG$2)</f>
        <v>0.14679323835781541</v>
      </c>
      <c r="V68" s="1">
        <f ca="1">V8+NORMINV(RAND(),0,'Total-Smoothed'!$AG$2)</f>
        <v>-8.1851000363247245E-2</v>
      </c>
      <c r="W68" s="1">
        <f ca="1">W8+NORMINV(RAND(),0,'Total-Smoothed'!$AG$2)</f>
        <v>2.2920157126553421E-2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-5.2490227021637394E-2</v>
      </c>
      <c r="E69" s="1">
        <f ca="1">E9+NORMINV(RAND(),0,'Total-Smoothed'!$AG$2)</f>
        <v>-3.6231922965176216E-2</v>
      </c>
      <c r="F69" s="1">
        <f ca="1">F9+NORMINV(RAND(),0,'Total-Smoothed'!$AG$2)</f>
        <v>0.1788311090645362</v>
      </c>
      <c r="G69" s="1">
        <f ca="1">G9+NORMINV(RAND(),0,'Total-Smoothed'!$AG$2)</f>
        <v>1.4384000548969369E-2</v>
      </c>
      <c r="H69" s="1">
        <f ca="1">H9+NORMINV(RAND(),0,'Total-Smoothed'!$AG$2)</f>
        <v>0.8770255011853505</v>
      </c>
      <c r="I69" s="1">
        <f ca="1">I9+NORMINV(RAND(),0,'Total-Smoothed'!$AG$2)</f>
        <v>0.10110002198785276</v>
      </c>
      <c r="J69" s="1">
        <f ca="1">J9+NORMINV(RAND(),0,'Total-Smoothed'!$AG$2)</f>
        <v>0.19255053969621155</v>
      </c>
      <c r="K69" s="1">
        <f ca="1">K9+NORMINV(RAND(),0,'Total-Smoothed'!$AG$2)</f>
        <v>3.6794266357859977E-2</v>
      </c>
      <c r="L69" s="1">
        <f ca="1">L9+NORMINV(RAND(),0,'Total-Smoothed'!$AG$2)</f>
        <v>7.2834406966640008E-2</v>
      </c>
      <c r="M69" s="1">
        <f ca="1">M9+NORMINV(RAND(),0,'Total-Smoothed'!$AG$2)</f>
        <v>9.1392037762588668E-2</v>
      </c>
      <c r="N69" s="1">
        <f ca="1">N9+NORMINV(RAND(),0,'Total-Smoothed'!$AG$2)</f>
        <v>-0.13036400465008266</v>
      </c>
      <c r="O69" s="1">
        <f ca="1">O9+NORMINV(RAND(),0,'Total-Smoothed'!$AG$2)</f>
        <v>0.27643472715369855</v>
      </c>
      <c r="P69" s="1">
        <f ca="1">P9+NORMINV(RAND(),0,'Total-Smoothed'!$AG$2)</f>
        <v>-4.5724946256347904E-3</v>
      </c>
      <c r="Q69" s="1">
        <f ca="1">Q9+NORMINV(RAND(),0,'Total-Smoothed'!$AG$2)</f>
        <v>3.7038022266613201E-2</v>
      </c>
      <c r="R69" s="1">
        <f ca="1">R9+NORMINV(RAND(),0,'Total-Smoothed'!$AG$2)</f>
        <v>0.11890000222416819</v>
      </c>
      <c r="S69" s="1">
        <f ca="1">S9+NORMINV(RAND(),0,'Total-Smoothed'!$AG$2)</f>
        <v>0.94347955239250614</v>
      </c>
      <c r="T69" s="1">
        <f ca="1">T9+NORMINV(RAND(),0,'Total-Smoothed'!$AG$2)</f>
        <v>-1.7530811733804663E-2</v>
      </c>
      <c r="U69" s="1">
        <f ca="1">U9+NORMINV(RAND(),0,'Total-Smoothed'!$AG$2)</f>
        <v>5.3102956185420075E-2</v>
      </c>
      <c r="V69" s="1">
        <f ca="1">V9+NORMINV(RAND(),0,'Total-Smoothed'!$AG$2)</f>
        <v>6.6975044563286693E-2</v>
      </c>
      <c r="W69" s="1">
        <f ca="1">W9+NORMINV(RAND(),0,'Total-Smoothed'!$AG$2)</f>
        <v>-5.7281052630187568E-2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-1.7889712758474653E-2</v>
      </c>
      <c r="E70" s="1">
        <f ca="1">E10+NORMINV(RAND(),0,'Total-Smoothed'!$AG$2)</f>
        <v>2.7098924132225241E-2</v>
      </c>
      <c r="F70" s="1">
        <f ca="1">F10+NORMINV(RAND(),0,'Total-Smoothed'!$AG$2)</f>
        <v>3.7207065854211983E-2</v>
      </c>
      <c r="G70" s="1">
        <f ca="1">G10+NORMINV(RAND(),0,'Total-Smoothed'!$AG$2)</f>
        <v>3.7038273404778617E-2</v>
      </c>
      <c r="H70" s="1">
        <f ca="1">H10+NORMINV(RAND(),0,'Total-Smoothed'!$AG$2)</f>
        <v>1.0350197875044134</v>
      </c>
      <c r="I70" s="1">
        <f ca="1">I10+NORMINV(RAND(),0,'Total-Smoothed'!$AG$2)</f>
        <v>7.102616073111645E-2</v>
      </c>
      <c r="J70" s="1">
        <f ca="1">J10+NORMINV(RAND(),0,'Total-Smoothed'!$AG$2)</f>
        <v>8.1611858493113879E-2</v>
      </c>
      <c r="K70" s="1">
        <f ca="1">K10+NORMINV(RAND(),0,'Total-Smoothed'!$AG$2)</f>
        <v>-0.11804428942784184</v>
      </c>
      <c r="L70" s="1">
        <f ca="1">L10+NORMINV(RAND(),0,'Total-Smoothed'!$AG$2)</f>
        <v>-7.3685810006653571E-2</v>
      </c>
      <c r="M70" s="1">
        <f ca="1">M10+NORMINV(RAND(),0,'Total-Smoothed'!$AG$2)</f>
        <v>-1.2488494407628215E-2</v>
      </c>
      <c r="N70" s="1">
        <f ca="1">N10+NORMINV(RAND(),0,'Total-Smoothed'!$AG$2)</f>
        <v>0.2364176997768099</v>
      </c>
      <c r="O70" s="1">
        <f ca="1">O10+NORMINV(RAND(),0,'Total-Smoothed'!$AG$2)</f>
        <v>8.371344188819399E-2</v>
      </c>
      <c r="P70" s="1">
        <f ca="1">P10+NORMINV(RAND(),0,'Total-Smoothed'!$AG$2)</f>
        <v>6.0160623348978259E-2</v>
      </c>
      <c r="Q70" s="1">
        <f ca="1">Q10+NORMINV(RAND(),0,'Total-Smoothed'!$AG$2)</f>
        <v>-3.3547859102632964E-2</v>
      </c>
      <c r="R70" s="1">
        <f ca="1">R10+NORMINV(RAND(),0,'Total-Smoothed'!$AG$2)</f>
        <v>-7.5541638689384238E-2</v>
      </c>
      <c r="S70" s="1">
        <f ca="1">S10+NORMINV(RAND(),0,'Total-Smoothed'!$AG$2)</f>
        <v>0.43714263053579805</v>
      </c>
      <c r="T70" s="1">
        <f ca="1">T10+NORMINV(RAND(),0,'Total-Smoothed'!$AG$2)</f>
        <v>9.3471705379623862E-2</v>
      </c>
      <c r="U70" s="1">
        <f ca="1">U10+NORMINV(RAND(),0,'Total-Smoothed'!$AG$2)</f>
        <v>3.2477510560090392E-2</v>
      </c>
      <c r="V70" s="1">
        <f ca="1">V10+NORMINV(RAND(),0,'Total-Smoothed'!$AG$2)</f>
        <v>0.22204682860815456</v>
      </c>
      <c r="W70" s="1">
        <f ca="1">W10+NORMINV(RAND(),0,'Total-Smoothed'!$AG$2)</f>
        <v>-5.3558392807517841E-2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1.782305651413859E-2</v>
      </c>
      <c r="E71" s="1">
        <f ca="1">E11+NORMINV(RAND(),0,'Total-Smoothed'!$AG$2)</f>
        <v>-2.6552322422212365E-2</v>
      </c>
      <c r="F71" s="1">
        <f ca="1">F11+NORMINV(RAND(),0,'Total-Smoothed'!$AG$2)</f>
        <v>-0.11015480086031126</v>
      </c>
      <c r="G71" s="1">
        <f ca="1">G11+NORMINV(RAND(),0,'Total-Smoothed'!$AG$2)</f>
        <v>-6.4587995379283116E-3</v>
      </c>
      <c r="H71" s="1">
        <f ca="1">H11+NORMINV(RAND(),0,'Total-Smoothed'!$AG$2)</f>
        <v>1.0154136570679047</v>
      </c>
      <c r="I71" s="1">
        <f ca="1">I11+NORMINV(RAND(),0,'Total-Smoothed'!$AG$2)</f>
        <v>-0.15917206442443277</v>
      </c>
      <c r="J71" s="1">
        <f ca="1">J11+NORMINV(RAND(),0,'Total-Smoothed'!$AG$2)</f>
        <v>3.5869320338588237E-2</v>
      </c>
      <c r="K71" s="1">
        <f ca="1">K11+NORMINV(RAND(),0,'Total-Smoothed'!$AG$2)</f>
        <v>-9.6370496627421632E-3</v>
      </c>
      <c r="L71" s="1">
        <f ca="1">L11+NORMINV(RAND(),0,'Total-Smoothed'!$AG$2)</f>
        <v>0.1098401434256485</v>
      </c>
      <c r="M71" s="1">
        <f ca="1">M11+NORMINV(RAND(),0,'Total-Smoothed'!$AG$2)</f>
        <v>-0.17182000270293285</v>
      </c>
      <c r="N71" s="1">
        <f ca="1">N11+NORMINV(RAND(),0,'Total-Smoothed'!$AG$2)</f>
        <v>-5.8240829692596821E-2</v>
      </c>
      <c r="O71" s="1">
        <f ca="1">O11+NORMINV(RAND(),0,'Total-Smoothed'!$AG$2)</f>
        <v>-5.3974207754552909E-2</v>
      </c>
      <c r="P71" s="1">
        <f ca="1">P11+NORMINV(RAND(),0,'Total-Smoothed'!$AG$2)</f>
        <v>-0.10449670589542211</v>
      </c>
      <c r="Q71" s="1">
        <f ca="1">Q11+NORMINV(RAND(),0,'Total-Smoothed'!$AG$2)</f>
        <v>-5.3000681765160887E-2</v>
      </c>
      <c r="R71" s="1">
        <f ca="1">R11+NORMINV(RAND(),0,'Total-Smoothed'!$AG$2)</f>
        <v>7.6300519909223916E-2</v>
      </c>
      <c r="S71" s="1">
        <f ca="1">S11+NORMINV(RAND(),0,'Total-Smoothed'!$AG$2)</f>
        <v>0.55406552722875413</v>
      </c>
      <c r="T71" s="1">
        <f ca="1">T11+NORMINV(RAND(),0,'Total-Smoothed'!$AG$2)</f>
        <v>4.4134849147249182E-2</v>
      </c>
      <c r="U71" s="1">
        <f ca="1">U11+NORMINV(RAND(),0,'Total-Smoothed'!$AG$2)</f>
        <v>-8.024296870945323E-3</v>
      </c>
      <c r="V71" s="1">
        <f ca="1">V11+NORMINV(RAND(),0,'Total-Smoothed'!$AG$2)</f>
        <v>-9.1088249947415115E-2</v>
      </c>
      <c r="W71" s="1">
        <f ca="1">W11+NORMINV(RAND(),0,'Total-Smoothed'!$AG$2)</f>
        <v>-0.19467449747561349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-3.2500212866202506E-2</v>
      </c>
      <c r="E72" s="1">
        <f ca="1">E12+NORMINV(RAND(),0,'Total-Smoothed'!$AG$2)</f>
        <v>-0.29853093030151034</v>
      </c>
      <c r="F72" s="1">
        <f ca="1">F12+NORMINV(RAND(),0,'Total-Smoothed'!$AG$2)</f>
        <v>0.1087959142496332</v>
      </c>
      <c r="G72" s="1">
        <f ca="1">G12+NORMINV(RAND(),0,'Total-Smoothed'!$AG$2)</f>
        <v>0.10783596552304942</v>
      </c>
      <c r="H72" s="1">
        <f ca="1">H12+NORMINV(RAND(),0,'Total-Smoothed'!$AG$2)</f>
        <v>0.96935065463047954</v>
      </c>
      <c r="I72" s="1">
        <f ca="1">I12+NORMINV(RAND(),0,'Total-Smoothed'!$AG$2)</f>
        <v>-7.1133203001077769E-2</v>
      </c>
      <c r="J72" s="1">
        <f ca="1">J12+NORMINV(RAND(),0,'Total-Smoothed'!$AG$2)</f>
        <v>2.712350691905694E-2</v>
      </c>
      <c r="K72" s="1">
        <f ca="1">K12+NORMINV(RAND(),0,'Total-Smoothed'!$AG$2)</f>
        <v>0.1105520949520576</v>
      </c>
      <c r="L72" s="1">
        <f ca="1">L12+NORMINV(RAND(),0,'Total-Smoothed'!$AG$2)</f>
        <v>-0.22588544527748375</v>
      </c>
      <c r="M72" s="1">
        <f ca="1">M12+NORMINV(RAND(),0,'Total-Smoothed'!$AG$2)</f>
        <v>9.4151011462755868E-2</v>
      </c>
      <c r="N72" s="1">
        <f ca="1">N12+NORMINV(RAND(),0,'Total-Smoothed'!$AG$2)</f>
        <v>-1.777867349669434E-2</v>
      </c>
      <c r="O72" s="1">
        <f ca="1">O12+NORMINV(RAND(),0,'Total-Smoothed'!$AG$2)</f>
        <v>-0.22420845194332736</v>
      </c>
      <c r="P72" s="1">
        <f ca="1">P12+NORMINV(RAND(),0,'Total-Smoothed'!$AG$2)</f>
        <v>-0.12522722159574767</v>
      </c>
      <c r="Q72" s="1">
        <f ca="1">Q12+NORMINV(RAND(),0,'Total-Smoothed'!$AG$2)</f>
        <v>-2.7846883161497762E-2</v>
      </c>
      <c r="R72" s="1">
        <f ca="1">R12+NORMINV(RAND(),0,'Total-Smoothed'!$AG$2)</f>
        <v>9.8775260944490392E-2</v>
      </c>
      <c r="S72" s="1">
        <f ca="1">S12+NORMINV(RAND(),0,'Total-Smoothed'!$AG$2)</f>
        <v>0.35212608204743095</v>
      </c>
      <c r="T72" s="1">
        <f ca="1">T12+NORMINV(RAND(),0,'Total-Smoothed'!$AG$2)</f>
        <v>0.16967641050769974</v>
      </c>
      <c r="U72" s="1">
        <f ca="1">U12+NORMINV(RAND(),0,'Total-Smoothed'!$AG$2)</f>
        <v>-0.13473814394054659</v>
      </c>
      <c r="V72" s="1">
        <f ca="1">V12+NORMINV(RAND(),0,'Total-Smoothed'!$AG$2)</f>
        <v>0.15188690091396151</v>
      </c>
      <c r="W72" s="1">
        <f ca="1">W12+NORMINV(RAND(),0,'Total-Smoothed'!$AG$2)</f>
        <v>0.16398626588156898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2.7288452974193418E-2</v>
      </c>
      <c r="E73" s="1">
        <f ca="1">E13+NORMINV(RAND(),0,'Total-Smoothed'!$AG$2)</f>
        <v>9.3358244288354028E-2</v>
      </c>
      <c r="F73" s="1">
        <f ca="1">F13+NORMINV(RAND(),0,'Total-Smoothed'!$AG$2)</f>
        <v>0.20286384131257806</v>
      </c>
      <c r="G73" s="1">
        <f ca="1">G13+NORMINV(RAND(),0,'Total-Smoothed'!$AG$2)</f>
        <v>-0.1312338273827259</v>
      </c>
      <c r="H73" s="1">
        <f ca="1">H13+NORMINV(RAND(),0,'Total-Smoothed'!$AG$2)</f>
        <v>0.97510705423402111</v>
      </c>
      <c r="I73" s="1">
        <f ca="1">I13+NORMINV(RAND(),0,'Total-Smoothed'!$AG$2)</f>
        <v>5.6744760459727622E-2</v>
      </c>
      <c r="J73" s="1">
        <f ca="1">J13+NORMINV(RAND(),0,'Total-Smoothed'!$AG$2)</f>
        <v>-0.15234896038034751</v>
      </c>
      <c r="K73" s="1">
        <f ca="1">K13+NORMINV(RAND(),0,'Total-Smoothed'!$AG$2)</f>
        <v>0.15849377641552903</v>
      </c>
      <c r="L73" s="1">
        <f ca="1">L13+NORMINV(RAND(),0,'Total-Smoothed'!$AG$2)</f>
        <v>6.9291220255075767E-2</v>
      </c>
      <c r="M73" s="1">
        <f ca="1">M13+NORMINV(RAND(),0,'Total-Smoothed'!$AG$2)</f>
        <v>-5.3083783688311625E-2</v>
      </c>
      <c r="N73" s="1">
        <f ca="1">N13+NORMINV(RAND(),0,'Total-Smoothed'!$AG$2)</f>
        <v>2.8307405089364426E-2</v>
      </c>
      <c r="O73" s="1">
        <f ca="1">O13+NORMINV(RAND(),0,'Total-Smoothed'!$AG$2)</f>
        <v>0.13755022721275328</v>
      </c>
      <c r="P73" s="1">
        <f ca="1">P13+NORMINV(RAND(),0,'Total-Smoothed'!$AG$2)</f>
        <v>1.3584355188344544E-2</v>
      </c>
      <c r="Q73" s="1">
        <f ca="1">Q13+NORMINV(RAND(),0,'Total-Smoothed'!$AG$2)</f>
        <v>4.7407418463294007E-2</v>
      </c>
      <c r="R73" s="1">
        <f ca="1">R13+NORMINV(RAND(),0,'Total-Smoothed'!$AG$2)</f>
        <v>-0.15842089962745473</v>
      </c>
      <c r="S73" s="1">
        <f ca="1">S13+NORMINV(RAND(),0,'Total-Smoothed'!$AG$2)</f>
        <v>-7.1176398738197005E-2</v>
      </c>
      <c r="T73" s="1">
        <f ca="1">T13+NORMINV(RAND(),0,'Total-Smoothed'!$AG$2)</f>
        <v>-0.11166895833989308</v>
      </c>
      <c r="U73" s="1">
        <f ca="1">U13+NORMINV(RAND(),0,'Total-Smoothed'!$AG$2)</f>
        <v>-8.7541944672674801E-2</v>
      </c>
      <c r="V73" s="1">
        <f ca="1">V13+NORMINV(RAND(),0,'Total-Smoothed'!$AG$2)</f>
        <v>-9.5820079824336074E-2</v>
      </c>
      <c r="W73" s="1">
        <f ca="1">W13+NORMINV(RAND(),0,'Total-Smoothed'!$AG$2)</f>
        <v>4.5703839751054326E-2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0.18108292540340917</v>
      </c>
      <c r="E74" s="1">
        <f ca="1">E14+NORMINV(RAND(),0,'Total-Smoothed'!$AG$2)</f>
        <v>0.19251795847316955</v>
      </c>
      <c r="F74" s="1">
        <f ca="1">F14+NORMINV(RAND(),0,'Total-Smoothed'!$AG$2)</f>
        <v>-9.7544449856049514E-2</v>
      </c>
      <c r="G74" s="1">
        <f ca="1">G14+NORMINV(RAND(),0,'Total-Smoothed'!$AG$2)</f>
        <v>8.3103393077478258E-2</v>
      </c>
      <c r="H74" s="1">
        <f ca="1">H14+NORMINV(RAND(),0,'Total-Smoothed'!$AG$2)</f>
        <v>1.1052563567544622</v>
      </c>
      <c r="I74" s="1">
        <f ca="1">I14+NORMINV(RAND(),0,'Total-Smoothed'!$AG$2)</f>
        <v>3.8023923798276099E-2</v>
      </c>
      <c r="J74" s="1">
        <f ca="1">J14+NORMINV(RAND(),0,'Total-Smoothed'!$AG$2)</f>
        <v>6.5346634411950863E-2</v>
      </c>
      <c r="K74" s="1">
        <f ca="1">K14+NORMINV(RAND(),0,'Total-Smoothed'!$AG$2)</f>
        <v>-0.20781974411620158</v>
      </c>
      <c r="L74" s="1">
        <f ca="1">L14+NORMINV(RAND(),0,'Total-Smoothed'!$AG$2)</f>
        <v>0.35859170533993939</v>
      </c>
      <c r="M74" s="1">
        <f ca="1">M14+NORMINV(RAND(),0,'Total-Smoothed'!$AG$2)</f>
        <v>0.21134117832289823</v>
      </c>
      <c r="N74" s="1">
        <f ca="1">N14+NORMINV(RAND(),0,'Total-Smoothed'!$AG$2)</f>
        <v>-6.5563828925585196E-2</v>
      </c>
      <c r="O74" s="1">
        <f ca="1">O14+NORMINV(RAND(),0,'Total-Smoothed'!$AG$2)</f>
        <v>-6.0330619460429655E-3</v>
      </c>
      <c r="P74" s="1">
        <f ca="1">P14+NORMINV(RAND(),0,'Total-Smoothed'!$AG$2)</f>
        <v>6.7390717991833521E-2</v>
      </c>
      <c r="Q74" s="1">
        <f ca="1">Q14+NORMINV(RAND(),0,'Total-Smoothed'!$AG$2)</f>
        <v>-9.4795164340050864E-2</v>
      </c>
      <c r="R74" s="1">
        <f ca="1">R14+NORMINV(RAND(),0,'Total-Smoothed'!$AG$2)</f>
        <v>-1.5828760469042406E-2</v>
      </c>
      <c r="S74" s="1">
        <f ca="1">S14+NORMINV(RAND(),0,'Total-Smoothed'!$AG$2)</f>
        <v>9.7550571115666646E-2</v>
      </c>
      <c r="T74" s="1">
        <f ca="1">T14+NORMINV(RAND(),0,'Total-Smoothed'!$AG$2)</f>
        <v>0.22993511590904933</v>
      </c>
      <c r="U74" s="1">
        <f ca="1">U14+NORMINV(RAND(),0,'Total-Smoothed'!$AG$2)</f>
        <v>-6.6148943277199529E-2</v>
      </c>
      <c r="V74" s="1">
        <f ca="1">V14+NORMINV(RAND(),0,'Total-Smoothed'!$AG$2)</f>
        <v>3.8930916027258802E-2</v>
      </c>
      <c r="W74" s="1">
        <f ca="1">W14+NORMINV(RAND(),0,'Total-Smoothed'!$AG$2)</f>
        <v>-5.4962293590029902E-2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0.13805930353690238</v>
      </c>
      <c r="E75" s="1">
        <f ca="1">E15+NORMINV(RAND(),0,'Total-Smoothed'!$AG$2)</f>
        <v>0.17803560250112807</v>
      </c>
      <c r="F75" s="1">
        <f ca="1">F15+NORMINV(RAND(),0,'Total-Smoothed'!$AG$2)</f>
        <v>-7.4346165055492922E-2</v>
      </c>
      <c r="G75" s="1">
        <f ca="1">G15+NORMINV(RAND(),0,'Total-Smoothed'!$AG$2)</f>
        <v>-1.2315732286876383E-2</v>
      </c>
      <c r="H75" s="1">
        <f ca="1">H15+NORMINV(RAND(),0,'Total-Smoothed'!$AG$2)</f>
        <v>0.76435394903844434</v>
      </c>
      <c r="I75" s="1">
        <f ca="1">I15+NORMINV(RAND(),0,'Total-Smoothed'!$AG$2)</f>
        <v>6.580675609912251E-2</v>
      </c>
      <c r="J75" s="1">
        <f ca="1">J15+NORMINV(RAND(),0,'Total-Smoothed'!$AG$2)</f>
        <v>0.12443543133317565</v>
      </c>
      <c r="K75" s="1">
        <f ca="1">K15+NORMINV(RAND(),0,'Total-Smoothed'!$AG$2)</f>
        <v>-6.9094021236369763E-2</v>
      </c>
      <c r="L75" s="1">
        <f ca="1">L15+NORMINV(RAND(),0,'Total-Smoothed'!$AG$2)</f>
        <v>-3.4823525292823981E-2</v>
      </c>
      <c r="M75" s="1">
        <f ca="1">M15+NORMINV(RAND(),0,'Total-Smoothed'!$AG$2)</f>
        <v>0.15964687802943558</v>
      </c>
      <c r="N75" s="1">
        <f ca="1">N15+NORMINV(RAND(),0,'Total-Smoothed'!$AG$2)</f>
        <v>3.5150037130350212E-2</v>
      </c>
      <c r="O75" s="1">
        <f ca="1">O15+NORMINV(RAND(),0,'Total-Smoothed'!$AG$2)</f>
        <v>0.12302623145301209</v>
      </c>
      <c r="P75" s="1">
        <f ca="1">P15+NORMINV(RAND(),0,'Total-Smoothed'!$AG$2)</f>
        <v>5.1166321495464254E-2</v>
      </c>
      <c r="Q75" s="1">
        <f ca="1">Q15+NORMINV(RAND(),0,'Total-Smoothed'!$AG$2)</f>
        <v>-3.3373272061928881E-2</v>
      </c>
      <c r="R75" s="1">
        <f ca="1">R15+NORMINV(RAND(),0,'Total-Smoothed'!$AG$2)</f>
        <v>-4.6096383218544972E-3</v>
      </c>
      <c r="S75" s="1">
        <f ca="1">S15+NORMINV(RAND(),0,'Total-Smoothed'!$AG$2)</f>
        <v>0.51656088284054602</v>
      </c>
      <c r="T75" s="1">
        <f ca="1">T15+NORMINV(RAND(),0,'Total-Smoothed'!$AG$2)</f>
        <v>7.1908663751614102E-2</v>
      </c>
      <c r="U75" s="1">
        <f ca="1">U15+NORMINV(RAND(),0,'Total-Smoothed'!$AG$2)</f>
        <v>2.6431454461719621E-2</v>
      </c>
      <c r="V75" s="1">
        <f ca="1">V15+NORMINV(RAND(),0,'Total-Smoothed'!$AG$2)</f>
        <v>2.1178556119846259E-2</v>
      </c>
      <c r="W75" s="1">
        <f ca="1">W15+NORMINV(RAND(),0,'Total-Smoothed'!$AG$2)</f>
        <v>0.20140921530442893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-5.3936414085581738E-2</v>
      </c>
      <c r="E76" s="1">
        <f ca="1">E16+NORMINV(RAND(),0,'Total-Smoothed'!$AG$2)</f>
        <v>3.0612065351413802E-2</v>
      </c>
      <c r="F76" s="1">
        <f ca="1">F16+NORMINV(RAND(),0,'Total-Smoothed'!$AG$2)</f>
        <v>-0.10790642913435725</v>
      </c>
      <c r="G76" s="1">
        <f ca="1">G16+NORMINV(RAND(),0,'Total-Smoothed'!$AG$2)</f>
        <v>-3.937223527699453E-2</v>
      </c>
      <c r="H76" s="1">
        <f ca="1">H16+NORMINV(RAND(),0,'Total-Smoothed'!$AG$2)</f>
        <v>1.0745336007777468</v>
      </c>
      <c r="I76" s="1">
        <f ca="1">I16+NORMINV(RAND(),0,'Total-Smoothed'!$AG$2)</f>
        <v>-2.2446970292922096E-3</v>
      </c>
      <c r="J76" s="1">
        <f ca="1">J16+NORMINV(RAND(),0,'Total-Smoothed'!$AG$2)</f>
        <v>-8.4932860836682861E-2</v>
      </c>
      <c r="K76" s="1">
        <f ca="1">K16+NORMINV(RAND(),0,'Total-Smoothed'!$AG$2)</f>
        <v>-4.5350144426274504E-2</v>
      </c>
      <c r="L76" s="1">
        <f ca="1">L16+NORMINV(RAND(),0,'Total-Smoothed'!$AG$2)</f>
        <v>0.11663297469695211</v>
      </c>
      <c r="M76" s="1">
        <f ca="1">M16+NORMINV(RAND(),0,'Total-Smoothed'!$AG$2)</f>
        <v>0.15229835986511311</v>
      </c>
      <c r="N76" s="1">
        <f ca="1">N16+NORMINV(RAND(),0,'Total-Smoothed'!$AG$2)</f>
        <v>8.1161989054017641E-2</v>
      </c>
      <c r="O76" s="1">
        <f ca="1">O16+NORMINV(RAND(),0,'Total-Smoothed'!$AG$2)</f>
        <v>-7.7128752593057223E-2</v>
      </c>
      <c r="P76" s="1">
        <f ca="1">P16+NORMINV(RAND(),0,'Total-Smoothed'!$AG$2)</f>
        <v>-6.9425078902339843E-2</v>
      </c>
      <c r="Q76" s="1">
        <f ca="1">Q16+NORMINV(RAND(),0,'Total-Smoothed'!$AG$2)</f>
        <v>6.049431092769901E-2</v>
      </c>
      <c r="R76" s="1">
        <f ca="1">R16+NORMINV(RAND(),0,'Total-Smoothed'!$AG$2)</f>
        <v>-1.7968049499888571E-2</v>
      </c>
      <c r="S76" s="1">
        <f ca="1">S16+NORMINV(RAND(),0,'Total-Smoothed'!$AG$2)</f>
        <v>0.10478382418379337</v>
      </c>
      <c r="T76" s="1">
        <f ca="1">T16+NORMINV(RAND(),0,'Total-Smoothed'!$AG$2)</f>
        <v>0.11519385094265328</v>
      </c>
      <c r="U76" s="1">
        <f ca="1">U16+NORMINV(RAND(),0,'Total-Smoothed'!$AG$2)</f>
        <v>4.1853737714603254E-2</v>
      </c>
      <c r="V76" s="1">
        <f ca="1">V16+NORMINV(RAND(),0,'Total-Smoothed'!$AG$2)</f>
        <v>4.2873431835360146E-2</v>
      </c>
      <c r="W76" s="1">
        <f ca="1">W16+NORMINV(RAND(),0,'Total-Smoothed'!$AG$2)</f>
        <v>8.5352353921376911E-2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0.14301798940199623</v>
      </c>
      <c r="E77" s="1">
        <f ca="1">E17+NORMINV(RAND(),0,'Total-Smoothed'!$AG$2)</f>
        <v>0.22178289946794699</v>
      </c>
      <c r="F77" s="1">
        <f ca="1">F17+NORMINV(RAND(),0,'Total-Smoothed'!$AG$2)</f>
        <v>4.9023453181981425E-2</v>
      </c>
      <c r="G77" s="1">
        <f ca="1">G17+NORMINV(RAND(),0,'Total-Smoothed'!$AG$2)</f>
        <v>1.5662210486216105E-2</v>
      </c>
      <c r="H77" s="1">
        <f ca="1">H17+NORMINV(RAND(),0,'Total-Smoothed'!$AG$2)</f>
        <v>0.7879675820579265</v>
      </c>
      <c r="I77" s="1">
        <f ca="1">I17+NORMINV(RAND(),0,'Total-Smoothed'!$AG$2)</f>
        <v>2.9035219129803138E-2</v>
      </c>
      <c r="J77" s="1">
        <f ca="1">J17+NORMINV(RAND(),0,'Total-Smoothed'!$AG$2)</f>
        <v>-1.886501232386243E-2</v>
      </c>
      <c r="K77" s="1">
        <f ca="1">K17+NORMINV(RAND(),0,'Total-Smoothed'!$AG$2)</f>
        <v>0.22836804563517094</v>
      </c>
      <c r="L77" s="1">
        <f ca="1">L17+NORMINV(RAND(),0,'Total-Smoothed'!$AG$2)</f>
        <v>0.14838578401503019</v>
      </c>
      <c r="M77" s="1">
        <f ca="1">M17+NORMINV(RAND(),0,'Total-Smoothed'!$AG$2)</f>
        <v>0.32475138214643862</v>
      </c>
      <c r="N77" s="1">
        <f ca="1">N17+NORMINV(RAND(),0,'Total-Smoothed'!$AG$2)</f>
        <v>6.5761359366188987E-2</v>
      </c>
      <c r="O77" s="1">
        <f ca="1">O17+NORMINV(RAND(),0,'Total-Smoothed'!$AG$2)</f>
        <v>-9.6522710033916964E-2</v>
      </c>
      <c r="P77" s="1">
        <f ca="1">P17+NORMINV(RAND(),0,'Total-Smoothed'!$AG$2)</f>
        <v>5.2213288430265417E-3</v>
      </c>
      <c r="Q77" s="1">
        <f ca="1">Q17+NORMINV(RAND(),0,'Total-Smoothed'!$AG$2)</f>
        <v>-1.2932182873471636E-2</v>
      </c>
      <c r="R77" s="1">
        <f ca="1">R17+NORMINV(RAND(),0,'Total-Smoothed'!$AG$2)</f>
        <v>-2.6633469053842125E-2</v>
      </c>
      <c r="S77" s="1">
        <f ca="1">S17+NORMINV(RAND(),0,'Total-Smoothed'!$AG$2)</f>
        <v>-1.3977344199352038E-2</v>
      </c>
      <c r="T77" s="1">
        <f ca="1">T17+NORMINV(RAND(),0,'Total-Smoothed'!$AG$2)</f>
        <v>7.8517459282070767E-2</v>
      </c>
      <c r="U77" s="1">
        <f ca="1">U17+NORMINV(RAND(),0,'Total-Smoothed'!$AG$2)</f>
        <v>0.12757226688010431</v>
      </c>
      <c r="V77" s="1">
        <f ca="1">V17+NORMINV(RAND(),0,'Total-Smoothed'!$AG$2)</f>
        <v>-3.5607342321606623E-2</v>
      </c>
      <c r="W77" s="1">
        <f ca="1">W17+NORMINV(RAND(),0,'Total-Smoothed'!$AG$2)</f>
        <v>0.12693904041214615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0.27488101061057785</v>
      </c>
      <c r="E78" s="1">
        <f ca="1">E18+NORMINV(RAND(),0,'Total-Smoothed'!$AG$2)</f>
        <v>0.13495903025682016</v>
      </c>
      <c r="F78" s="1">
        <f ca="1">F18+NORMINV(RAND(),0,'Total-Smoothed'!$AG$2)</f>
        <v>-3.0858012993345032E-2</v>
      </c>
      <c r="G78" s="1">
        <f ca="1">G18+NORMINV(RAND(),0,'Total-Smoothed'!$AG$2)</f>
        <v>8.2766753395827584E-3</v>
      </c>
      <c r="H78" s="1">
        <f ca="1">H18+NORMINV(RAND(),0,'Total-Smoothed'!$AG$2)</f>
        <v>1.0961982519189302</v>
      </c>
      <c r="I78" s="1">
        <f ca="1">I18+NORMINV(RAND(),0,'Total-Smoothed'!$AG$2)</f>
        <v>1.1565652936313439E-2</v>
      </c>
      <c r="J78" s="1">
        <f ca="1">J18+NORMINV(RAND(),0,'Total-Smoothed'!$AG$2)</f>
        <v>9.2678583787852861E-2</v>
      </c>
      <c r="K78" s="1">
        <f ca="1">K18+NORMINV(RAND(),0,'Total-Smoothed'!$AG$2)</f>
        <v>-0.11037406968158417</v>
      </c>
      <c r="L78" s="1">
        <f ca="1">L18+NORMINV(RAND(),0,'Total-Smoothed'!$AG$2)</f>
        <v>0.10339263206053756</v>
      </c>
      <c r="M78" s="1">
        <f ca="1">M18+NORMINV(RAND(),0,'Total-Smoothed'!$AG$2)</f>
        <v>0.47220779736306967</v>
      </c>
      <c r="N78" s="1">
        <f ca="1">N18+NORMINV(RAND(),0,'Total-Smoothed'!$AG$2)</f>
        <v>7.7450119694934413E-2</v>
      </c>
      <c r="O78" s="1">
        <f ca="1">O18+NORMINV(RAND(),0,'Total-Smoothed'!$AG$2)</f>
        <v>8.0641142078024478E-3</v>
      </c>
      <c r="P78" s="1">
        <f ca="1">P18+NORMINV(RAND(),0,'Total-Smoothed'!$AG$2)</f>
        <v>9.3746491252620995E-2</v>
      </c>
      <c r="Q78" s="1">
        <f ca="1">Q18+NORMINV(RAND(),0,'Total-Smoothed'!$AG$2)</f>
        <v>-4.9196911416928245E-3</v>
      </c>
      <c r="R78" s="1">
        <f ca="1">R18+NORMINV(RAND(),0,'Total-Smoothed'!$AG$2)</f>
        <v>-1.9687129580169185E-3</v>
      </c>
      <c r="S78" s="1">
        <f ca="1">S18+NORMINV(RAND(),0,'Total-Smoothed'!$AG$2)</f>
        <v>-3.7830733482621587E-2</v>
      </c>
      <c r="T78" s="1">
        <f ca="1">T18+NORMINV(RAND(),0,'Total-Smoothed'!$AG$2)</f>
        <v>0.13632987440800967</v>
      </c>
      <c r="U78" s="1">
        <f ca="1">U18+NORMINV(RAND(),0,'Total-Smoothed'!$AG$2)</f>
        <v>1.5349200938781947E-2</v>
      </c>
      <c r="V78" s="1">
        <f ca="1">V18+NORMINV(RAND(),0,'Total-Smoothed'!$AG$2)</f>
        <v>3.6954382366875822E-2</v>
      </c>
      <c r="W78" s="1">
        <f ca="1">W18+NORMINV(RAND(),0,'Total-Smoothed'!$AG$2)</f>
        <v>0.25852517948674503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0.15790455332919534</v>
      </c>
      <c r="E79" s="1">
        <f ca="1">E19+NORMINV(RAND(),0,'Total-Smoothed'!$AG$2)</f>
        <v>-6.4838949245243749E-2</v>
      </c>
      <c r="F79" s="1">
        <f ca="1">F19+NORMINV(RAND(),0,'Total-Smoothed'!$AG$2)</f>
        <v>9.5301546677261567E-2</v>
      </c>
      <c r="G79" s="1">
        <f ca="1">G19+NORMINV(RAND(),0,'Total-Smoothed'!$AG$2)</f>
        <v>3.345695654662182E-2</v>
      </c>
      <c r="H79" s="1">
        <f ca="1">H19+NORMINV(RAND(),0,'Total-Smoothed'!$AG$2)</f>
        <v>1.0151524894619766</v>
      </c>
      <c r="I79" s="1">
        <f ca="1">I19+NORMINV(RAND(),0,'Total-Smoothed'!$AG$2)</f>
        <v>0.16388264156732252</v>
      </c>
      <c r="J79" s="1">
        <f ca="1">J19+NORMINV(RAND(),0,'Total-Smoothed'!$AG$2)</f>
        <v>-0.10324632100280302</v>
      </c>
      <c r="K79" s="1">
        <f ca="1">K19+NORMINV(RAND(),0,'Total-Smoothed'!$AG$2)</f>
        <v>0.13358729735612745</v>
      </c>
      <c r="L79" s="1">
        <f ca="1">L19+NORMINV(RAND(),0,'Total-Smoothed'!$AG$2)</f>
        <v>0.1271592283870682</v>
      </c>
      <c r="M79" s="1">
        <f ca="1">M19+NORMINV(RAND(),0,'Total-Smoothed'!$AG$2)</f>
        <v>0.56369530383164612</v>
      </c>
      <c r="N79" s="1">
        <f ca="1">N19+NORMINV(RAND(),0,'Total-Smoothed'!$AG$2)</f>
        <v>-3.6160045161357415E-2</v>
      </c>
      <c r="O79" s="1">
        <f ca="1">O19+NORMINV(RAND(),0,'Total-Smoothed'!$AG$2)</f>
        <v>5.7358464143258209E-2</v>
      </c>
      <c r="P79" s="1">
        <f ca="1">P19+NORMINV(RAND(),0,'Total-Smoothed'!$AG$2)</f>
        <v>-4.9363935382834116E-3</v>
      </c>
      <c r="Q79" s="1">
        <f ca="1">Q19+NORMINV(RAND(),0,'Total-Smoothed'!$AG$2)</f>
        <v>-0.15639905963388867</v>
      </c>
      <c r="R79" s="1">
        <f ca="1">R19+NORMINV(RAND(),0,'Total-Smoothed'!$AG$2)</f>
        <v>9.1733918086124008E-2</v>
      </c>
      <c r="S79" s="1">
        <f ca="1">S19+NORMINV(RAND(),0,'Total-Smoothed'!$AG$2)</f>
        <v>0.17905617048994366</v>
      </c>
      <c r="T79" s="1">
        <f ca="1">T19+NORMINV(RAND(),0,'Total-Smoothed'!$AG$2)</f>
        <v>0.11471839368058008</v>
      </c>
      <c r="U79" s="1">
        <f ca="1">U19+NORMINV(RAND(),0,'Total-Smoothed'!$AG$2)</f>
        <v>-4.959224555035506E-2</v>
      </c>
      <c r="V79" s="1">
        <f ca="1">V19+NORMINV(RAND(),0,'Total-Smoothed'!$AG$2)</f>
        <v>-2.4056327221148019E-2</v>
      </c>
      <c r="W79" s="1">
        <f ca="1">W19+NORMINV(RAND(),0,'Total-Smoothed'!$AG$2)</f>
        <v>-0.1846853501685268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-0.15341600900750882</v>
      </c>
      <c r="E80" s="1">
        <f ca="1">E20+NORMINV(RAND(),0,'Total-Smoothed'!$AG$2)</f>
        <v>-0.15538255105711959</v>
      </c>
      <c r="F80" s="1">
        <f ca="1">F20+NORMINV(RAND(),0,'Total-Smoothed'!$AG$2)</f>
        <v>2.2572728116434435E-2</v>
      </c>
      <c r="G80" s="1">
        <f ca="1">G20+NORMINV(RAND(),0,'Total-Smoothed'!$AG$2)</f>
        <v>9.6489684703118458E-2</v>
      </c>
      <c r="H80" s="1">
        <f ca="1">H20+NORMINV(RAND(),0,'Total-Smoothed'!$AG$2)</f>
        <v>0.99091890444240727</v>
      </c>
      <c r="I80" s="1">
        <f ca="1">I20+NORMINV(RAND(),0,'Total-Smoothed'!$AG$2)</f>
        <v>2.7901409257866449E-2</v>
      </c>
      <c r="J80" s="1">
        <f ca="1">J20+NORMINV(RAND(),0,'Total-Smoothed'!$AG$2)</f>
        <v>-4.7501973424241374E-2</v>
      </c>
      <c r="K80" s="1">
        <f ca="1">K20+NORMINV(RAND(),0,'Total-Smoothed'!$AG$2)</f>
        <v>6.8660780554944525E-2</v>
      </c>
      <c r="L80" s="1">
        <f ca="1">L20+NORMINV(RAND(),0,'Total-Smoothed'!$AG$2)</f>
        <v>-0.24651125668005741</v>
      </c>
      <c r="M80" s="1">
        <f ca="1">M20+NORMINV(RAND(),0,'Total-Smoothed'!$AG$2)</f>
        <v>7.7517579175286261E-2</v>
      </c>
      <c r="N80" s="1">
        <f ca="1">N20+NORMINV(RAND(),0,'Total-Smoothed'!$AG$2)</f>
        <v>5.3746352121153938E-2</v>
      </c>
      <c r="O80" s="1">
        <f ca="1">O20+NORMINV(RAND(),0,'Total-Smoothed'!$AG$2)</f>
        <v>4.2161628199085463E-2</v>
      </c>
      <c r="P80" s="1">
        <f ca="1">P20+NORMINV(RAND(),0,'Total-Smoothed'!$AG$2)</f>
        <v>-6.0638071352352815E-2</v>
      </c>
      <c r="Q80" s="1">
        <f ca="1">Q20+NORMINV(RAND(),0,'Total-Smoothed'!$AG$2)</f>
        <v>-5.2551652434534232E-2</v>
      </c>
      <c r="R80" s="1">
        <f ca="1">R20+NORMINV(RAND(),0,'Total-Smoothed'!$AG$2)</f>
        <v>7.1424764175366307E-2</v>
      </c>
      <c r="S80" s="1">
        <f ca="1">S20+NORMINV(RAND(),0,'Total-Smoothed'!$AG$2)</f>
        <v>5.1560403872199373E-2</v>
      </c>
      <c r="T80" s="1">
        <f ca="1">T20+NORMINV(RAND(),0,'Total-Smoothed'!$AG$2)</f>
        <v>0.15953771975327569</v>
      </c>
      <c r="U80" s="1">
        <f ca="1">U20+NORMINV(RAND(),0,'Total-Smoothed'!$AG$2)</f>
        <v>-7.1080686587252612E-2</v>
      </c>
      <c r="V80" s="1">
        <f ca="1">V20+NORMINV(RAND(),0,'Total-Smoothed'!$AG$2)</f>
        <v>-1.1171921150539152E-2</v>
      </c>
      <c r="W80" s="1">
        <f ca="1">W20+NORMINV(RAND(),0,'Total-Smoothed'!$AG$2)</f>
        <v>0.22407482941862344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4.6007087385865716E-2</v>
      </c>
      <c r="E81" s="1">
        <f ca="1">E21+NORMINV(RAND(),0,'Total-Smoothed'!$AG$2)</f>
        <v>0.10626150584384483</v>
      </c>
      <c r="F81" s="1">
        <f ca="1">F21+NORMINV(RAND(),0,'Total-Smoothed'!$AG$2)</f>
        <v>2.8114778123061221E-2</v>
      </c>
      <c r="G81" s="1">
        <f ca="1">G21+NORMINV(RAND(),0,'Total-Smoothed'!$AG$2)</f>
        <v>-2.745447655654381E-2</v>
      </c>
      <c r="H81" s="1">
        <f ca="1">H21+NORMINV(RAND(),0,'Total-Smoothed'!$AG$2)</f>
        <v>0.99432340068490443</v>
      </c>
      <c r="I81" s="1">
        <f ca="1">I21+NORMINV(RAND(),0,'Total-Smoothed'!$AG$2)</f>
        <v>-4.1445619253880203E-3</v>
      </c>
      <c r="J81" s="1">
        <f ca="1">J21+NORMINV(RAND(),0,'Total-Smoothed'!$AG$2)</f>
        <v>-0.11719057645440407</v>
      </c>
      <c r="K81" s="1">
        <f ca="1">K21+NORMINV(RAND(),0,'Total-Smoothed'!$AG$2)</f>
        <v>-0.14114952991439067</v>
      </c>
      <c r="L81" s="1">
        <f ca="1">L21+NORMINV(RAND(),0,'Total-Smoothed'!$AG$2)</f>
        <v>-0.17541501152100081</v>
      </c>
      <c r="M81" s="1">
        <f ca="1">M21+NORMINV(RAND(),0,'Total-Smoothed'!$AG$2)</f>
        <v>0.10197825958188192</v>
      </c>
      <c r="N81" s="1">
        <f ca="1">N21+NORMINV(RAND(),0,'Total-Smoothed'!$AG$2)</f>
        <v>0.13474639486950923</v>
      </c>
      <c r="O81" s="1">
        <f ca="1">O21+NORMINV(RAND(),0,'Total-Smoothed'!$AG$2)</f>
        <v>-6.1646207060543357E-2</v>
      </c>
      <c r="P81" s="1">
        <f ca="1">P21+NORMINV(RAND(),0,'Total-Smoothed'!$AG$2)</f>
        <v>4.0251171494641233E-3</v>
      </c>
      <c r="Q81" s="1">
        <f ca="1">Q21+NORMINV(RAND(),0,'Total-Smoothed'!$AG$2)</f>
        <v>1.300311229902857E-2</v>
      </c>
      <c r="R81" s="1">
        <f ca="1">R21+NORMINV(RAND(),0,'Total-Smoothed'!$AG$2)</f>
        <v>0.24410015379145042</v>
      </c>
      <c r="S81" s="1">
        <f ca="1">S21+NORMINV(RAND(),0,'Total-Smoothed'!$AG$2)</f>
        <v>0.52416653366371313</v>
      </c>
      <c r="T81" s="1">
        <f ca="1">T21+NORMINV(RAND(),0,'Total-Smoothed'!$AG$2)</f>
        <v>2.4037576089917346E-2</v>
      </c>
      <c r="U81" s="1">
        <f ca="1">U21+NORMINV(RAND(),0,'Total-Smoothed'!$AG$2)</f>
        <v>-0.15297474743070738</v>
      </c>
      <c r="V81" s="1">
        <f ca="1">V21+NORMINV(RAND(),0,'Total-Smoothed'!$AG$2)</f>
        <v>-1.3201314111507701E-3</v>
      </c>
      <c r="W81" s="1">
        <f ca="1">W21+NORMINV(RAND(),0,'Total-Smoothed'!$AG$2)</f>
        <v>6.2675956494839785E-2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6.506155731503617E-2</v>
      </c>
      <c r="E82" s="1">
        <f ca="1">E22+NORMINV(RAND(),0,'Total-Smoothed'!$AG$2)</f>
        <v>4.7089013625570081E-2</v>
      </c>
      <c r="F82" s="1">
        <f ca="1">F22+NORMINV(RAND(),0,'Total-Smoothed'!$AG$2)</f>
        <v>-8.4139665248123038E-2</v>
      </c>
      <c r="G82" s="1">
        <f ca="1">G22+NORMINV(RAND(),0,'Total-Smoothed'!$AG$2)</f>
        <v>5.340175246354182E-2</v>
      </c>
      <c r="H82" s="1">
        <f ca="1">H22+NORMINV(RAND(),0,'Total-Smoothed'!$AG$2)</f>
        <v>0.94437172946824854</v>
      </c>
      <c r="I82" s="1">
        <f ca="1">I22+NORMINV(RAND(),0,'Total-Smoothed'!$AG$2)</f>
        <v>1.6588956632833531E-2</v>
      </c>
      <c r="J82" s="1">
        <f ca="1">J22+NORMINV(RAND(),0,'Total-Smoothed'!$AG$2)</f>
        <v>-8.9719530511364595E-2</v>
      </c>
      <c r="K82" s="1">
        <f ca="1">K22+NORMINV(RAND(),0,'Total-Smoothed'!$AG$2)</f>
        <v>5.8529522024469358E-2</v>
      </c>
      <c r="L82" s="1">
        <f ca="1">L22+NORMINV(RAND(),0,'Total-Smoothed'!$AG$2)</f>
        <v>-1.0693287535670285E-2</v>
      </c>
      <c r="M82" s="1">
        <f ca="1">M22+NORMINV(RAND(),0,'Total-Smoothed'!$AG$2)</f>
        <v>0.1125513600077387</v>
      </c>
      <c r="N82" s="1">
        <f ca="1">N22+NORMINV(RAND(),0,'Total-Smoothed'!$AG$2)</f>
        <v>0.11755273442600853</v>
      </c>
      <c r="O82" s="1">
        <f ca="1">O22+NORMINV(RAND(),0,'Total-Smoothed'!$AG$2)</f>
        <v>0.10476263205838651</v>
      </c>
      <c r="P82" s="1">
        <f ca="1">P22+NORMINV(RAND(),0,'Total-Smoothed'!$AG$2)</f>
        <v>9.0576142825026504E-2</v>
      </c>
      <c r="Q82" s="1">
        <f ca="1">Q22+NORMINV(RAND(),0,'Total-Smoothed'!$AG$2)</f>
        <v>0.20782454174827064</v>
      </c>
      <c r="R82" s="1">
        <f ca="1">R22+NORMINV(RAND(),0,'Total-Smoothed'!$AG$2)</f>
        <v>-9.4343907985278891E-2</v>
      </c>
      <c r="S82" s="1">
        <f ca="1">S22+NORMINV(RAND(),0,'Total-Smoothed'!$AG$2)</f>
        <v>8.3175884610632494E-2</v>
      </c>
      <c r="T82" s="1">
        <f ca="1">T22+NORMINV(RAND(),0,'Total-Smoothed'!$AG$2)</f>
        <v>-2.2472880005709489E-2</v>
      </c>
      <c r="U82" s="1">
        <f ca="1">U22+NORMINV(RAND(),0,'Total-Smoothed'!$AG$2)</f>
        <v>-8.8702384717353588E-2</v>
      </c>
      <c r="V82" s="1">
        <f ca="1">V22+NORMINV(RAND(),0,'Total-Smoothed'!$AG$2)</f>
        <v>-4.9122364178974143E-2</v>
      </c>
      <c r="W82" s="1">
        <f ca="1">W22+NORMINV(RAND(),0,'Total-Smoothed'!$AG$2)</f>
        <v>3.9069342669439025E-2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-7.0776956347106852E-3</v>
      </c>
      <c r="E83" s="1">
        <f ca="1">E23+NORMINV(RAND(),0,'Total-Smoothed'!$AG$2)</f>
        <v>-2.4236749519423962E-3</v>
      </c>
      <c r="F83" s="1">
        <f ca="1">F23+NORMINV(RAND(),0,'Total-Smoothed'!$AG$2)</f>
        <v>1.3450357165950264E-2</v>
      </c>
      <c r="G83" s="1">
        <f ca="1">G23+NORMINV(RAND(),0,'Total-Smoothed'!$AG$2)</f>
        <v>-4.0779654821026093E-2</v>
      </c>
      <c r="H83" s="1">
        <f ca="1">H23+NORMINV(RAND(),0,'Total-Smoothed'!$AG$2)</f>
        <v>1.1794251891944763</v>
      </c>
      <c r="I83" s="1">
        <f ca="1">I23+NORMINV(RAND(),0,'Total-Smoothed'!$AG$2)</f>
        <v>-0.1364559661759023</v>
      </c>
      <c r="J83" s="1">
        <f ca="1">J23+NORMINV(RAND(),0,'Total-Smoothed'!$AG$2)</f>
        <v>0.17994389602090682</v>
      </c>
      <c r="K83" s="1">
        <f ca="1">K23+NORMINV(RAND(),0,'Total-Smoothed'!$AG$2)</f>
        <v>1.5837336200578206E-3</v>
      </c>
      <c r="L83" s="1">
        <f ca="1">L23+NORMINV(RAND(),0,'Total-Smoothed'!$AG$2)</f>
        <v>-0.17412581094949048</v>
      </c>
      <c r="M83" s="1">
        <f ca="1">M23+NORMINV(RAND(),0,'Total-Smoothed'!$AG$2)</f>
        <v>0.1636857732536276</v>
      </c>
      <c r="N83" s="1">
        <f ca="1">N23+NORMINV(RAND(),0,'Total-Smoothed'!$AG$2)</f>
        <v>2.4560888614050556E-2</v>
      </c>
      <c r="O83" s="1">
        <f ca="1">O23+NORMINV(RAND(),0,'Total-Smoothed'!$AG$2)</f>
        <v>7.9006967857941368E-2</v>
      </c>
      <c r="P83" s="1">
        <f ca="1">P23+NORMINV(RAND(),0,'Total-Smoothed'!$AG$2)</f>
        <v>0.13759608565185458</v>
      </c>
      <c r="Q83" s="1">
        <f ca="1">Q23+NORMINV(RAND(),0,'Total-Smoothed'!$AG$2)</f>
        <v>3.1938786318797111E-3</v>
      </c>
      <c r="R83" s="1">
        <f ca="1">R23+NORMINV(RAND(),0,'Total-Smoothed'!$AG$2)</f>
        <v>-0.11504759208942028</v>
      </c>
      <c r="S83" s="1">
        <f ca="1">S23+NORMINV(RAND(),0,'Total-Smoothed'!$AG$2)</f>
        <v>0.51959299452339147</v>
      </c>
      <c r="T83" s="1">
        <f ca="1">T23+NORMINV(RAND(),0,'Total-Smoothed'!$AG$2)</f>
        <v>8.5219945567366284E-2</v>
      </c>
      <c r="U83" s="1">
        <f ca="1">U23+NORMINV(RAND(),0,'Total-Smoothed'!$AG$2)</f>
        <v>-0.14180207227347283</v>
      </c>
      <c r="V83" s="1">
        <f ca="1">V23+NORMINV(RAND(),0,'Total-Smoothed'!$AG$2)</f>
        <v>-2.8681812151108578E-2</v>
      </c>
      <c r="W83" s="1">
        <f ca="1">W23+NORMINV(RAND(),0,'Total-Smoothed'!$AG$2)</f>
        <v>-8.1556985452289014E-3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0.17531492060681855</v>
      </c>
      <c r="E84" s="1">
        <f ca="1">E24+NORMINV(RAND(),0,'Total-Smoothed'!$AG$2)</f>
        <v>-6.0206218418569622E-2</v>
      </c>
      <c r="F84" s="1">
        <f ca="1">F24+NORMINV(RAND(),0,'Total-Smoothed'!$AG$2)</f>
        <v>1.0253642974529305E-2</v>
      </c>
      <c r="G84" s="1">
        <f ca="1">G24+NORMINV(RAND(),0,'Total-Smoothed'!$AG$2)</f>
        <v>-5.7378510687781138E-2</v>
      </c>
      <c r="H84" s="1">
        <f ca="1">H24+NORMINV(RAND(),0,'Total-Smoothed'!$AG$2)</f>
        <v>1.0145301385161463</v>
      </c>
      <c r="I84" s="1">
        <f ca="1">I24+NORMINV(RAND(),0,'Total-Smoothed'!$AG$2)</f>
        <v>-0.13543611193044872</v>
      </c>
      <c r="J84" s="1">
        <f ca="1">J24+NORMINV(RAND(),0,'Total-Smoothed'!$AG$2)</f>
        <v>-0.13664041980553718</v>
      </c>
      <c r="K84" s="1">
        <f ca="1">K24+NORMINV(RAND(),0,'Total-Smoothed'!$AG$2)</f>
        <v>1.3849136060746002E-2</v>
      </c>
      <c r="L84" s="1">
        <f ca="1">L24+NORMINV(RAND(),0,'Total-Smoothed'!$AG$2)</f>
        <v>1.0101890319222422E-2</v>
      </c>
      <c r="M84" s="1">
        <f ca="1">M24+NORMINV(RAND(),0,'Total-Smoothed'!$AG$2)</f>
        <v>0.13287599363813277</v>
      </c>
      <c r="N84" s="1">
        <f ca="1">N24+NORMINV(RAND(),0,'Total-Smoothed'!$AG$2)</f>
        <v>4.0691587718021803E-2</v>
      </c>
      <c r="O84" s="1">
        <f ca="1">O24+NORMINV(RAND(),0,'Total-Smoothed'!$AG$2)</f>
        <v>7.7976699440836655E-2</v>
      </c>
      <c r="P84" s="1">
        <f ca="1">P24+NORMINV(RAND(),0,'Total-Smoothed'!$AG$2)</f>
        <v>8.8426242470037261E-2</v>
      </c>
      <c r="Q84" s="1">
        <f ca="1">Q24+NORMINV(RAND(),0,'Total-Smoothed'!$AG$2)</f>
        <v>8.4213466484775359E-2</v>
      </c>
      <c r="R84" s="1">
        <f ca="1">R24+NORMINV(RAND(),0,'Total-Smoothed'!$AG$2)</f>
        <v>8.3775603392862608E-2</v>
      </c>
      <c r="S84" s="1">
        <f ca="1">S24+NORMINV(RAND(),0,'Total-Smoothed'!$AG$2)</f>
        <v>4.9807558913366051E-2</v>
      </c>
      <c r="T84" s="1">
        <f ca="1">T24+NORMINV(RAND(),0,'Total-Smoothed'!$AG$2)</f>
        <v>-7.6024019956464198E-2</v>
      </c>
      <c r="U84" s="1">
        <f ca="1">U24+NORMINV(RAND(),0,'Total-Smoothed'!$AG$2)</f>
        <v>0.21688568289865373</v>
      </c>
      <c r="V84" s="1">
        <f ca="1">V24+NORMINV(RAND(),0,'Total-Smoothed'!$AG$2)</f>
        <v>2.1829635069732264E-3</v>
      </c>
      <c r="W84" s="1">
        <f ca="1">W24+NORMINV(RAND(),0,'Total-Smoothed'!$AG$2)</f>
        <v>0.18017267716236929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1.0357711651472334</v>
      </c>
      <c r="E85" s="1">
        <f ca="1">E25+NORMINV(RAND(),0,'Total-Smoothed'!$AG$2)</f>
        <v>0.93948862452731519</v>
      </c>
      <c r="F85" s="1">
        <f ca="1">F25+NORMINV(RAND(),0,'Total-Smoothed'!$AG$2)</f>
        <v>-5.6573504772937322E-2</v>
      </c>
      <c r="G85" s="1">
        <f ca="1">G25+NORMINV(RAND(),0,'Total-Smoothed'!$AG$2)</f>
        <v>0.53078269638626296</v>
      </c>
      <c r="H85" s="1">
        <f ca="1">H25+NORMINV(RAND(),0,'Total-Smoothed'!$AG$2)</f>
        <v>1.0200380955103174</v>
      </c>
      <c r="I85" s="1">
        <f ca="1">I25+NORMINV(RAND(),0,'Total-Smoothed'!$AG$2)</f>
        <v>0.98977405447064304</v>
      </c>
      <c r="J85" s="1">
        <f ca="1">J25+NORMINV(RAND(),0,'Total-Smoothed'!$AG$2)</f>
        <v>1.0614257649261016</v>
      </c>
      <c r="K85" s="1">
        <f ca="1">K25+NORMINV(RAND(),0,'Total-Smoothed'!$AG$2)</f>
        <v>0.77873059735978689</v>
      </c>
      <c r="L85" s="1">
        <f ca="1">L25+NORMINV(RAND(),0,'Total-Smoothed'!$AG$2)</f>
        <v>0.91563834391437771</v>
      </c>
      <c r="M85" s="1">
        <f ca="1">M25+NORMINV(RAND(),0,'Total-Smoothed'!$AG$2)</f>
        <v>-5.2964413847779099E-2</v>
      </c>
      <c r="N85" s="1">
        <f ca="1">N25+NORMINV(RAND(),0,'Total-Smoothed'!$AG$2)</f>
        <v>-1.0848807357300184E-3</v>
      </c>
      <c r="O85" s="1">
        <f ca="1">O25+NORMINV(RAND(),0,'Total-Smoothed'!$AG$2)</f>
        <v>4.6230721820923637E-2</v>
      </c>
      <c r="P85" s="1">
        <f ca="1">P25+NORMINV(RAND(),0,'Total-Smoothed'!$AG$2)</f>
        <v>-2.3421259269192529E-2</v>
      </c>
      <c r="Q85" s="1">
        <f ca="1">Q25+NORMINV(RAND(),0,'Total-Smoothed'!$AG$2)</f>
        <v>0.76986289519645412</v>
      </c>
      <c r="R85" s="1">
        <f ca="1">R25+NORMINV(RAND(),0,'Total-Smoothed'!$AG$2)</f>
        <v>0.92524926828198706</v>
      </c>
      <c r="S85" s="1">
        <f ca="1">S25+NORMINV(RAND(),0,'Total-Smoothed'!$AG$2)</f>
        <v>0.82696355655773168</v>
      </c>
      <c r="T85" s="1">
        <f ca="1">T25+NORMINV(RAND(),0,'Total-Smoothed'!$AG$2)</f>
        <v>1.0574645906434907</v>
      </c>
      <c r="U85" s="1">
        <f ca="1">U25+NORMINV(RAND(),0,'Total-Smoothed'!$AG$2)</f>
        <v>-4.5334491690857737E-2</v>
      </c>
      <c r="V85" s="1">
        <f ca="1">V25+NORMINV(RAND(),0,'Total-Smoothed'!$AG$2)</f>
        <v>0.82356886101138793</v>
      </c>
      <c r="W85" s="1">
        <f ca="1">W25+NORMINV(RAND(),0,'Total-Smoothed'!$AG$2)</f>
        <v>2.5077643273196823E-2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1.0982970685551146</v>
      </c>
      <c r="E86" s="1">
        <f ca="1">E26+NORMINV(RAND(),0,'Total-Smoothed'!$AG$2)</f>
        <v>0.91974682926058526</v>
      </c>
      <c r="F86" s="1">
        <f ca="1">F26+NORMINV(RAND(),0,'Total-Smoothed'!$AG$2)</f>
        <v>0.62466312289728643</v>
      </c>
      <c r="G86" s="1">
        <f ca="1">G26+NORMINV(RAND(),0,'Total-Smoothed'!$AG$2)</f>
        <v>0.85417099361144821</v>
      </c>
      <c r="H86" s="1">
        <f ca="1">H26+NORMINV(RAND(),0,'Total-Smoothed'!$AG$2)</f>
        <v>0.16823544297236626</v>
      </c>
      <c r="I86" s="1">
        <f ca="1">I26+NORMINV(RAND(),0,'Total-Smoothed'!$AG$2)</f>
        <v>-5.5957329356757068E-2</v>
      </c>
      <c r="J86" s="1">
        <f ca="1">J26+NORMINV(RAND(),0,'Total-Smoothed'!$AG$2)</f>
        <v>0.9110370317074693</v>
      </c>
      <c r="K86" s="1">
        <f ca="1">K26+NORMINV(RAND(),0,'Total-Smoothed'!$AG$2)</f>
        <v>0.6704351329121071</v>
      </c>
      <c r="L86" s="1">
        <f ca="1">L26+NORMINV(RAND(),0,'Total-Smoothed'!$AG$2)</f>
        <v>8.1713619375460456E-2</v>
      </c>
      <c r="M86" s="1">
        <f ca="1">M26+NORMINV(RAND(),0,'Total-Smoothed'!$AG$2)</f>
        <v>0.11984976550993549</v>
      </c>
      <c r="N86" s="1">
        <f ca="1">N26+NORMINV(RAND(),0,'Total-Smoothed'!$AG$2)</f>
        <v>5.1223777580768189E-2</v>
      </c>
      <c r="O86" s="1">
        <f ca="1">O26+NORMINV(RAND(),0,'Total-Smoothed'!$AG$2)</f>
        <v>0.2895871780934075</v>
      </c>
      <c r="P86" s="1">
        <f ca="1">P26+NORMINV(RAND(),0,'Total-Smoothed'!$AG$2)</f>
        <v>3.6327351940831414E-2</v>
      </c>
      <c r="Q86" s="1">
        <f ca="1">Q26+NORMINV(RAND(),0,'Total-Smoothed'!$AG$2)</f>
        <v>0.29387374800945038</v>
      </c>
      <c r="R86" s="1">
        <f ca="1">R26+NORMINV(RAND(),0,'Total-Smoothed'!$AG$2)</f>
        <v>0.18222916370911091</v>
      </c>
      <c r="S86" s="1">
        <f ca="1">S26+NORMINV(RAND(),0,'Total-Smoothed'!$AG$2)</f>
        <v>0.11401209841276379</v>
      </c>
      <c r="T86" s="1">
        <f ca="1">T26+NORMINV(RAND(),0,'Total-Smoothed'!$AG$2)</f>
        <v>-7.2922883345587899E-2</v>
      </c>
      <c r="U86" s="1">
        <f ca="1">U26+NORMINV(RAND(),0,'Total-Smoothed'!$AG$2)</f>
        <v>0.98747049087781258</v>
      </c>
      <c r="V86" s="1">
        <f ca="1">V26+NORMINV(RAND(),0,'Total-Smoothed'!$AG$2)</f>
        <v>0.93701330897202695</v>
      </c>
      <c r="W86" s="1">
        <f ca="1">W26+NORMINV(RAND(),0,'Total-Smoothed'!$AG$2)</f>
        <v>1.2614269719506181E-2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-8.6087820661074857E-2</v>
      </c>
      <c r="E87" s="1">
        <f ca="1">E27+NORMINV(RAND(),0,'Total-Smoothed'!$AG$2)</f>
        <v>1.0020850901030163</v>
      </c>
      <c r="F87" s="1">
        <f ca="1">F27+NORMINV(RAND(),0,'Total-Smoothed'!$AG$2)</f>
        <v>0.10864349648020549</v>
      </c>
      <c r="G87" s="1">
        <f ca="1">G27+NORMINV(RAND(),0,'Total-Smoothed'!$AG$2)</f>
        <v>-3.4589585450159818E-2</v>
      </c>
      <c r="H87" s="1">
        <f ca="1">H27+NORMINV(RAND(),0,'Total-Smoothed'!$AG$2)</f>
        <v>0.82979178652733865</v>
      </c>
      <c r="I87" s="1">
        <f ca="1">I27+NORMINV(RAND(),0,'Total-Smoothed'!$AG$2)</f>
        <v>3.7211474713152878E-2</v>
      </c>
      <c r="J87" s="1">
        <f ca="1">J27+NORMINV(RAND(),0,'Total-Smoothed'!$AG$2)</f>
        <v>0.14914107988448141</v>
      </c>
      <c r="K87" s="1">
        <f ca="1">K27+NORMINV(RAND(),0,'Total-Smoothed'!$AG$2)</f>
        <v>0.67615412462384339</v>
      </c>
      <c r="L87" s="1">
        <f ca="1">L27+NORMINV(RAND(),0,'Total-Smoothed'!$AG$2)</f>
        <v>1.0478846525426497</v>
      </c>
      <c r="M87" s="1">
        <f ca="1">M27+NORMINV(RAND(),0,'Total-Smoothed'!$AG$2)</f>
        <v>0.1694262832601568</v>
      </c>
      <c r="N87" s="1">
        <f ca="1">N27+NORMINV(RAND(),0,'Total-Smoothed'!$AG$2)</f>
        <v>4.4544447680869709E-2</v>
      </c>
      <c r="O87" s="1">
        <f ca="1">O27+NORMINV(RAND(),0,'Total-Smoothed'!$AG$2)</f>
        <v>-0.1122813839141219</v>
      </c>
      <c r="P87" s="1">
        <f ca="1">P27+NORMINV(RAND(),0,'Total-Smoothed'!$AG$2)</f>
        <v>0.95266176965046956</v>
      </c>
      <c r="Q87" s="1">
        <f ca="1">Q27+NORMINV(RAND(),0,'Total-Smoothed'!$AG$2)</f>
        <v>0.69805151343828176</v>
      </c>
      <c r="R87" s="1">
        <f ca="1">R27+NORMINV(RAND(),0,'Total-Smoothed'!$AG$2)</f>
        <v>0.10232358997218188</v>
      </c>
      <c r="S87" s="1">
        <f ca="1">S27+NORMINV(RAND(),0,'Total-Smoothed'!$AG$2)</f>
        <v>0.89703429548976843</v>
      </c>
      <c r="T87" s="1">
        <f ca="1">T27+NORMINV(RAND(),0,'Total-Smoothed'!$AG$2)</f>
        <v>0.87822415756052108</v>
      </c>
      <c r="U87" s="1">
        <f ca="1">U27+NORMINV(RAND(),0,'Total-Smoothed'!$AG$2)</f>
        <v>0.14353455585837635</v>
      </c>
      <c r="V87" s="1">
        <f ca="1">V27+NORMINV(RAND(),0,'Total-Smoothed'!$AG$2)</f>
        <v>1.0044766852566107</v>
      </c>
      <c r="W87" s="1">
        <f ca="1">W27+NORMINV(RAND(),0,'Total-Smoothed'!$AG$2)</f>
        <v>-5.9932805850994544E-2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0.85921646738934099</v>
      </c>
      <c r="E88" s="1">
        <f ca="1">E28+NORMINV(RAND(),0,'Total-Smoothed'!$AG$2)</f>
        <v>0.94795503516844903</v>
      </c>
      <c r="F88" s="1">
        <f ca="1">F28+NORMINV(RAND(),0,'Total-Smoothed'!$AG$2)</f>
        <v>1.1280054114262604E-2</v>
      </c>
      <c r="G88" s="1">
        <f ca="1">G28+NORMINV(RAND(),0,'Total-Smoothed'!$AG$2)</f>
        <v>0.99246030029809507</v>
      </c>
      <c r="H88" s="1">
        <f ca="1">H28+NORMINV(RAND(),0,'Total-Smoothed'!$AG$2)</f>
        <v>1.0167767858534789</v>
      </c>
      <c r="I88" s="1">
        <f ca="1">I28+NORMINV(RAND(),0,'Total-Smoothed'!$AG$2)</f>
        <v>0.95471201453722909</v>
      </c>
      <c r="J88" s="1">
        <f ca="1">J28+NORMINV(RAND(),0,'Total-Smoothed'!$AG$2)</f>
        <v>-0.16407208527085348</v>
      </c>
      <c r="K88" s="1">
        <f ca="1">K28+NORMINV(RAND(),0,'Total-Smoothed'!$AG$2)</f>
        <v>0.88811327658893513</v>
      </c>
      <c r="L88" s="1">
        <f ca="1">L28+NORMINV(RAND(),0,'Total-Smoothed'!$AG$2)</f>
        <v>1.1321983016722648</v>
      </c>
      <c r="M88" s="1">
        <f ca="1">M28+NORMINV(RAND(),0,'Total-Smoothed'!$AG$2)</f>
        <v>0.49661016746125786</v>
      </c>
      <c r="N88" s="1">
        <f ca="1">N28+NORMINV(RAND(),0,'Total-Smoothed'!$AG$2)</f>
        <v>-2.8532580181724491E-2</v>
      </c>
      <c r="O88" s="1">
        <f ca="1">O28+NORMINV(RAND(),0,'Total-Smoothed'!$AG$2)</f>
        <v>0.94121783217047195</v>
      </c>
      <c r="P88" s="1">
        <f ca="1">P28+NORMINV(RAND(),0,'Total-Smoothed'!$AG$2)</f>
        <v>0.61490438766208022</v>
      </c>
      <c r="Q88" s="1">
        <f ca="1">Q28+NORMINV(RAND(),0,'Total-Smoothed'!$AG$2)</f>
        <v>0.81970206305208826</v>
      </c>
      <c r="R88" s="1">
        <f ca="1">R28+NORMINV(RAND(),0,'Total-Smoothed'!$AG$2)</f>
        <v>0.71144081141872484</v>
      </c>
      <c r="S88" s="1">
        <f ca="1">S28+NORMINV(RAND(),0,'Total-Smoothed'!$AG$2)</f>
        <v>-1.8867721592640958E-2</v>
      </c>
      <c r="T88" s="1">
        <f ca="1">T28+NORMINV(RAND(),0,'Total-Smoothed'!$AG$2)</f>
        <v>1.0192688117349786</v>
      </c>
      <c r="U88" s="1">
        <f ca="1">U28+NORMINV(RAND(),0,'Total-Smoothed'!$AG$2)</f>
        <v>1.1036322101002749</v>
      </c>
      <c r="V88" s="1">
        <f ca="1">V28+NORMINV(RAND(),0,'Total-Smoothed'!$AG$2)</f>
        <v>1.1026779197836694</v>
      </c>
      <c r="W88" s="1">
        <f ca="1">W28+NORMINV(RAND(),0,'Total-Smoothed'!$AG$2)</f>
        <v>0.13983964304188654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4.0669522992661064E-2</v>
      </c>
      <c r="E89" s="1">
        <f ca="1">E29+NORMINV(RAND(),0,'Total-Smoothed'!$AG$2)</f>
        <v>7.1766751091960623E-2</v>
      </c>
      <c r="F89" s="1">
        <f ca="1">F29+NORMINV(RAND(),0,'Total-Smoothed'!$AG$2)</f>
        <v>-1.5680101031430776E-2</v>
      </c>
      <c r="G89" s="1">
        <f ca="1">G29+NORMINV(RAND(),0,'Total-Smoothed'!$AG$2)</f>
        <v>4.3417205309476944E-2</v>
      </c>
      <c r="H89" s="1">
        <f ca="1">H29+NORMINV(RAND(),0,'Total-Smoothed'!$AG$2)</f>
        <v>1.0630513128224863</v>
      </c>
      <c r="I89" s="1">
        <f ca="1">I29+NORMINV(RAND(),0,'Total-Smoothed'!$AG$2)</f>
        <v>-0.14478497498278439</v>
      </c>
      <c r="J89" s="1">
        <f ca="1">J29+NORMINV(RAND(),0,'Total-Smoothed'!$AG$2)</f>
        <v>0.8433882587577658</v>
      </c>
      <c r="K89" s="1">
        <f ca="1">K29+NORMINV(RAND(),0,'Total-Smoothed'!$AG$2)</f>
        <v>0.82816133569307437</v>
      </c>
      <c r="L89" s="1">
        <f ca="1">L29+NORMINV(RAND(),0,'Total-Smoothed'!$AG$2)</f>
        <v>-4.6034039534771254E-2</v>
      </c>
      <c r="M89" s="1">
        <f ca="1">M29+NORMINV(RAND(),0,'Total-Smoothed'!$AG$2)</f>
        <v>-4.0576564827330068E-2</v>
      </c>
      <c r="N89" s="1">
        <f ca="1">N29+NORMINV(RAND(),0,'Total-Smoothed'!$AG$2)</f>
        <v>0.15278042058947655</v>
      </c>
      <c r="O89" s="1">
        <f ca="1">O29+NORMINV(RAND(),0,'Total-Smoothed'!$AG$2)</f>
        <v>7.106326617010747E-2</v>
      </c>
      <c r="P89" s="1">
        <f ca="1">P29+NORMINV(RAND(),0,'Total-Smoothed'!$AG$2)</f>
        <v>-8.3847672178551935E-2</v>
      </c>
      <c r="Q89" s="1">
        <f ca="1">Q29+NORMINV(RAND(),0,'Total-Smoothed'!$AG$2)</f>
        <v>0.46939963147972619</v>
      </c>
      <c r="R89" s="1">
        <f ca="1">R29+NORMINV(RAND(),0,'Total-Smoothed'!$AG$2)</f>
        <v>-4.4537390888046723E-2</v>
      </c>
      <c r="S89" s="1">
        <f ca="1">S29+NORMINV(RAND(),0,'Total-Smoothed'!$AG$2)</f>
        <v>-3.5809982303538476E-2</v>
      </c>
      <c r="T89" s="1">
        <f ca="1">T29+NORMINV(RAND(),0,'Total-Smoothed'!$AG$2)</f>
        <v>0.54321264309389028</v>
      </c>
      <c r="U89" s="1">
        <f ca="1">U29+NORMINV(RAND(),0,'Total-Smoothed'!$AG$2)</f>
        <v>8.7528072842356891E-2</v>
      </c>
      <c r="V89" s="1">
        <f ca="1">V29+NORMINV(RAND(),0,'Total-Smoothed'!$AG$2)</f>
        <v>1.199995537839246</v>
      </c>
      <c r="W89" s="1">
        <f ca="1">W29+NORMINV(RAND(),0,'Total-Smoothed'!$AG$2)</f>
        <v>-1.8276773417093318E-2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-0.22118201189741132</v>
      </c>
      <c r="E90" s="1">
        <f ca="1">E30+NORMINV(RAND(),0,'Total-Smoothed'!$AG$2)</f>
        <v>4.0852702511243108E-2</v>
      </c>
      <c r="F90" s="1">
        <f ca="1">F30+NORMINV(RAND(),0,'Total-Smoothed'!$AG$2)</f>
        <v>-0.1729173844159034</v>
      </c>
      <c r="G90" s="1">
        <f ca="1">G30+NORMINV(RAND(),0,'Total-Smoothed'!$AG$2)</f>
        <v>4.4812075946658772E-2</v>
      </c>
      <c r="H90" s="1">
        <f ca="1">H30+NORMINV(RAND(),0,'Total-Smoothed'!$AG$2)</f>
        <v>1.06822797821681</v>
      </c>
      <c r="I90" s="1">
        <f ca="1">I30+NORMINV(RAND(),0,'Total-Smoothed'!$AG$2)</f>
        <v>6.7344902270922519E-2</v>
      </c>
      <c r="J90" s="1">
        <f ca="1">J30+NORMINV(RAND(),0,'Total-Smoothed'!$AG$2)</f>
        <v>0.28724145676014595</v>
      </c>
      <c r="K90" s="1">
        <f ca="1">K30+NORMINV(RAND(),0,'Total-Smoothed'!$AG$2)</f>
        <v>0.9692185990461113</v>
      </c>
      <c r="L90" s="1">
        <f ca="1">L30+NORMINV(RAND(),0,'Total-Smoothed'!$AG$2)</f>
        <v>5.6381503119394244E-2</v>
      </c>
      <c r="M90" s="1">
        <f ca="1">M30+NORMINV(RAND(),0,'Total-Smoothed'!$AG$2)</f>
        <v>-1.6762043272800691E-3</v>
      </c>
      <c r="N90" s="1">
        <f ca="1">N30+NORMINV(RAND(),0,'Total-Smoothed'!$AG$2)</f>
        <v>3.9575284016965924E-2</v>
      </c>
      <c r="O90" s="1">
        <f ca="1">O30+NORMINV(RAND(),0,'Total-Smoothed'!$AG$2)</f>
        <v>0.80517306258193977</v>
      </c>
      <c r="P90" s="1">
        <f ca="1">P30+NORMINV(RAND(),0,'Total-Smoothed'!$AG$2)</f>
        <v>0.11845097993719936</v>
      </c>
      <c r="Q90" s="1">
        <f ca="1">Q30+NORMINV(RAND(),0,'Total-Smoothed'!$AG$2)</f>
        <v>0.7854485880578479</v>
      </c>
      <c r="R90" s="1">
        <f ca="1">R30+NORMINV(RAND(),0,'Total-Smoothed'!$AG$2)</f>
        <v>0.10465718321235878</v>
      </c>
      <c r="S90" s="1">
        <f ca="1">S30+NORMINV(RAND(),0,'Total-Smoothed'!$AG$2)</f>
        <v>0.21715506343370733</v>
      </c>
      <c r="T90" s="1">
        <f ca="1">T30+NORMINV(RAND(),0,'Total-Smoothed'!$AG$2)</f>
        <v>0.25125524754369577</v>
      </c>
      <c r="U90" s="1">
        <f ca="1">U30+NORMINV(RAND(),0,'Total-Smoothed'!$AG$2)</f>
        <v>-1.0256871543481292E-2</v>
      </c>
      <c r="V90" s="1">
        <f ca="1">V30+NORMINV(RAND(),0,'Total-Smoothed'!$AG$2)</f>
        <v>0.92803113896258005</v>
      </c>
      <c r="W90" s="1">
        <f ca="1">W30+NORMINV(RAND(),0,'Total-Smoothed'!$AG$2)</f>
        <v>0.15537571849001422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0.89599064511349735</v>
      </c>
      <c r="E91" s="1">
        <f ca="1">E31+NORMINV(RAND(),0,'Total-Smoothed'!$AG$2)</f>
        <v>0.8477870209953996</v>
      </c>
      <c r="F91" s="1">
        <f ca="1">F31+NORMINV(RAND(),0,'Total-Smoothed'!$AG$2)</f>
        <v>0.6213850374816613</v>
      </c>
      <c r="G91" s="1">
        <f ca="1">G31+NORMINV(RAND(),0,'Total-Smoothed'!$AG$2)</f>
        <v>1.0691688625477915</v>
      </c>
      <c r="H91" s="1">
        <f ca="1">H31+NORMINV(RAND(),0,'Total-Smoothed'!$AG$2)</f>
        <v>0.42423542815999177</v>
      </c>
      <c r="I91" s="1">
        <f ca="1">I31+NORMINV(RAND(),0,'Total-Smoothed'!$AG$2)</f>
        <v>0.88341009524773162</v>
      </c>
      <c r="J91" s="1">
        <f ca="1">J31+NORMINV(RAND(),0,'Total-Smoothed'!$AG$2)</f>
        <v>0.96071237627548489</v>
      </c>
      <c r="K91" s="1">
        <f ca="1">K31+NORMINV(RAND(),0,'Total-Smoothed'!$AG$2)</f>
        <v>7.4030366396787936E-2</v>
      </c>
      <c r="L91" s="1">
        <f ca="1">L31+NORMINV(RAND(),0,'Total-Smoothed'!$AG$2)</f>
        <v>2.3840425917617009E-2</v>
      </c>
      <c r="M91" s="1">
        <f ca="1">M31+NORMINV(RAND(),0,'Total-Smoothed'!$AG$2)</f>
        <v>0.18317890304267409</v>
      </c>
      <c r="N91" s="1">
        <f ca="1">N31+NORMINV(RAND(),0,'Total-Smoothed'!$AG$2)</f>
        <v>1.2966211374346991E-2</v>
      </c>
      <c r="O91" s="1">
        <f ca="1">O31+NORMINV(RAND(),0,'Total-Smoothed'!$AG$2)</f>
        <v>0.93902198774739454</v>
      </c>
      <c r="P91" s="1">
        <f ca="1">P31+NORMINV(RAND(),0,'Total-Smoothed'!$AG$2)</f>
        <v>-2.9827802577489272E-2</v>
      </c>
      <c r="Q91" s="1">
        <f ca="1">Q31+NORMINV(RAND(),0,'Total-Smoothed'!$AG$2)</f>
        <v>0.24233531841603431</v>
      </c>
      <c r="R91" s="1">
        <f ca="1">R31+NORMINV(RAND(),0,'Total-Smoothed'!$AG$2)</f>
        <v>0.26040147529580177</v>
      </c>
      <c r="S91" s="1">
        <f ca="1">S31+NORMINV(RAND(),0,'Total-Smoothed'!$AG$2)</f>
        <v>-1.6029651621948592E-2</v>
      </c>
      <c r="T91" s="1">
        <f ca="1">T31+NORMINV(RAND(),0,'Total-Smoothed'!$AG$2)</f>
        <v>-0.17126403604256482</v>
      </c>
      <c r="U91" s="1">
        <f ca="1">U31+NORMINV(RAND(),0,'Total-Smoothed'!$AG$2)</f>
        <v>1.0226869837840653</v>
      </c>
      <c r="V91" s="1">
        <f ca="1">V31+NORMINV(RAND(),0,'Total-Smoothed'!$AG$2)</f>
        <v>0.46465908518258503</v>
      </c>
      <c r="W91" s="1">
        <f ca="1">W31+NORMINV(RAND(),0,'Total-Smoothed'!$AG$2)</f>
        <v>-0.12465751601262287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0.86124922553159999</v>
      </c>
      <c r="E92" s="1">
        <f ca="1">E32+NORMINV(RAND(),0,'Total-Smoothed'!$AG$2)</f>
        <v>0.15946896539697622</v>
      </c>
      <c r="F92" s="1">
        <f ca="1">F32+NORMINV(RAND(),0,'Total-Smoothed'!$AG$2)</f>
        <v>-2.9871619710105525E-2</v>
      </c>
      <c r="G92" s="1">
        <f ca="1">G32+NORMINV(RAND(),0,'Total-Smoothed'!$AG$2)</f>
        <v>-9.6306443889333085E-2</v>
      </c>
      <c r="H92" s="1">
        <f ca="1">H32+NORMINV(RAND(),0,'Total-Smoothed'!$AG$2)</f>
        <v>1.0076205116490116</v>
      </c>
      <c r="I92" s="1">
        <f ca="1">I32+NORMINV(RAND(),0,'Total-Smoothed'!$AG$2)</f>
        <v>0.97359400348776859</v>
      </c>
      <c r="J92" s="1">
        <f ca="1">J32+NORMINV(RAND(),0,'Total-Smoothed'!$AG$2)</f>
        <v>-6.9034872591049457E-2</v>
      </c>
      <c r="K92" s="1">
        <f ca="1">K32+NORMINV(RAND(),0,'Total-Smoothed'!$AG$2)</f>
        <v>-0.13543330708953</v>
      </c>
      <c r="L92" s="1">
        <f ca="1">L32+NORMINV(RAND(),0,'Total-Smoothed'!$AG$2)</f>
        <v>1.0710182915402739</v>
      </c>
      <c r="M92" s="1">
        <f ca="1">M32+NORMINV(RAND(),0,'Total-Smoothed'!$AG$2)</f>
        <v>0.92835172676938826</v>
      </c>
      <c r="N92" s="1">
        <f ca="1">N32+NORMINV(RAND(),0,'Total-Smoothed'!$AG$2)</f>
        <v>6.0850328937654852E-2</v>
      </c>
      <c r="O92" s="1">
        <f ca="1">O32+NORMINV(RAND(),0,'Total-Smoothed'!$AG$2)</f>
        <v>9.645445207500869E-2</v>
      </c>
      <c r="P92" s="1">
        <f ca="1">P32+NORMINV(RAND(),0,'Total-Smoothed'!$AG$2)</f>
        <v>0.89551185532652355</v>
      </c>
      <c r="Q92" s="1">
        <f ca="1">Q32+NORMINV(RAND(),0,'Total-Smoothed'!$AG$2)</f>
        <v>0.35308399770411114</v>
      </c>
      <c r="R92" s="1">
        <f ca="1">R32+NORMINV(RAND(),0,'Total-Smoothed'!$AG$2)</f>
        <v>-5.4773690327221403E-4</v>
      </c>
      <c r="S92" s="1">
        <f ca="1">S32+NORMINV(RAND(),0,'Total-Smoothed'!$AG$2)</f>
        <v>7.7622257883491308E-2</v>
      </c>
      <c r="T92" s="1">
        <f ca="1">T32+NORMINV(RAND(),0,'Total-Smoothed'!$AG$2)</f>
        <v>1.1221285187872363</v>
      </c>
      <c r="U92" s="1">
        <f ca="1">U32+NORMINV(RAND(),0,'Total-Smoothed'!$AG$2)</f>
        <v>0.16780407656265844</v>
      </c>
      <c r="V92" s="1">
        <f ca="1">V32+NORMINV(RAND(),0,'Total-Smoothed'!$AG$2)</f>
        <v>-0.13787525728973576</v>
      </c>
      <c r="W92" s="1">
        <f ca="1">W32+NORMINV(RAND(),0,'Total-Smoothed'!$AG$2)</f>
        <v>0.98855047013164254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-3.474792355626756E-2</v>
      </c>
      <c r="E93" s="1">
        <f ca="1">E33+NORMINV(RAND(),0,'Total-Smoothed'!$AG$2)</f>
        <v>0.91962795531804087</v>
      </c>
      <c r="F93" s="1">
        <f ca="1">F33+NORMINV(RAND(),0,'Total-Smoothed'!$AG$2)</f>
        <v>1.0418137892961303</v>
      </c>
      <c r="G93" s="1">
        <f ca="1">G33+NORMINV(RAND(),0,'Total-Smoothed'!$AG$2)</f>
        <v>0.5632548907870002</v>
      </c>
      <c r="H93" s="1">
        <f ca="1">H33+NORMINV(RAND(),0,'Total-Smoothed'!$AG$2)</f>
        <v>0.54243769508303341</v>
      </c>
      <c r="I93" s="1">
        <f ca="1">I33+NORMINV(RAND(),0,'Total-Smoothed'!$AG$2)</f>
        <v>0.67482283015596634</v>
      </c>
      <c r="J93" s="1">
        <f ca="1">J33+NORMINV(RAND(),0,'Total-Smoothed'!$AG$2)</f>
        <v>9.1886779933599595E-3</v>
      </c>
      <c r="K93" s="1">
        <f ca="1">K33+NORMINV(RAND(),0,'Total-Smoothed'!$AG$2)</f>
        <v>0.17024250194667895</v>
      </c>
      <c r="L93" s="1">
        <f ca="1">L33+NORMINV(RAND(),0,'Total-Smoothed'!$AG$2)</f>
        <v>0.22244209877662241</v>
      </c>
      <c r="M93" s="1">
        <f ca="1">M33+NORMINV(RAND(),0,'Total-Smoothed'!$AG$2)</f>
        <v>0.41073200666484372</v>
      </c>
      <c r="N93" s="1">
        <f ca="1">N33+NORMINV(RAND(),0,'Total-Smoothed'!$AG$2)</f>
        <v>-9.4155793734384124E-3</v>
      </c>
      <c r="O93" s="1">
        <f ca="1">O33+NORMINV(RAND(),0,'Total-Smoothed'!$AG$2)</f>
        <v>9.189721791561245E-3</v>
      </c>
      <c r="P93" s="1">
        <f ca="1">P33+NORMINV(RAND(),0,'Total-Smoothed'!$AG$2)</f>
        <v>7.2039960397962621E-2</v>
      </c>
      <c r="Q93" s="1">
        <f ca="1">Q33+NORMINV(RAND(),0,'Total-Smoothed'!$AG$2)</f>
        <v>1.6363854588473024E-2</v>
      </c>
      <c r="R93" s="1">
        <f ca="1">R33+NORMINV(RAND(),0,'Total-Smoothed'!$AG$2)</f>
        <v>1.9477272677182762E-2</v>
      </c>
      <c r="S93" s="1">
        <f ca="1">S33+NORMINV(RAND(),0,'Total-Smoothed'!$AG$2)</f>
        <v>-2.8088093907108959E-2</v>
      </c>
      <c r="T93" s="1">
        <f ca="1">T33+NORMINV(RAND(),0,'Total-Smoothed'!$AG$2)</f>
        <v>0.38812460942709698</v>
      </c>
      <c r="U93" s="1">
        <f ca="1">U33+NORMINV(RAND(),0,'Total-Smoothed'!$AG$2)</f>
        <v>0.83581623847358333</v>
      </c>
      <c r="V93" s="1">
        <f ca="1">V33+NORMINV(RAND(),0,'Total-Smoothed'!$AG$2)</f>
        <v>0.13147201486442245</v>
      </c>
      <c r="W93" s="1">
        <f ca="1">W33+NORMINV(RAND(),0,'Total-Smoothed'!$AG$2)</f>
        <v>0.15726316963754583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1.0860072889638237</v>
      </c>
      <c r="E94" s="1">
        <f ca="1">E34+NORMINV(RAND(),0,'Total-Smoothed'!$AG$2)</f>
        <v>0.95422772602624339</v>
      </c>
      <c r="F94" s="1">
        <f ca="1">F34+NORMINV(RAND(),0,'Total-Smoothed'!$AG$2)</f>
        <v>-6.1954137201348951E-2</v>
      </c>
      <c r="G94" s="1">
        <f ca="1">G34+NORMINV(RAND(),0,'Total-Smoothed'!$AG$2)</f>
        <v>0.77257921474399804</v>
      </c>
      <c r="H94" s="1">
        <f ca="1">H34+NORMINV(RAND(),0,'Total-Smoothed'!$AG$2)</f>
        <v>0.68398330061414048</v>
      </c>
      <c r="I94" s="1">
        <f ca="1">I34+NORMINV(RAND(),0,'Total-Smoothed'!$AG$2)</f>
        <v>0.89705180127807627</v>
      </c>
      <c r="J94" s="1">
        <f ca="1">J34+NORMINV(RAND(),0,'Total-Smoothed'!$AG$2)</f>
        <v>0.18645317820876242</v>
      </c>
      <c r="K94" s="1">
        <f ca="1">K34+NORMINV(RAND(),0,'Total-Smoothed'!$AG$2)</f>
        <v>0.14642191273894198</v>
      </c>
      <c r="L94" s="1">
        <f ca="1">L34+NORMINV(RAND(),0,'Total-Smoothed'!$AG$2)</f>
        <v>1.0679020241809272</v>
      </c>
      <c r="M94" s="1">
        <f ca="1">M34+NORMINV(RAND(),0,'Total-Smoothed'!$AG$2)</f>
        <v>0.87789755743507214</v>
      </c>
      <c r="N94" s="1">
        <f ca="1">N34+NORMINV(RAND(),0,'Total-Smoothed'!$AG$2)</f>
        <v>0.19049962291865233</v>
      </c>
      <c r="O94" s="1">
        <f ca="1">O34+NORMINV(RAND(),0,'Total-Smoothed'!$AG$2)</f>
        <v>-5.2020292848260555E-3</v>
      </c>
      <c r="P94" s="1">
        <f ca="1">P34+NORMINV(RAND(),0,'Total-Smoothed'!$AG$2)</f>
        <v>5.9334573822298585E-2</v>
      </c>
      <c r="Q94" s="1">
        <f ca="1">Q34+NORMINV(RAND(),0,'Total-Smoothed'!$AG$2)</f>
        <v>0.27664154661868878</v>
      </c>
      <c r="R94" s="1">
        <f ca="1">R34+NORMINV(RAND(),0,'Total-Smoothed'!$AG$2)</f>
        <v>0.10946339152740489</v>
      </c>
      <c r="S94" s="1">
        <f ca="1">S34+NORMINV(RAND(),0,'Total-Smoothed'!$AG$2)</f>
        <v>-9.6980116553242776E-2</v>
      </c>
      <c r="T94" s="1">
        <f ca="1">T34+NORMINV(RAND(),0,'Total-Smoothed'!$AG$2)</f>
        <v>2.959566843874812E-2</v>
      </c>
      <c r="U94" s="1">
        <f ca="1">U34+NORMINV(RAND(),0,'Total-Smoothed'!$AG$2)</f>
        <v>0.97953497654015309</v>
      </c>
      <c r="V94" s="1">
        <f ca="1">V34+NORMINV(RAND(),0,'Total-Smoothed'!$AG$2)</f>
        <v>0.34479345509578241</v>
      </c>
      <c r="W94" s="1">
        <f ca="1">W34+NORMINV(RAND(),0,'Total-Smoothed'!$AG$2)</f>
        <v>6.1966640031971276E-3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-0.11684606527047764</v>
      </c>
      <c r="E95" s="1">
        <f ca="1">E35+NORMINV(RAND(),0,'Total-Smoothed'!$AG$2)</f>
        <v>0.12955861877890848</v>
      </c>
      <c r="F95" s="1">
        <f ca="1">F35+NORMINV(RAND(),0,'Total-Smoothed'!$AG$2)</f>
        <v>0.13589482780961945</v>
      </c>
      <c r="G95" s="1">
        <f ca="1">G35+NORMINV(RAND(),0,'Total-Smoothed'!$AG$2)</f>
        <v>2.3334674966224666E-2</v>
      </c>
      <c r="H95" s="1">
        <f ca="1">H35+NORMINV(RAND(),0,'Total-Smoothed'!$AG$2)</f>
        <v>1.0344591178466227</v>
      </c>
      <c r="I95" s="1">
        <f ca="1">I35+NORMINV(RAND(),0,'Total-Smoothed'!$AG$2)</f>
        <v>0.62930585686457041</v>
      </c>
      <c r="J95" s="1">
        <f ca="1">J35+NORMINV(RAND(),0,'Total-Smoothed'!$AG$2)</f>
        <v>8.7437293742237548E-2</v>
      </c>
      <c r="K95" s="1">
        <f ca="1">K35+NORMINV(RAND(),0,'Total-Smoothed'!$AG$2)</f>
        <v>-5.2432272844193696E-2</v>
      </c>
      <c r="L95" s="1">
        <f ca="1">L35+NORMINV(RAND(),0,'Total-Smoothed'!$AG$2)</f>
        <v>0.36960836705307487</v>
      </c>
      <c r="M95" s="1">
        <f ca="1">M35+NORMINV(RAND(),0,'Total-Smoothed'!$AG$2)</f>
        <v>0.15477700559652302</v>
      </c>
      <c r="N95" s="1">
        <f ca="1">N35+NORMINV(RAND(),0,'Total-Smoothed'!$AG$2)</f>
        <v>-7.5710191509720443E-2</v>
      </c>
      <c r="O95" s="1">
        <f ca="1">O35+NORMINV(RAND(),0,'Total-Smoothed'!$AG$2)</f>
        <v>0.41126204551577561</v>
      </c>
      <c r="P95" s="1">
        <f ca="1">P35+NORMINV(RAND(),0,'Total-Smoothed'!$AG$2)</f>
        <v>0.73952709431865304</v>
      </c>
      <c r="Q95" s="1">
        <f ca="1">Q35+NORMINV(RAND(),0,'Total-Smoothed'!$AG$2)</f>
        <v>9.1249260794496939E-2</v>
      </c>
      <c r="R95" s="1">
        <f ca="1">R35+NORMINV(RAND(),0,'Total-Smoothed'!$AG$2)</f>
        <v>0.10139135146541245</v>
      </c>
      <c r="S95" s="1">
        <f ca="1">S35+NORMINV(RAND(),0,'Total-Smoothed'!$AG$2)</f>
        <v>6.7238386520238863E-2</v>
      </c>
      <c r="T95" s="1">
        <f ca="1">T35+NORMINV(RAND(),0,'Total-Smoothed'!$AG$2)</f>
        <v>4.4310462486954194E-2</v>
      </c>
      <c r="U95" s="1">
        <f ca="1">U35+NORMINV(RAND(),0,'Total-Smoothed'!$AG$2)</f>
        <v>1.1452212666440773</v>
      </c>
      <c r="V95" s="1">
        <f ca="1">V35+NORMINV(RAND(),0,'Total-Smoothed'!$AG$2)</f>
        <v>-4.6516805933517237E-2</v>
      </c>
      <c r="W95" s="1">
        <f ca="1">W35+NORMINV(RAND(),0,'Total-Smoothed'!$AG$2)</f>
        <v>0.57325034375988004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1.1066280153828816</v>
      </c>
      <c r="E96" s="1">
        <f ca="1">E36+NORMINV(RAND(),0,'Total-Smoothed'!$AG$2)</f>
        <v>1.0630093080098251</v>
      </c>
      <c r="F96" s="1">
        <f ca="1">F36+NORMINV(RAND(),0,'Total-Smoothed'!$AG$2)</f>
        <v>0.38730972798611407</v>
      </c>
      <c r="G96" s="1">
        <f ca="1">G36+NORMINV(RAND(),0,'Total-Smoothed'!$AG$2)</f>
        <v>1.01040692928499</v>
      </c>
      <c r="H96" s="1">
        <f ca="1">H36+NORMINV(RAND(),0,'Total-Smoothed'!$AG$2)</f>
        <v>0.7005863478535117</v>
      </c>
      <c r="I96" s="1">
        <f ca="1">I36+NORMINV(RAND(),0,'Total-Smoothed'!$AG$2)</f>
        <v>1.126761160320314</v>
      </c>
      <c r="J96" s="1">
        <f ca="1">J36+NORMINV(RAND(),0,'Total-Smoothed'!$AG$2)</f>
        <v>4.1333349606916162E-2</v>
      </c>
      <c r="K96" s="1">
        <f ca="1">K36+NORMINV(RAND(),0,'Total-Smoothed'!$AG$2)</f>
        <v>0.11385206721043049</v>
      </c>
      <c r="L96" s="1">
        <f ca="1">L36+NORMINV(RAND(),0,'Total-Smoothed'!$AG$2)</f>
        <v>1.0755582749626047</v>
      </c>
      <c r="M96" s="1">
        <f ca="1">M36+NORMINV(RAND(),0,'Total-Smoothed'!$AG$2)</f>
        <v>0.95455288464117816</v>
      </c>
      <c r="N96" s="1">
        <f ca="1">N36+NORMINV(RAND(),0,'Total-Smoothed'!$AG$2)</f>
        <v>-7.9468382054313808E-2</v>
      </c>
      <c r="O96" s="1">
        <f ca="1">O36+NORMINV(RAND(),0,'Total-Smoothed'!$AG$2)</f>
        <v>1.0264965154312307E-3</v>
      </c>
      <c r="P96" s="1">
        <f ca="1">P36+NORMINV(RAND(),0,'Total-Smoothed'!$AG$2)</f>
        <v>0.92696675552758645</v>
      </c>
      <c r="Q96" s="1">
        <f ca="1">Q36+NORMINV(RAND(),0,'Total-Smoothed'!$AG$2)</f>
        <v>-0.10510263344691534</v>
      </c>
      <c r="R96" s="1">
        <f ca="1">R36+NORMINV(RAND(),0,'Total-Smoothed'!$AG$2)</f>
        <v>0.64096747478351668</v>
      </c>
      <c r="S96" s="1">
        <f ca="1">S36+NORMINV(RAND(),0,'Total-Smoothed'!$AG$2)</f>
        <v>0.23835398766958957</v>
      </c>
      <c r="T96" s="1">
        <f ca="1">T36+NORMINV(RAND(),0,'Total-Smoothed'!$AG$2)</f>
        <v>1.0067320044845069</v>
      </c>
      <c r="U96" s="1">
        <f ca="1">U36+NORMINV(RAND(),0,'Total-Smoothed'!$AG$2)</f>
        <v>1.0716160391499869</v>
      </c>
      <c r="V96" s="1">
        <f ca="1">V36+NORMINV(RAND(),0,'Total-Smoothed'!$AG$2)</f>
        <v>0.10367649380366085</v>
      </c>
      <c r="W96" s="1">
        <f ca="1">W36+NORMINV(RAND(),0,'Total-Smoothed'!$AG$2)</f>
        <v>5.6474755383764674E-2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-4.5930003828328389E-2</v>
      </c>
      <c r="E97" s="1">
        <f ca="1">E37+NORMINV(RAND(),0,'Total-Smoothed'!$AG$2)</f>
        <v>0.98219428839203937</v>
      </c>
      <c r="F97" s="1">
        <f ca="1">F37+NORMINV(RAND(),0,'Total-Smoothed'!$AG$2)</f>
        <v>5.0577617693753282E-2</v>
      </c>
      <c r="G97" s="1">
        <f ca="1">G37+NORMINV(RAND(),0,'Total-Smoothed'!$AG$2)</f>
        <v>0.82430666597949764</v>
      </c>
      <c r="H97" s="1">
        <f ca="1">H37+NORMINV(RAND(),0,'Total-Smoothed'!$AG$2)</f>
        <v>0.88713574016047558</v>
      </c>
      <c r="I97" s="1">
        <f ca="1">I37+NORMINV(RAND(),0,'Total-Smoothed'!$AG$2)</f>
        <v>0.18069023519735022</v>
      </c>
      <c r="J97" s="1">
        <f ca="1">J37+NORMINV(RAND(),0,'Total-Smoothed'!$AG$2)</f>
        <v>0.11521462156504994</v>
      </c>
      <c r="K97" s="1">
        <f ca="1">K37+NORMINV(RAND(),0,'Total-Smoothed'!$AG$2)</f>
        <v>-3.8714273166303506E-2</v>
      </c>
      <c r="L97" s="1">
        <f ca="1">L37+NORMINV(RAND(),0,'Total-Smoothed'!$AG$2)</f>
        <v>1.0044021560790268</v>
      </c>
      <c r="M97" s="1">
        <f ca="1">M37+NORMINV(RAND(),0,'Total-Smoothed'!$AG$2)</f>
        <v>-3.0805323718563482E-2</v>
      </c>
      <c r="N97" s="1">
        <f ca="1">N37+NORMINV(RAND(),0,'Total-Smoothed'!$AG$2)</f>
        <v>-3.3881439241589595E-2</v>
      </c>
      <c r="O97" s="1">
        <f ca="1">O37+NORMINV(RAND(),0,'Total-Smoothed'!$AG$2)</f>
        <v>0.15326250899751892</v>
      </c>
      <c r="P97" s="1">
        <f ca="1">P37+NORMINV(RAND(),0,'Total-Smoothed'!$AG$2)</f>
        <v>0.9523112078406204</v>
      </c>
      <c r="Q97" s="1">
        <f ca="1">Q37+NORMINV(RAND(),0,'Total-Smoothed'!$AG$2)</f>
        <v>0.19772953199525473</v>
      </c>
      <c r="R97" s="1">
        <f ca="1">R37+NORMINV(RAND(),0,'Total-Smoothed'!$AG$2)</f>
        <v>9.4691597979384784E-2</v>
      </c>
      <c r="S97" s="1">
        <f ca="1">S37+NORMINV(RAND(),0,'Total-Smoothed'!$AG$2)</f>
        <v>1.0670024705310663</v>
      </c>
      <c r="T97" s="1">
        <f ca="1">T37+NORMINV(RAND(),0,'Total-Smoothed'!$AG$2)</f>
        <v>0.92589392974786233</v>
      </c>
      <c r="U97" s="1">
        <f ca="1">U37+NORMINV(RAND(),0,'Total-Smoothed'!$AG$2)</f>
        <v>1.1662663115461276E-2</v>
      </c>
      <c r="V97" s="1">
        <f ca="1">V37+NORMINV(RAND(),0,'Total-Smoothed'!$AG$2)</f>
        <v>9.2070333665412951E-2</v>
      </c>
      <c r="W97" s="1">
        <f ca="1">W37+NORMINV(RAND(),0,'Total-Smoothed'!$AG$2)</f>
        <v>0.2374702508631536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4.1418098512080115E-2</v>
      </c>
      <c r="E98" s="1">
        <f ca="1">E38+NORMINV(RAND(),0,'Total-Smoothed'!$AG$2)</f>
        <v>1.0195836029184462</v>
      </c>
      <c r="F98" s="1">
        <f ca="1">F38+NORMINV(RAND(),0,'Total-Smoothed'!$AG$2)</f>
        <v>0.98648781796650642</v>
      </c>
      <c r="G98" s="1">
        <f ca="1">G38+NORMINV(RAND(),0,'Total-Smoothed'!$AG$2)</f>
        <v>0.8125522634902772</v>
      </c>
      <c r="H98" s="1">
        <f ca="1">H38+NORMINV(RAND(),0,'Total-Smoothed'!$AG$2)</f>
        <v>0.64956830608665783</v>
      </c>
      <c r="I98" s="1">
        <f ca="1">I38+NORMINV(RAND(),0,'Total-Smoothed'!$AG$2)</f>
        <v>2.2647283029695806E-5</v>
      </c>
      <c r="J98" s="1">
        <f ca="1">J38+NORMINV(RAND(),0,'Total-Smoothed'!$AG$2)</f>
        <v>-0.12391446338127629</v>
      </c>
      <c r="K98" s="1">
        <f ca="1">K38+NORMINV(RAND(),0,'Total-Smoothed'!$AG$2)</f>
        <v>9.6526844864846417E-2</v>
      </c>
      <c r="L98" s="1">
        <f ca="1">L38+NORMINV(RAND(),0,'Total-Smoothed'!$AG$2)</f>
        <v>0.13004933303346608</v>
      </c>
      <c r="M98" s="1">
        <f ca="1">M38+NORMINV(RAND(),0,'Total-Smoothed'!$AG$2)</f>
        <v>9.2484207964288051E-2</v>
      </c>
      <c r="N98" s="1">
        <f ca="1">N38+NORMINV(RAND(),0,'Total-Smoothed'!$AG$2)</f>
        <v>-6.9085709483574058E-3</v>
      </c>
      <c r="O98" s="1">
        <f ca="1">O38+NORMINV(RAND(),0,'Total-Smoothed'!$AG$2)</f>
        <v>1.0030239932349043</v>
      </c>
      <c r="P98" s="1">
        <f ca="1">P38+NORMINV(RAND(),0,'Total-Smoothed'!$AG$2)</f>
        <v>0.85204325529616676</v>
      </c>
      <c r="Q98" s="1">
        <f ca="1">Q38+NORMINV(RAND(),0,'Total-Smoothed'!$AG$2)</f>
        <v>0.21348717258926123</v>
      </c>
      <c r="R98" s="1">
        <f ca="1">R38+NORMINV(RAND(),0,'Total-Smoothed'!$AG$2)</f>
        <v>1.7133837070296636E-2</v>
      </c>
      <c r="S98" s="1">
        <f ca="1">S38+NORMINV(RAND(),0,'Total-Smoothed'!$AG$2)</f>
        <v>0.90430450361143055</v>
      </c>
      <c r="T98" s="1">
        <f ca="1">T38+NORMINV(RAND(),0,'Total-Smoothed'!$AG$2)</f>
        <v>0.13539516184888364</v>
      </c>
      <c r="U98" s="1">
        <f ca="1">U38+NORMINV(RAND(),0,'Total-Smoothed'!$AG$2)</f>
        <v>1.0823792231535188</v>
      </c>
      <c r="V98" s="1">
        <f ca="1">V38+NORMINV(RAND(),0,'Total-Smoothed'!$AG$2)</f>
        <v>8.6935893191586761E-2</v>
      </c>
      <c r="W98" s="1">
        <f ca="1">W38+NORMINV(RAND(),0,'Total-Smoothed'!$AG$2)</f>
        <v>4.5324079132227912E-2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0.92610316751819988</v>
      </c>
      <c r="E99" s="1">
        <f ca="1">E39+NORMINV(RAND(),0,'Total-Smoothed'!$AG$2)</f>
        <v>1.1728642384024146</v>
      </c>
      <c r="F99" s="1">
        <f ca="1">F39+NORMINV(RAND(),0,'Total-Smoothed'!$AG$2)</f>
        <v>0.55752868734514893</v>
      </c>
      <c r="G99" s="1">
        <f ca="1">G39+NORMINV(RAND(),0,'Total-Smoothed'!$AG$2)</f>
        <v>1.1511118258145572</v>
      </c>
      <c r="H99" s="1">
        <f ca="1">H39+NORMINV(RAND(),0,'Total-Smoothed'!$AG$2)</f>
        <v>0.61785439335726444</v>
      </c>
      <c r="I99" s="1">
        <f ca="1">I39+NORMINV(RAND(),0,'Total-Smoothed'!$AG$2)</f>
        <v>1.0149755566301348</v>
      </c>
      <c r="J99" s="1">
        <f ca="1">J39+NORMINV(RAND(),0,'Total-Smoothed'!$AG$2)</f>
        <v>0.1448734304065126</v>
      </c>
      <c r="K99" s="1">
        <f ca="1">K39+NORMINV(RAND(),0,'Total-Smoothed'!$AG$2)</f>
        <v>0.98933990562610019</v>
      </c>
      <c r="L99" s="1">
        <f ca="1">L39+NORMINV(RAND(),0,'Total-Smoothed'!$AG$2)</f>
        <v>1.2121665810366975</v>
      </c>
      <c r="M99" s="1">
        <f ca="1">M39+NORMINV(RAND(),0,'Total-Smoothed'!$AG$2)</f>
        <v>0.61269481111738333</v>
      </c>
      <c r="N99" s="1">
        <f ca="1">N39+NORMINV(RAND(),0,'Total-Smoothed'!$AG$2)</f>
        <v>-3.4811488332893555E-2</v>
      </c>
      <c r="O99" s="1">
        <f ca="1">O39+NORMINV(RAND(),0,'Total-Smoothed'!$AG$2)</f>
        <v>1.0411189328956003</v>
      </c>
      <c r="P99" s="1">
        <f ca="1">P39+NORMINV(RAND(),0,'Total-Smoothed'!$AG$2)</f>
        <v>0.77776988497610122</v>
      </c>
      <c r="Q99" s="1">
        <f ca="1">Q39+NORMINV(RAND(),0,'Total-Smoothed'!$AG$2)</f>
        <v>0.670021714133191</v>
      </c>
      <c r="R99" s="1">
        <f ca="1">R39+NORMINV(RAND(),0,'Total-Smoothed'!$AG$2)</f>
        <v>0.99789531025324896</v>
      </c>
      <c r="S99" s="1">
        <f ca="1">S39+NORMINV(RAND(),0,'Total-Smoothed'!$AG$2)</f>
        <v>1.0435759161531621</v>
      </c>
      <c r="T99" s="1">
        <f ca="1">T39+NORMINV(RAND(),0,'Total-Smoothed'!$AG$2)</f>
        <v>1.1746626063162007</v>
      </c>
      <c r="U99" s="1">
        <f ca="1">U39+NORMINV(RAND(),0,'Total-Smoothed'!$AG$2)</f>
        <v>0.15974513629104969</v>
      </c>
      <c r="V99" s="1">
        <f ca="1">V39+NORMINV(RAND(),0,'Total-Smoothed'!$AG$2)</f>
        <v>1.0310617176817634</v>
      </c>
      <c r="W99" s="1">
        <f ca="1">W39+NORMINV(RAND(),0,'Total-Smoothed'!$AG$2)</f>
        <v>1.5093441319138933E-2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1.0503896512055728</v>
      </c>
      <c r="E100" s="1">
        <f ca="1">E40+NORMINV(RAND(),0,'Total-Smoothed'!$AG$2)</f>
        <v>0.93003165518833864</v>
      </c>
      <c r="F100" s="1">
        <f ca="1">F40+NORMINV(RAND(),0,'Total-Smoothed'!$AG$2)</f>
        <v>0.12606046266493598</v>
      </c>
      <c r="G100" s="1">
        <f ca="1">G40+NORMINV(RAND(),0,'Total-Smoothed'!$AG$2)</f>
        <v>0.93448839007545248</v>
      </c>
      <c r="H100" s="1">
        <f ca="1">H40+NORMINV(RAND(),0,'Total-Smoothed'!$AG$2)</f>
        <v>0.62086959846582268</v>
      </c>
      <c r="I100" s="1">
        <f ca="1">I40+NORMINV(RAND(),0,'Total-Smoothed'!$AG$2)</f>
        <v>1.0068805178857803</v>
      </c>
      <c r="J100" s="1">
        <f ca="1">J40+NORMINV(RAND(),0,'Total-Smoothed'!$AG$2)</f>
        <v>0.75067063012002377</v>
      </c>
      <c r="K100" s="1">
        <f ca="1">K40+NORMINV(RAND(),0,'Total-Smoothed'!$AG$2)</f>
        <v>-8.3038103882444619E-2</v>
      </c>
      <c r="L100" s="1">
        <f ca="1">L40+NORMINV(RAND(),0,'Total-Smoothed'!$AG$2)</f>
        <v>0.4507029559499639</v>
      </c>
      <c r="M100" s="1">
        <f ca="1">M40+NORMINV(RAND(),0,'Total-Smoothed'!$AG$2)</f>
        <v>0.76078224758386237</v>
      </c>
      <c r="N100" s="1">
        <f ca="1">N40+NORMINV(RAND(),0,'Total-Smoothed'!$AG$2)</f>
        <v>6.3543995651538527E-3</v>
      </c>
      <c r="O100" s="1">
        <f ca="1">O40+NORMINV(RAND(),0,'Total-Smoothed'!$AG$2)</f>
        <v>3.8916624504949343E-2</v>
      </c>
      <c r="P100" s="1">
        <f ca="1">P40+NORMINV(RAND(),0,'Total-Smoothed'!$AG$2)</f>
        <v>0.2665209665931304</v>
      </c>
      <c r="Q100" s="1">
        <f ca="1">Q40+NORMINV(RAND(),0,'Total-Smoothed'!$AG$2)</f>
        <v>0.7722147066409446</v>
      </c>
      <c r="R100" s="1">
        <f ca="1">R40+NORMINV(RAND(),0,'Total-Smoothed'!$AG$2)</f>
        <v>1.0287448244468476</v>
      </c>
      <c r="S100" s="1">
        <f ca="1">S40+NORMINV(RAND(),0,'Total-Smoothed'!$AG$2)</f>
        <v>1.1514328436406442</v>
      </c>
      <c r="T100" s="1">
        <f ca="1">T40+NORMINV(RAND(),0,'Total-Smoothed'!$AG$2)</f>
        <v>0.61420439208838196</v>
      </c>
      <c r="U100" s="1">
        <f ca="1">U40+NORMINV(RAND(),0,'Total-Smoothed'!$AG$2)</f>
        <v>-0.11964373291787113</v>
      </c>
      <c r="V100" s="1">
        <f ca="1">V40+NORMINV(RAND(),0,'Total-Smoothed'!$AG$2)</f>
        <v>0.99956550164996427</v>
      </c>
      <c r="W100" s="1">
        <f ca="1">W40+NORMINV(RAND(),0,'Total-Smoothed'!$AG$2)</f>
        <v>0.14145116925842566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-6.0436483071761703E-3</v>
      </c>
      <c r="E101" s="1">
        <f ca="1">E41+NORMINV(RAND(),0,'Total-Smoothed'!$AG$2)</f>
        <v>1.0431913366706052</v>
      </c>
      <c r="F101" s="1">
        <f ca="1">F41+NORMINV(RAND(),0,'Total-Smoothed'!$AG$2)</f>
        <v>0.32176584210643278</v>
      </c>
      <c r="G101" s="1">
        <f ca="1">G41+NORMINV(RAND(),0,'Total-Smoothed'!$AG$2)</f>
        <v>0.29664951552160551</v>
      </c>
      <c r="H101" s="1">
        <f ca="1">H41+NORMINV(RAND(),0,'Total-Smoothed'!$AG$2)</f>
        <v>1.0084311583217014</v>
      </c>
      <c r="I101" s="1">
        <f ca="1">I41+NORMINV(RAND(),0,'Total-Smoothed'!$AG$2)</f>
        <v>7.906064521368901E-2</v>
      </c>
      <c r="J101" s="1">
        <f ca="1">J41+NORMINV(RAND(),0,'Total-Smoothed'!$AG$2)</f>
        <v>-8.6286062946121678E-2</v>
      </c>
      <c r="K101" s="1">
        <f ca="1">K41+NORMINV(RAND(),0,'Total-Smoothed'!$AG$2)</f>
        <v>5.17270088893758E-2</v>
      </c>
      <c r="L101" s="1">
        <f ca="1">L41+NORMINV(RAND(),0,'Total-Smoothed'!$AG$2)</f>
        <v>0.23845381685163086</v>
      </c>
      <c r="M101" s="1">
        <f ca="1">M41+NORMINV(RAND(),0,'Total-Smoothed'!$AG$2)</f>
        <v>9.1214731719680003E-2</v>
      </c>
      <c r="N101" s="1">
        <f ca="1">N41+NORMINV(RAND(),0,'Total-Smoothed'!$AG$2)</f>
        <v>6.030589589603591E-2</v>
      </c>
      <c r="O101" s="1">
        <f ca="1">O41+NORMINV(RAND(),0,'Total-Smoothed'!$AG$2)</f>
        <v>0.65185918762343675</v>
      </c>
      <c r="P101" s="1">
        <f ca="1">P41+NORMINV(RAND(),0,'Total-Smoothed'!$AG$2)</f>
        <v>0.37643666476730936</v>
      </c>
      <c r="Q101" s="1">
        <f ca="1">Q41+NORMINV(RAND(),0,'Total-Smoothed'!$AG$2)</f>
        <v>4.0765338859904965E-2</v>
      </c>
      <c r="R101" s="1">
        <f ca="1">R41+NORMINV(RAND(),0,'Total-Smoothed'!$AG$2)</f>
        <v>0.16429751253320835</v>
      </c>
      <c r="S101" s="1">
        <f ca="1">S41+NORMINV(RAND(),0,'Total-Smoothed'!$AG$2)</f>
        <v>0.90437863635867055</v>
      </c>
      <c r="T101" s="1">
        <f ca="1">T41+NORMINV(RAND(),0,'Total-Smoothed'!$AG$2)</f>
        <v>0.19760559040697503</v>
      </c>
      <c r="U101" s="1">
        <f ca="1">U41+NORMINV(RAND(),0,'Total-Smoothed'!$AG$2)</f>
        <v>-0.17367032064285043</v>
      </c>
      <c r="V101" s="1">
        <f ca="1">V41+NORMINV(RAND(),0,'Total-Smoothed'!$AG$2)</f>
        <v>0.1555697833247601</v>
      </c>
      <c r="W101" s="1">
        <f ca="1">W41+NORMINV(RAND(),0,'Total-Smoothed'!$AG$2)</f>
        <v>0.59310144104494766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0.17337324358549155</v>
      </c>
      <c r="E102" s="1">
        <f ca="1">E42+NORMINV(RAND(),0,'Total-Smoothed'!$AG$2)</f>
        <v>0.89923132165357278</v>
      </c>
      <c r="F102" s="1">
        <f ca="1">F42+NORMINV(RAND(),0,'Total-Smoothed'!$AG$2)</f>
        <v>1.0139684146643515</v>
      </c>
      <c r="G102" s="1">
        <f ca="1">G42+NORMINV(RAND(),0,'Total-Smoothed'!$AG$2)</f>
        <v>1.1679881819446885</v>
      </c>
      <c r="H102" s="1">
        <f ca="1">H42+NORMINV(RAND(),0,'Total-Smoothed'!$AG$2)</f>
        <v>0.16412832044284914</v>
      </c>
      <c r="I102" s="1">
        <f ca="1">I42+NORMINV(RAND(),0,'Total-Smoothed'!$AG$2)</f>
        <v>0.95952285838263562</v>
      </c>
      <c r="J102" s="1">
        <f ca="1">J42+NORMINV(RAND(),0,'Total-Smoothed'!$AG$2)</f>
        <v>-9.707208080475821E-2</v>
      </c>
      <c r="K102" s="1">
        <f ca="1">K42+NORMINV(RAND(),0,'Total-Smoothed'!$AG$2)</f>
        <v>6.2792987121813498E-2</v>
      </c>
      <c r="L102" s="1">
        <f ca="1">L42+NORMINV(RAND(),0,'Total-Smoothed'!$AG$2)</f>
        <v>0.96810755370546031</v>
      </c>
      <c r="M102" s="1">
        <f ca="1">M42+NORMINV(RAND(),0,'Total-Smoothed'!$AG$2)</f>
        <v>1.1553246412584367E-2</v>
      </c>
      <c r="N102" s="1">
        <f ca="1">N42+NORMINV(RAND(),0,'Total-Smoothed'!$AG$2)</f>
        <v>-5.5354430475463089E-2</v>
      </c>
      <c r="O102" s="1">
        <f ca="1">O42+NORMINV(RAND(),0,'Total-Smoothed'!$AG$2)</f>
        <v>0.92774858499028323</v>
      </c>
      <c r="P102" s="1">
        <f ca="1">P42+NORMINV(RAND(),0,'Total-Smoothed'!$AG$2)</f>
        <v>0.22195406330517384</v>
      </c>
      <c r="Q102" s="1">
        <f ca="1">Q42+NORMINV(RAND(),0,'Total-Smoothed'!$AG$2)</f>
        <v>-3.4921633822279419E-2</v>
      </c>
      <c r="R102" s="1">
        <f ca="1">R42+NORMINV(RAND(),0,'Total-Smoothed'!$AG$2)</f>
        <v>0.23247415446554182</v>
      </c>
      <c r="S102" s="1">
        <f ca="1">S42+NORMINV(RAND(),0,'Total-Smoothed'!$AG$2)</f>
        <v>-1.6116693488090604E-2</v>
      </c>
      <c r="T102" s="1">
        <f ca="1">T42+NORMINV(RAND(),0,'Total-Smoothed'!$AG$2)</f>
        <v>0.14311807492551351</v>
      </c>
      <c r="U102" s="1">
        <f ca="1">U42+NORMINV(RAND(),0,'Total-Smoothed'!$AG$2)</f>
        <v>0.98838027451050603</v>
      </c>
      <c r="V102" s="1">
        <f ca="1">V42+NORMINV(RAND(),0,'Total-Smoothed'!$AG$2)</f>
        <v>7.9173314924941451E-2</v>
      </c>
      <c r="W102" s="1">
        <f ca="1">W42+NORMINV(RAND(),0,'Total-Smoothed'!$AG$2)</f>
        <v>6.607192623982347E-2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7.9571339247196601E-2</v>
      </c>
      <c r="E103" s="1">
        <f ca="1">E43+NORMINV(RAND(),0,'Total-Smoothed'!$AG$2)</f>
        <v>7.1515299105872288E-2</v>
      </c>
      <c r="F103" s="1">
        <f ca="1">F43+NORMINV(RAND(),0,'Total-Smoothed'!$AG$2)</f>
        <v>-6.8081615802548831E-2</v>
      </c>
      <c r="G103" s="1">
        <f ca="1">G43+NORMINV(RAND(),0,'Total-Smoothed'!$AG$2)</f>
        <v>0.11714562522673205</v>
      </c>
      <c r="H103" s="1">
        <f ca="1">H43+NORMINV(RAND(),0,'Total-Smoothed'!$AG$2)</f>
        <v>0.94533379776805004</v>
      </c>
      <c r="I103" s="1">
        <f ca="1">I43+NORMINV(RAND(),0,'Total-Smoothed'!$AG$2)</f>
        <v>0.97704467005899998</v>
      </c>
      <c r="J103" s="1">
        <f ca="1">J43+NORMINV(RAND(),0,'Total-Smoothed'!$AG$2)</f>
        <v>1.0765872166822219</v>
      </c>
      <c r="K103" s="1">
        <f ca="1">K43+NORMINV(RAND(),0,'Total-Smoothed'!$AG$2)</f>
        <v>2.7791576895038111E-2</v>
      </c>
      <c r="L103" s="1">
        <f ca="1">L43+NORMINV(RAND(),0,'Total-Smoothed'!$AG$2)</f>
        <v>0.23595044570222692</v>
      </c>
      <c r="M103" s="1">
        <f ca="1">M43+NORMINV(RAND(),0,'Total-Smoothed'!$AG$2)</f>
        <v>0.17191689929665468</v>
      </c>
      <c r="N103" s="1">
        <f ca="1">N43+NORMINV(RAND(),0,'Total-Smoothed'!$AG$2)</f>
        <v>-0.15931023863565119</v>
      </c>
      <c r="O103" s="1">
        <f ca="1">O43+NORMINV(RAND(),0,'Total-Smoothed'!$AG$2)</f>
        <v>-0.19182060005759713</v>
      </c>
      <c r="P103" s="1">
        <f ca="1">P43+NORMINV(RAND(),0,'Total-Smoothed'!$AG$2)</f>
        <v>0.25589684992904732</v>
      </c>
      <c r="Q103" s="1">
        <f ca="1">Q43+NORMINV(RAND(),0,'Total-Smoothed'!$AG$2)</f>
        <v>-2.3627153974863785E-2</v>
      </c>
      <c r="R103" s="1">
        <f ca="1">R43+NORMINV(RAND(),0,'Total-Smoothed'!$AG$2)</f>
        <v>0.29577422965609063</v>
      </c>
      <c r="S103" s="1">
        <f ca="1">S43+NORMINV(RAND(),0,'Total-Smoothed'!$AG$2)</f>
        <v>-2.2905917520469735E-2</v>
      </c>
      <c r="T103" s="1">
        <f ca="1">T43+NORMINV(RAND(),0,'Total-Smoothed'!$AG$2)</f>
        <v>-4.8904992614467596E-2</v>
      </c>
      <c r="U103" s="1">
        <f ca="1">U43+NORMINV(RAND(),0,'Total-Smoothed'!$AG$2)</f>
        <v>-0.12142499437380488</v>
      </c>
      <c r="V103" s="1">
        <f ca="1">V43+NORMINV(RAND(),0,'Total-Smoothed'!$AG$2)</f>
        <v>4.9457103553478057E-2</v>
      </c>
      <c r="W103" s="1">
        <f ca="1">W43+NORMINV(RAND(),0,'Total-Smoothed'!$AG$2)</f>
        <v>0.1259331842029158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0.86072985141658753</v>
      </c>
      <c r="E104" s="1">
        <f ca="1">E44+NORMINV(RAND(),0,'Total-Smoothed'!$AG$2)</f>
        <v>2.7909603783603534E-2</v>
      </c>
      <c r="F104" s="1">
        <f ca="1">F44+NORMINV(RAND(),0,'Total-Smoothed'!$AG$2)</f>
        <v>-3.8114020177844789E-3</v>
      </c>
      <c r="G104" s="1">
        <f ca="1">G44+NORMINV(RAND(),0,'Total-Smoothed'!$AG$2)</f>
        <v>0.16773715467889055</v>
      </c>
      <c r="H104" s="1">
        <f ca="1">H44+NORMINV(RAND(),0,'Total-Smoothed'!$AG$2)</f>
        <v>1.1179268452375206</v>
      </c>
      <c r="I104" s="1">
        <f ca="1">I44+NORMINV(RAND(),0,'Total-Smoothed'!$AG$2)</f>
        <v>1.0322057082106697</v>
      </c>
      <c r="J104" s="1">
        <f ca="1">J44+NORMINV(RAND(),0,'Total-Smoothed'!$AG$2)</f>
        <v>1.1397411355396345</v>
      </c>
      <c r="K104" s="1">
        <f ca="1">K44+NORMINV(RAND(),0,'Total-Smoothed'!$AG$2)</f>
        <v>-9.9150103283933508E-4</v>
      </c>
      <c r="L104" s="1">
        <f ca="1">L44+NORMINV(RAND(),0,'Total-Smoothed'!$AG$2)</f>
        <v>3.7601391483974268E-2</v>
      </c>
      <c r="M104" s="1">
        <f ca="1">M44+NORMINV(RAND(),0,'Total-Smoothed'!$AG$2)</f>
        <v>1.0179266551463928</v>
      </c>
      <c r="N104" s="1">
        <f ca="1">N44+NORMINV(RAND(),0,'Total-Smoothed'!$AG$2)</f>
        <v>-0.18112373461537878</v>
      </c>
      <c r="O104" s="1">
        <f ca="1">O44+NORMINV(RAND(),0,'Total-Smoothed'!$AG$2)</f>
        <v>0.20958014843991979</v>
      </c>
      <c r="P104" s="1">
        <f ca="1">P44+NORMINV(RAND(),0,'Total-Smoothed'!$AG$2)</f>
        <v>8.2893072617272301E-2</v>
      </c>
      <c r="Q104" s="1">
        <f ca="1">Q44+NORMINV(RAND(),0,'Total-Smoothed'!$AG$2)</f>
        <v>0.25990729565006487</v>
      </c>
      <c r="R104" s="1">
        <f ca="1">R44+NORMINV(RAND(),0,'Total-Smoothed'!$AG$2)</f>
        <v>0.22283282488500353</v>
      </c>
      <c r="S104" s="1">
        <f ca="1">S44+NORMINV(RAND(),0,'Total-Smoothed'!$AG$2)</f>
        <v>1.0442085164488757</v>
      </c>
      <c r="T104" s="1">
        <f ca="1">T44+NORMINV(RAND(),0,'Total-Smoothed'!$AG$2)</f>
        <v>0.24591222986299544</v>
      </c>
      <c r="U104" s="1">
        <f ca="1">U44+NORMINV(RAND(),0,'Total-Smoothed'!$AG$2)</f>
        <v>2.0803061236661827E-2</v>
      </c>
      <c r="V104" s="1">
        <f ca="1">V44+NORMINV(RAND(),0,'Total-Smoothed'!$AG$2)</f>
        <v>0.42670815308628174</v>
      </c>
      <c r="W104" s="1">
        <f ca="1">W44+NORMINV(RAND(),0,'Total-Smoothed'!$AG$2)</f>
        <v>0.37602112005635963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0.88617955922963376</v>
      </c>
      <c r="E105" s="1">
        <f ca="1">E45+NORMINV(RAND(),0,'Total-Smoothed'!$AG$2)</f>
        <v>-2.1408135193925371E-2</v>
      </c>
      <c r="F105" s="1">
        <f ca="1">F45+NORMINV(RAND(),0,'Total-Smoothed'!$AG$2)</f>
        <v>1.144885016832329</v>
      </c>
      <c r="G105" s="1">
        <f ca="1">G45+NORMINV(RAND(),0,'Total-Smoothed'!$AG$2)</f>
        <v>0.2101146824110216</v>
      </c>
      <c r="H105" s="1">
        <f ca="1">H45+NORMINV(RAND(),0,'Total-Smoothed'!$AG$2)</f>
        <v>0.47277135710391693</v>
      </c>
      <c r="I105" s="1">
        <f ca="1">I45+NORMINV(RAND(),0,'Total-Smoothed'!$AG$2)</f>
        <v>1.0189270212381993</v>
      </c>
      <c r="J105" s="1">
        <f ca="1">J45+NORMINV(RAND(),0,'Total-Smoothed'!$AG$2)</f>
        <v>1.0047667325871499</v>
      </c>
      <c r="K105" s="1">
        <f ca="1">K45+NORMINV(RAND(),0,'Total-Smoothed'!$AG$2)</f>
        <v>-6.0264542800149236E-2</v>
      </c>
      <c r="L105" s="1">
        <f ca="1">L45+NORMINV(RAND(),0,'Total-Smoothed'!$AG$2)</f>
        <v>1.0617708664818757E-2</v>
      </c>
      <c r="M105" s="1">
        <f ca="1">M45+NORMINV(RAND(),0,'Total-Smoothed'!$AG$2)</f>
        <v>0.57396392642145433</v>
      </c>
      <c r="N105" s="1">
        <f ca="1">N45+NORMINV(RAND(),0,'Total-Smoothed'!$AG$2)</f>
        <v>3.6685812462020642E-2</v>
      </c>
      <c r="O105" s="1">
        <f ca="1">O45+NORMINV(RAND(),0,'Total-Smoothed'!$AG$2)</f>
        <v>0.31172577188546213</v>
      </c>
      <c r="P105" s="1">
        <f ca="1">P45+NORMINV(RAND(),0,'Total-Smoothed'!$AG$2)</f>
        <v>-4.0399145160437674E-2</v>
      </c>
      <c r="Q105" s="1">
        <f ca="1">Q45+NORMINV(RAND(),0,'Total-Smoothed'!$AG$2)</f>
        <v>-2.0876780584968641E-2</v>
      </c>
      <c r="R105" s="1">
        <f ca="1">R45+NORMINV(RAND(),0,'Total-Smoothed'!$AG$2)</f>
        <v>6.3372686799295128E-2</v>
      </c>
      <c r="S105" s="1">
        <f ca="1">S45+NORMINV(RAND(),0,'Total-Smoothed'!$AG$2)</f>
        <v>-3.8596061105821325E-2</v>
      </c>
      <c r="T105" s="1">
        <f ca="1">T45+NORMINV(RAND(),0,'Total-Smoothed'!$AG$2)</f>
        <v>5.6695321004583119E-2</v>
      </c>
      <c r="U105" s="1">
        <f ca="1">U45+NORMINV(RAND(),0,'Total-Smoothed'!$AG$2)</f>
        <v>1.0211532846553952</v>
      </c>
      <c r="V105" s="1">
        <f ca="1">V45+NORMINV(RAND(),0,'Total-Smoothed'!$AG$2)</f>
        <v>0.11992373068108826</v>
      </c>
      <c r="W105" s="1">
        <f ca="1">W45+NORMINV(RAND(),0,'Total-Smoothed'!$AG$2)</f>
        <v>-0.16729580981458206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0.96467756216903433</v>
      </c>
      <c r="E106" s="1">
        <f ca="1">E46+NORMINV(RAND(),0,'Total-Smoothed'!$AG$2)</f>
        <v>0.59353262126736994</v>
      </c>
      <c r="F106" s="1">
        <f ca="1">F46+NORMINV(RAND(),0,'Total-Smoothed'!$AG$2)</f>
        <v>0.91300042338944054</v>
      </c>
      <c r="G106" s="1">
        <f ca="1">G46+NORMINV(RAND(),0,'Total-Smoothed'!$AG$2)</f>
        <v>4.641982930955027E-2</v>
      </c>
      <c r="H106" s="1">
        <f ca="1">H46+NORMINV(RAND(),0,'Total-Smoothed'!$AG$2)</f>
        <v>0.89164708645213442</v>
      </c>
      <c r="I106" s="1">
        <f ca="1">I46+NORMINV(RAND(),0,'Total-Smoothed'!$AG$2)</f>
        <v>1.0803601518287052</v>
      </c>
      <c r="J106" s="1">
        <f ca="1">J46+NORMINV(RAND(),0,'Total-Smoothed'!$AG$2)</f>
        <v>0.54713069645138801</v>
      </c>
      <c r="K106" s="1">
        <f ca="1">K46+NORMINV(RAND(),0,'Total-Smoothed'!$AG$2)</f>
        <v>-0.11093616887548824</v>
      </c>
      <c r="L106" s="1">
        <f ca="1">L46+NORMINV(RAND(),0,'Total-Smoothed'!$AG$2)</f>
        <v>-0.13977378902971163</v>
      </c>
      <c r="M106" s="1">
        <f ca="1">M46+NORMINV(RAND(),0,'Total-Smoothed'!$AG$2)</f>
        <v>0.84964667974380381</v>
      </c>
      <c r="N106" s="1">
        <f ca="1">N46+NORMINV(RAND(),0,'Total-Smoothed'!$AG$2)</f>
        <v>0.17676495764120081</v>
      </c>
      <c r="O106" s="1">
        <f ca="1">O46+NORMINV(RAND(),0,'Total-Smoothed'!$AG$2)</f>
        <v>-6.3708751796311108E-2</v>
      </c>
      <c r="P106" s="1">
        <f ca="1">P46+NORMINV(RAND(),0,'Total-Smoothed'!$AG$2)</f>
        <v>0.91234378034910579</v>
      </c>
      <c r="Q106" s="1">
        <f ca="1">Q46+NORMINV(RAND(),0,'Total-Smoothed'!$AG$2)</f>
        <v>0.37990377747412629</v>
      </c>
      <c r="R106" s="1">
        <f ca="1">R46+NORMINV(RAND(),0,'Total-Smoothed'!$AG$2)</f>
        <v>2.1523741407510791E-2</v>
      </c>
      <c r="S106" s="1">
        <f ca="1">S46+NORMINV(RAND(),0,'Total-Smoothed'!$AG$2)</f>
        <v>0.95572009533269764</v>
      </c>
      <c r="T106" s="1">
        <f ca="1">T46+NORMINV(RAND(),0,'Total-Smoothed'!$AG$2)</f>
        <v>0.95893180989459637</v>
      </c>
      <c r="U106" s="1">
        <f ca="1">U46+NORMINV(RAND(),0,'Total-Smoothed'!$AG$2)</f>
        <v>0.12556553592775649</v>
      </c>
      <c r="V106" s="1">
        <f ca="1">V46+NORMINV(RAND(),0,'Total-Smoothed'!$AG$2)</f>
        <v>6.9533792382361112E-2</v>
      </c>
      <c r="W106" s="1">
        <f ca="1">W46+NORMINV(RAND(),0,'Total-Smoothed'!$AG$2)</f>
        <v>0.12108374537207475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1.0886208064258029</v>
      </c>
      <c r="E107" s="1">
        <f ca="1">E47+NORMINV(RAND(),0,'Total-Smoothed'!$AG$2)</f>
        <v>-7.2093644646447907E-3</v>
      </c>
      <c r="F107" s="1">
        <f ca="1">F47+NORMINV(RAND(),0,'Total-Smoothed'!$AG$2)</f>
        <v>0.18099089249947142</v>
      </c>
      <c r="G107" s="1">
        <f ca="1">G47+NORMINV(RAND(),0,'Total-Smoothed'!$AG$2)</f>
        <v>2.0823267104669196E-2</v>
      </c>
      <c r="H107" s="1">
        <f ca="1">H47+NORMINV(RAND(),0,'Total-Smoothed'!$AG$2)</f>
        <v>0.39151345069388843</v>
      </c>
      <c r="I107" s="1">
        <f ca="1">I47+NORMINV(RAND(),0,'Total-Smoothed'!$AG$2)</f>
        <v>0.91898219790199387</v>
      </c>
      <c r="J107" s="1">
        <f ca="1">J47+NORMINV(RAND(),0,'Total-Smoothed'!$AG$2)</f>
        <v>1.0995550637575791</v>
      </c>
      <c r="K107" s="1">
        <f ca="1">K47+NORMINV(RAND(),0,'Total-Smoothed'!$AG$2)</f>
        <v>0.14762744764805863</v>
      </c>
      <c r="L107" s="1">
        <f ca="1">L47+NORMINV(RAND(),0,'Total-Smoothed'!$AG$2)</f>
        <v>0.14171600330376175</v>
      </c>
      <c r="M107" s="1">
        <f ca="1">M47+NORMINV(RAND(),0,'Total-Smoothed'!$AG$2)</f>
        <v>1.0688779785981815</v>
      </c>
      <c r="N107" s="1">
        <f ca="1">N47+NORMINV(RAND(),0,'Total-Smoothed'!$AG$2)</f>
        <v>-6.3276543831284796E-2</v>
      </c>
      <c r="O107" s="1">
        <f ca="1">O47+NORMINV(RAND(),0,'Total-Smoothed'!$AG$2)</f>
        <v>-5.8749365669490586E-2</v>
      </c>
      <c r="P107" s="1">
        <f ca="1">P47+NORMINV(RAND(),0,'Total-Smoothed'!$AG$2)</f>
        <v>0.9000973860568624</v>
      </c>
      <c r="Q107" s="1">
        <f ca="1">Q47+NORMINV(RAND(),0,'Total-Smoothed'!$AG$2)</f>
        <v>0.63959297675238136</v>
      </c>
      <c r="R107" s="1">
        <f ca="1">R47+NORMINV(RAND(),0,'Total-Smoothed'!$AG$2)</f>
        <v>0.88094907231847364</v>
      </c>
      <c r="S107" s="1">
        <f ca="1">S47+NORMINV(RAND(),0,'Total-Smoothed'!$AG$2)</f>
        <v>1.0353280454244822</v>
      </c>
      <c r="T107" s="1">
        <f ca="1">T47+NORMINV(RAND(),0,'Total-Smoothed'!$AG$2)</f>
        <v>0.90748577486314408</v>
      </c>
      <c r="U107" s="1">
        <f ca="1">U47+NORMINV(RAND(),0,'Total-Smoothed'!$AG$2)</f>
        <v>7.8380112698464996E-2</v>
      </c>
      <c r="V107" s="1">
        <f ca="1">V47+NORMINV(RAND(),0,'Total-Smoothed'!$AG$2)</f>
        <v>1.1338638324783619</v>
      </c>
      <c r="W107" s="1">
        <f ca="1">W47+NORMINV(RAND(),0,'Total-Smoothed'!$AG$2)</f>
        <v>-0.13546025764194103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0.87303130912942739</v>
      </c>
      <c r="E108" s="1">
        <f ca="1">E48+NORMINV(RAND(),0,'Total-Smoothed'!$AG$2)</f>
        <v>-6.788119760697613E-3</v>
      </c>
      <c r="F108" s="1">
        <f ca="1">F48+NORMINV(RAND(),0,'Total-Smoothed'!$AG$2)</f>
        <v>0.91120183818294531</v>
      </c>
      <c r="G108" s="1">
        <f ca="1">G48+NORMINV(RAND(),0,'Total-Smoothed'!$AG$2)</f>
        <v>0.58278943968987995</v>
      </c>
      <c r="H108" s="1">
        <f ca="1">H48+NORMINV(RAND(),0,'Total-Smoothed'!$AG$2)</f>
        <v>0.8461941076965136</v>
      </c>
      <c r="I108" s="1">
        <f ca="1">I48+NORMINV(RAND(),0,'Total-Smoothed'!$AG$2)</f>
        <v>0.91387640798113945</v>
      </c>
      <c r="J108" s="1">
        <f ca="1">J48+NORMINV(RAND(),0,'Total-Smoothed'!$AG$2)</f>
        <v>1.0290261112661108</v>
      </c>
      <c r="K108" s="1">
        <f ca="1">K48+NORMINV(RAND(),0,'Total-Smoothed'!$AG$2)</f>
        <v>9.7120437897772638E-2</v>
      </c>
      <c r="L108" s="1">
        <f ca="1">L48+NORMINV(RAND(),0,'Total-Smoothed'!$AG$2)</f>
        <v>5.8125038240155358E-2</v>
      </c>
      <c r="M108" s="1">
        <f ca="1">M48+NORMINV(RAND(),0,'Total-Smoothed'!$AG$2)</f>
        <v>0.64967911712770909</v>
      </c>
      <c r="N108" s="1">
        <f ca="1">N48+NORMINV(RAND(),0,'Total-Smoothed'!$AG$2)</f>
        <v>-4.8601654119735729E-2</v>
      </c>
      <c r="O108" s="1">
        <f ca="1">O48+NORMINV(RAND(),0,'Total-Smoothed'!$AG$2)</f>
        <v>2.9764190999846875E-2</v>
      </c>
      <c r="P108" s="1">
        <f ca="1">P48+NORMINV(RAND(),0,'Total-Smoothed'!$AG$2)</f>
        <v>-9.9721385916634554E-4</v>
      </c>
      <c r="Q108" s="1">
        <f ca="1">Q48+NORMINV(RAND(),0,'Total-Smoothed'!$AG$2)</f>
        <v>-0.10930812722236545</v>
      </c>
      <c r="R108" s="1">
        <f ca="1">R48+NORMINV(RAND(),0,'Total-Smoothed'!$AG$2)</f>
        <v>5.1956277535352341E-2</v>
      </c>
      <c r="S108" s="1">
        <f ca="1">S48+NORMINV(RAND(),0,'Total-Smoothed'!$AG$2)</f>
        <v>0.20274646163185928</v>
      </c>
      <c r="T108" s="1">
        <f ca="1">T48+NORMINV(RAND(),0,'Total-Smoothed'!$AG$2)</f>
        <v>0.29646308784616798</v>
      </c>
      <c r="U108" s="1">
        <f ca="1">U48+NORMINV(RAND(),0,'Total-Smoothed'!$AG$2)</f>
        <v>1.3139783084608656E-2</v>
      </c>
      <c r="V108" s="1">
        <f ca="1">V48+NORMINV(RAND(),0,'Total-Smoothed'!$AG$2)</f>
        <v>1.0573837785864881</v>
      </c>
      <c r="W108" s="1">
        <f ca="1">W48+NORMINV(RAND(),0,'Total-Smoothed'!$AG$2)</f>
        <v>4.4043928592083739E-2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-3.4638876374029848E-2</v>
      </c>
      <c r="E111" s="1">
        <f ca="1">(E61+0.6*(F61+D61)+0.15*G1)/(1+2*0.6+0.15)</f>
        <v>-2.1234066354407465E-2</v>
      </c>
      <c r="F111" s="1">
        <f ca="1">(F61+0.6*(G61+E61)+0.15*(D61+H61))/(1+2*0.6+2*0.15)</f>
        <v>0.12924109448443866</v>
      </c>
      <c r="G111" s="1">
        <f t="shared" ref="G111:H126" ca="1" si="10">(G61+0.6*(H61+F61)+0.15*(E61+I61))/(1+2*0.6+2*0.15)</f>
        <v>0.34456788115120973</v>
      </c>
      <c r="H111" s="1">
        <f ca="1">(H61+0.6*(I61+G61)+0.15*(F61+J61))/(1+2*0.6+2*0.15)</f>
        <v>0.44475922242960708</v>
      </c>
      <c r="I111" s="1">
        <f t="shared" ref="I111:U126" ca="1" si="11">(I61+0.6*(J61+H61)+0.15*(G61+K61))/(1+2*0.6+2*0.15)</f>
        <v>0.24624260688715602</v>
      </c>
      <c r="J111" s="1">
        <f t="shared" ca="1" si="11"/>
        <v>6.4869536491487162E-2</v>
      </c>
      <c r="K111" s="1">
        <f t="shared" ca="1" si="11"/>
        <v>1.3399548139906306E-2</v>
      </c>
      <c r="L111" s="1">
        <f t="shared" ca="1" si="11"/>
        <v>1.5421377561385444E-3</v>
      </c>
      <c r="M111" s="1">
        <f t="shared" ca="1" si="11"/>
        <v>-2.2552910767756413E-2</v>
      </c>
      <c r="N111" s="1">
        <f t="shared" ca="1" si="11"/>
        <v>-6.390625197239197E-2</v>
      </c>
      <c r="O111" s="1">
        <f t="shared" ca="1" si="11"/>
        <v>-7.1098861787375123E-2</v>
      </c>
      <c r="P111" s="1">
        <f t="shared" ca="1" si="11"/>
        <v>-2.4030115263825057E-2</v>
      </c>
      <c r="Q111" s="1">
        <f t="shared" ca="1" si="11"/>
        <v>-1.0438463396845378E-2</v>
      </c>
      <c r="R111" s="1">
        <f t="shared" ca="1" si="11"/>
        <v>4.9329461467501889E-3</v>
      </c>
      <c r="S111" s="1">
        <f t="shared" ca="1" si="11"/>
        <v>3.5585602668706952E-2</v>
      </c>
      <c r="T111" s="1">
        <f t="shared" ca="1" si="11"/>
        <v>5.2575188846156175E-2</v>
      </c>
      <c r="U111" s="1">
        <f t="shared" ca="1" si="11"/>
        <v>7.2989150794181237E-2</v>
      </c>
      <c r="V111" s="1">
        <f ca="1">(V61+0.6*(W61+U61)+0.15*T1)/(1+2*0.6+0.15)</f>
        <v>0.13102402928784648</v>
      </c>
      <c r="W111" s="1">
        <f ca="1">(W61+0.6*(V61)+0.15*U61)/(1+0.6+0.15)</f>
        <v>0.14438557484954756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4.641979322705387E-2</v>
      </c>
      <c r="E112" s="1">
        <f t="shared" ref="E112:E158" ca="1" si="13">(E62+0.6*(F62+D62)+0.15*G2)/(1+2*0.6+0.15)</f>
        <v>6.2514825641521984E-2</v>
      </c>
      <c r="F112" s="1">
        <f t="shared" ref="F112:U127" ca="1" si="14">(F62+0.6*(G62+E62)+0.15*(D62+H62))/(1+2*0.6+2*0.15)</f>
        <v>0.13801987283562761</v>
      </c>
      <c r="G112" s="1">
        <f t="shared" ca="1" si="10"/>
        <v>0.34478100876278817</v>
      </c>
      <c r="H112" s="1">
        <f t="shared" ca="1" si="10"/>
        <v>0.48947114660928176</v>
      </c>
      <c r="I112" s="1">
        <f t="shared" ca="1" si="11"/>
        <v>0.2447600706471981</v>
      </c>
      <c r="J112" s="1">
        <f t="shared" ca="1" si="11"/>
        <v>1.5543586022408462E-2</v>
      </c>
      <c r="K112" s="1">
        <f t="shared" ca="1" si="11"/>
        <v>-2.0301930761781745E-2</v>
      </c>
      <c r="L112" s="1">
        <f t="shared" ca="1" si="11"/>
        <v>4.9350613689066306E-2</v>
      </c>
      <c r="M112" s="1">
        <f t="shared" ca="1" si="11"/>
        <v>5.6098727568883497E-2</v>
      </c>
      <c r="N112" s="1">
        <f t="shared" ca="1" si="11"/>
        <v>2.4294280737623835E-2</v>
      </c>
      <c r="O112" s="1">
        <f t="shared" ca="1" si="11"/>
        <v>-1.5561892828384443E-2</v>
      </c>
      <c r="P112" s="1">
        <f t="shared" ca="1" si="11"/>
        <v>-5.6721510544571058E-3</v>
      </c>
      <c r="Q112" s="1">
        <f t="shared" ca="1" si="11"/>
        <v>3.9443398608210327E-2</v>
      </c>
      <c r="R112" s="1">
        <f t="shared" ca="1" si="11"/>
        <v>0.16466701235811115</v>
      </c>
      <c r="S112" s="1">
        <f t="shared" ca="1" si="11"/>
        <v>0.24602669120143744</v>
      </c>
      <c r="T112" s="1">
        <f t="shared" ca="1" si="11"/>
        <v>0.1419201366823899</v>
      </c>
      <c r="U112" s="1">
        <f t="shared" ca="1" si="11"/>
        <v>2.4750003559867766E-2</v>
      </c>
      <c r="V112" s="1">
        <f t="shared" ref="V112:V158" ca="1" si="15">(V62+0.6*(W62+U62)+0.15*T2)/(1+2*0.6+0.15)</f>
        <v>4.3164231505010654E-3</v>
      </c>
      <c r="W112" s="1">
        <f t="shared" ref="W112:W157" ca="1" si="16">(W62+0.6*(V62)+0.15*U62)/(1+0.6+0.15)</f>
        <v>4.0400845796630315E-2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0.14640242389769104</v>
      </c>
      <c r="E113" s="1">
        <f t="shared" ca="1" si="13"/>
        <v>0.12765937676933001</v>
      </c>
      <c r="F113" s="1">
        <f t="shared" ca="1" si="14"/>
        <v>0.10512667445359218</v>
      </c>
      <c r="G113" s="1">
        <f t="shared" ca="1" si="10"/>
        <v>0.21841753932014302</v>
      </c>
      <c r="H113" s="1">
        <f t="shared" ca="1" si="10"/>
        <v>0.35046675157331092</v>
      </c>
      <c r="I113" s="1">
        <f t="shared" ca="1" si="11"/>
        <v>0.19390069675839922</v>
      </c>
      <c r="J113" s="1">
        <f t="shared" ca="1" si="11"/>
        <v>6.0903948112553726E-3</v>
      </c>
      <c r="K113" s="1">
        <f t="shared" ca="1" si="11"/>
        <v>-1.1699660652430732E-2</v>
      </c>
      <c r="L113" s="1">
        <f t="shared" ca="1" si="11"/>
        <v>5.4516092687721708E-2</v>
      </c>
      <c r="M113" s="1">
        <f t="shared" ca="1" si="11"/>
        <v>9.8173515195106614E-2</v>
      </c>
      <c r="N113" s="1">
        <f t="shared" ca="1" si="11"/>
        <v>6.8246798526961444E-2</v>
      </c>
      <c r="O113" s="1">
        <f t="shared" ca="1" si="11"/>
        <v>-2.294853699649331E-3</v>
      </c>
      <c r="P113" s="1">
        <f t="shared" ca="1" si="11"/>
        <v>-4.3988546326059398E-2</v>
      </c>
      <c r="Q113" s="1">
        <f t="shared" ca="1" si="11"/>
        <v>-2.0133086840010767E-2</v>
      </c>
      <c r="R113" s="1">
        <f t="shared" ca="1" si="11"/>
        <v>4.218139401967521E-2</v>
      </c>
      <c r="S113" s="1">
        <f t="shared" ca="1" si="11"/>
        <v>9.1402184161613609E-2</v>
      </c>
      <c r="T113" s="1">
        <f t="shared" ca="1" si="11"/>
        <v>8.4485859236645755E-2</v>
      </c>
      <c r="U113" s="1">
        <f t="shared" ca="1" si="11"/>
        <v>7.991157555219534E-3</v>
      </c>
      <c r="V113" s="1">
        <f t="shared" ca="1" si="15"/>
        <v>-4.6487559505126529E-2</v>
      </c>
      <c r="W113" s="1">
        <f t="shared" ca="1" si="16"/>
        <v>-6.037293882818634E-2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-2.4910206186992169E-2</v>
      </c>
      <c r="E114" s="1">
        <f t="shared" ca="1" si="13"/>
        <v>1.417820695643951E-2</v>
      </c>
      <c r="F114" s="1">
        <f t="shared" ca="1" si="14"/>
        <v>9.8129453491495267E-2</v>
      </c>
      <c r="G114" s="1">
        <f t="shared" ca="1" si="10"/>
        <v>0.29419141555547113</v>
      </c>
      <c r="H114" s="1">
        <f t="shared" ca="1" si="10"/>
        <v>0.44953812199256893</v>
      </c>
      <c r="I114" s="1">
        <f t="shared" ca="1" si="11"/>
        <v>0.24542041329880879</v>
      </c>
      <c r="J114" s="1">
        <f t="shared" ca="1" si="11"/>
        <v>5.0653116095972341E-3</v>
      </c>
      <c r="K114" s="1">
        <f t="shared" ca="1" si="11"/>
        <v>-7.8936359282927512E-2</v>
      </c>
      <c r="L114" s="1">
        <f t="shared" ca="1" si="11"/>
        <v>-4.4539923943093959E-2</v>
      </c>
      <c r="M114" s="1">
        <f t="shared" ca="1" si="11"/>
        <v>1.7314185641652085E-2</v>
      </c>
      <c r="N114" s="1">
        <f t="shared" ca="1" si="11"/>
        <v>2.2234248627542898E-2</v>
      </c>
      <c r="O114" s="1">
        <f t="shared" ca="1" si="11"/>
        <v>-2.4549730975936102E-2</v>
      </c>
      <c r="P114" s="1">
        <f t="shared" ca="1" si="11"/>
        <v>-3.1314019957277256E-2</v>
      </c>
      <c r="Q114" s="1">
        <f t="shared" ca="1" si="11"/>
        <v>-4.7130692214683387E-3</v>
      </c>
      <c r="R114" s="1">
        <f t="shared" ca="1" si="11"/>
        <v>-4.0073408631455159E-3</v>
      </c>
      <c r="S114" s="1">
        <f t="shared" ca="1" si="11"/>
        <v>-1.1403634274744549E-2</v>
      </c>
      <c r="T114" s="1">
        <f t="shared" ca="1" si="11"/>
        <v>-3.5566006220942858E-2</v>
      </c>
      <c r="U114" s="1">
        <f t="shared" ca="1" si="11"/>
        <v>-8.3251910294268497E-2</v>
      </c>
      <c r="V114" s="1">
        <f t="shared" ca="1" si="15"/>
        <v>-7.1197277452511309E-2</v>
      </c>
      <c r="W114" s="1">
        <f t="shared" ca="1" si="16"/>
        <v>-7.6669810261242926E-3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-4.7640260417999424E-2</v>
      </c>
      <c r="E115" s="1">
        <f t="shared" ca="1" si="13"/>
        <v>-8.9532445727872834E-2</v>
      </c>
      <c r="F115" s="1">
        <f t="shared" ca="1" si="14"/>
        <v>1.1121892762276963E-2</v>
      </c>
      <c r="G115" s="1">
        <f t="shared" ca="1" si="10"/>
        <v>0.24426041236223184</v>
      </c>
      <c r="H115" s="1">
        <f t="shared" ca="1" si="10"/>
        <v>0.39138063252735678</v>
      </c>
      <c r="I115" s="1">
        <f t="shared" ca="1" si="11"/>
        <v>0.23687198409242555</v>
      </c>
      <c r="J115" s="1">
        <f t="shared" ca="1" si="11"/>
        <v>0.10200011605332608</v>
      </c>
      <c r="K115" s="1">
        <f t="shared" ca="1" si="11"/>
        <v>6.5556891962323463E-2</v>
      </c>
      <c r="L115" s="1">
        <f t="shared" ca="1" si="11"/>
        <v>3.9391255683710769E-2</v>
      </c>
      <c r="M115" s="1">
        <f t="shared" ca="1" si="11"/>
        <v>2.2623843694225543E-2</v>
      </c>
      <c r="N115" s="1">
        <f t="shared" ca="1" si="11"/>
        <v>5.2665526525630339E-3</v>
      </c>
      <c r="O115" s="1">
        <f t="shared" ca="1" si="11"/>
        <v>-1.1092490406344116E-2</v>
      </c>
      <c r="P115" s="1">
        <f t="shared" ca="1" si="11"/>
        <v>-2.4822035839341828E-2</v>
      </c>
      <c r="Q115" s="1">
        <f t="shared" ca="1" si="11"/>
        <v>-1.1712863734901669E-2</v>
      </c>
      <c r="R115" s="1">
        <f t="shared" ca="1" si="11"/>
        <v>1.1970256066473124E-2</v>
      </c>
      <c r="S115" s="1">
        <f t="shared" ca="1" si="11"/>
        <v>2.3364736111075406E-2</v>
      </c>
      <c r="T115" s="1">
        <f t="shared" ca="1" si="11"/>
        <v>3.0212397696255514E-3</v>
      </c>
      <c r="U115" s="1">
        <f t="shared" ca="1" si="11"/>
        <v>-4.0066186265723627E-2</v>
      </c>
      <c r="V115" s="1">
        <f t="shared" ca="1" si="15"/>
        <v>-8.3466074781040442E-2</v>
      </c>
      <c r="W115" s="1">
        <f t="shared" ca="1" si="16"/>
        <v>-0.14823324816591774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-4.5487832213600343E-3</v>
      </c>
      <c r="E116" s="1">
        <f t="shared" ca="1" si="13"/>
        <v>2.8629489265039436E-2</v>
      </c>
      <c r="F116" s="1">
        <f t="shared" ca="1" si="14"/>
        <v>8.675673411616594E-2</v>
      </c>
      <c r="G116" s="1">
        <f t="shared" ca="1" si="10"/>
        <v>0.21618923634059733</v>
      </c>
      <c r="H116" s="1">
        <f t="shared" ca="1" si="10"/>
        <v>0.36393198112612957</v>
      </c>
      <c r="I116" s="1">
        <f t="shared" ca="1" si="11"/>
        <v>0.25694748149975127</v>
      </c>
      <c r="J116" s="1">
        <f t="shared" ca="1" si="11"/>
        <v>0.1570018386636042</v>
      </c>
      <c r="K116" s="1">
        <f t="shared" ca="1" si="11"/>
        <v>0.12527298374651361</v>
      </c>
      <c r="L116" s="1">
        <f t="shared" ca="1" si="11"/>
        <v>8.2312911417861914E-2</v>
      </c>
      <c r="M116" s="1">
        <f t="shared" ca="1" si="11"/>
        <v>1.266031789359295E-2</v>
      </c>
      <c r="N116" s="1">
        <f t="shared" ca="1" si="11"/>
        <v>-3.2598051605295927E-2</v>
      </c>
      <c r="O116" s="1">
        <f t="shared" ca="1" si="11"/>
        <v>-6.2156947319327291E-2</v>
      </c>
      <c r="P116" s="1">
        <f t="shared" ca="1" si="11"/>
        <v>-5.1790170765880869E-2</v>
      </c>
      <c r="Q116" s="1">
        <f t="shared" ca="1" si="11"/>
        <v>-1.0473136896356408E-2</v>
      </c>
      <c r="R116" s="1">
        <f t="shared" ca="1" si="11"/>
        <v>9.2366944009763703E-3</v>
      </c>
      <c r="S116" s="1">
        <f t="shared" ca="1" si="11"/>
        <v>-3.8850384870456937E-2</v>
      </c>
      <c r="T116" s="1">
        <f t="shared" ca="1" si="11"/>
        <v>-8.1026809797844906E-2</v>
      </c>
      <c r="U116" s="1">
        <f t="shared" ca="1" si="11"/>
        <v>-9.8145811287684376E-2</v>
      </c>
      <c r="V116" s="1">
        <f t="shared" ca="1" si="15"/>
        <v>-8.6503963648052379E-2</v>
      </c>
      <c r="W116" s="1">
        <f t="shared" ca="1" si="16"/>
        <v>-5.9741360242613152E-2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-3.0903118963536511E-2</v>
      </c>
      <c r="E117" s="1">
        <f t="shared" ca="1" si="13"/>
        <v>-1.1038775671622788E-2</v>
      </c>
      <c r="F117" s="1">
        <f t="shared" ca="1" si="14"/>
        <v>9.2506880229129729E-2</v>
      </c>
      <c r="G117" s="1">
        <f t="shared" ca="1" si="10"/>
        <v>0.33516493117778862</v>
      </c>
      <c r="H117" s="1">
        <f t="shared" ca="1" si="10"/>
        <v>0.48510566804366501</v>
      </c>
      <c r="I117" s="1">
        <f t="shared" ca="1" si="11"/>
        <v>0.24008607002017338</v>
      </c>
      <c r="J117" s="1">
        <f t="shared" ca="1" si="11"/>
        <v>-4.9019409754537894E-3</v>
      </c>
      <c r="K117" s="1">
        <f t="shared" ca="1" si="11"/>
        <v>-9.7956627339398E-2</v>
      </c>
      <c r="L117" s="1">
        <f t="shared" ca="1" si="11"/>
        <v>-0.14118227883698323</v>
      </c>
      <c r="M117" s="1">
        <f t="shared" ca="1" si="11"/>
        <v>-0.14069724553301605</v>
      </c>
      <c r="N117" s="1">
        <f t="shared" ca="1" si="11"/>
        <v>-6.8261779733443079E-2</v>
      </c>
      <c r="O117" s="1">
        <f t="shared" ca="1" si="11"/>
        <v>-1.8593258479696832E-2</v>
      </c>
      <c r="P117" s="1">
        <f t="shared" ca="1" si="11"/>
        <v>-2.0220402779133596E-2</v>
      </c>
      <c r="Q117" s="1">
        <f t="shared" ca="1" si="11"/>
        <v>2.8054947151578309E-2</v>
      </c>
      <c r="R117" s="1">
        <f t="shared" ca="1" si="11"/>
        <v>9.7534706391947251E-2</v>
      </c>
      <c r="S117" s="1">
        <f t="shared" ca="1" si="11"/>
        <v>0.16604192240606311</v>
      </c>
      <c r="T117" s="1">
        <f t="shared" ca="1" si="11"/>
        <v>0.12121614630447035</v>
      </c>
      <c r="U117" s="1">
        <f t="shared" ca="1" si="11"/>
        <v>5.5561370000646905E-2</v>
      </c>
      <c r="V117" s="1">
        <f t="shared" ca="1" si="15"/>
        <v>8.9896133375642236E-3</v>
      </c>
      <c r="W117" s="1">
        <f t="shared" ca="1" si="16"/>
        <v>-1.350881829094318E-2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-2.9343278373385406E-2</v>
      </c>
      <c r="E118" s="1">
        <f t="shared" ca="1" si="13"/>
        <v>7.3315307242010396E-3</v>
      </c>
      <c r="F118" s="1">
        <f t="shared" ca="1" si="14"/>
        <v>0.1168133047118757</v>
      </c>
      <c r="G118" s="1">
        <f t="shared" ca="1" si="10"/>
        <v>0.31949487996740855</v>
      </c>
      <c r="H118" s="1">
        <f t="shared" ca="1" si="10"/>
        <v>0.45089812024877363</v>
      </c>
      <c r="I118" s="1">
        <f t="shared" ca="1" si="11"/>
        <v>0.26348448615466358</v>
      </c>
      <c r="J118" s="1">
        <f t="shared" ca="1" si="11"/>
        <v>6.2929463643058653E-2</v>
      </c>
      <c r="K118" s="1">
        <f t="shared" ca="1" si="11"/>
        <v>-5.99277859952834E-3</v>
      </c>
      <c r="L118" s="1">
        <f t="shared" ca="1" si="11"/>
        <v>-1.1294626905206512E-2</v>
      </c>
      <c r="M118" s="1">
        <f t="shared" ca="1" si="11"/>
        <v>1.5491786054821063E-2</v>
      </c>
      <c r="N118" s="1">
        <f t="shared" ca="1" si="11"/>
        <v>5.4893356150066117E-2</v>
      </c>
      <c r="O118" s="1">
        <f t="shared" ca="1" si="11"/>
        <v>6.581674187001238E-2</v>
      </c>
      <c r="P118" s="1">
        <f t="shared" ca="1" si="11"/>
        <v>2.6153910405910565E-2</v>
      </c>
      <c r="Q118" s="1">
        <f t="shared" ca="1" si="11"/>
        <v>1.2149349947306617E-2</v>
      </c>
      <c r="R118" s="1">
        <f t="shared" ca="1" si="11"/>
        <v>6.7975893234191301E-2</v>
      </c>
      <c r="S118" s="1">
        <f t="shared" ca="1" si="11"/>
        <v>0.14243181132128574</v>
      </c>
      <c r="T118" s="1">
        <f t="shared" ca="1" si="11"/>
        <v>0.13145530757004045</v>
      </c>
      <c r="U118" s="1">
        <f t="shared" ca="1" si="11"/>
        <v>7.6744518114961829E-2</v>
      </c>
      <c r="V118" s="1">
        <f t="shared" ca="1" si="15"/>
        <v>8.628526352074067E-3</v>
      </c>
      <c r="W118" s="1">
        <f t="shared" ca="1" si="16"/>
        <v>-2.3836899072700651E-3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-2.7088408252035824E-2</v>
      </c>
      <c r="E119" s="1">
        <f t="shared" ca="1" si="13"/>
        <v>1.7094726068324712E-2</v>
      </c>
      <c r="F119" s="1">
        <f t="shared" ca="1" si="14"/>
        <v>0.11576105869574763</v>
      </c>
      <c r="G119" s="1">
        <f t="shared" ca="1" si="10"/>
        <v>0.26305127262092121</v>
      </c>
      <c r="H119" s="1">
        <f t="shared" ca="1" si="10"/>
        <v>0.40080926480862245</v>
      </c>
      <c r="I119" s="1">
        <f t="shared" ca="1" si="11"/>
        <v>0.30020895462112568</v>
      </c>
      <c r="J119" s="1">
        <f t="shared" ca="1" si="11"/>
        <v>0.16710643957057511</v>
      </c>
      <c r="K119" s="1">
        <f t="shared" ca="1" si="11"/>
        <v>8.9959617327254854E-2</v>
      </c>
      <c r="L119" s="1">
        <f t="shared" ca="1" si="11"/>
        <v>6.3629667878331422E-2</v>
      </c>
      <c r="M119" s="1">
        <f t="shared" ca="1" si="11"/>
        <v>4.1543451271702739E-2</v>
      </c>
      <c r="N119" s="1">
        <f t="shared" ca="1" si="11"/>
        <v>4.0228536460336174E-2</v>
      </c>
      <c r="O119" s="1">
        <f t="shared" ca="1" si="11"/>
        <v>8.5894934637059356E-2</v>
      </c>
      <c r="P119" s="1">
        <f t="shared" ca="1" si="11"/>
        <v>7.2716621865066028E-2</v>
      </c>
      <c r="Q119" s="1">
        <f t="shared" ca="1" si="11"/>
        <v>0.11544866750306557</v>
      </c>
      <c r="R119" s="1">
        <f t="shared" ca="1" si="11"/>
        <v>0.28155802042628958</v>
      </c>
      <c r="S119" s="1">
        <f t="shared" ca="1" si="11"/>
        <v>0.40712888538181169</v>
      </c>
      <c r="T119" s="1">
        <f t="shared" ca="1" si="11"/>
        <v>0.24331998017242773</v>
      </c>
      <c r="U119" s="1">
        <f t="shared" ca="1" si="11"/>
        <v>8.6279708338982825E-2</v>
      </c>
      <c r="V119" s="1">
        <f t="shared" ca="1" si="15"/>
        <v>2.7497100721883484E-2</v>
      </c>
      <c r="W119" s="1">
        <f t="shared" ca="1" si="16"/>
        <v>-5.2174756939443092E-3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2.2575437708527366E-3</v>
      </c>
      <c r="E120" s="1">
        <f t="shared" ca="1" si="13"/>
        <v>1.8059291910496864E-2</v>
      </c>
      <c r="F120" s="1">
        <f t="shared" ca="1" si="14"/>
        <v>9.1303558235322033E-2</v>
      </c>
      <c r="G120" s="1">
        <f t="shared" ca="1" si="10"/>
        <v>0.27803725925978207</v>
      </c>
      <c r="H120" s="1">
        <f t="shared" ca="1" si="10"/>
        <v>0.44707251465521969</v>
      </c>
      <c r="I120" s="1">
        <f t="shared" ca="1" si="11"/>
        <v>0.29154169837046928</v>
      </c>
      <c r="J120" s="1">
        <f t="shared" ca="1" si="11"/>
        <v>7.9040431159897034E-2</v>
      </c>
      <c r="K120" s="1">
        <f t="shared" ca="1" si="11"/>
        <v>-4.1803204154976972E-2</v>
      </c>
      <c r="L120" s="1">
        <f t="shared" ca="1" si="11"/>
        <v>-4.1720418626978804E-2</v>
      </c>
      <c r="M120" s="1">
        <f t="shared" ca="1" si="11"/>
        <v>3.2000404929407367E-2</v>
      </c>
      <c r="N120" s="1">
        <f t="shared" ca="1" si="11"/>
        <v>0.11084955610659923</v>
      </c>
      <c r="O120" s="1">
        <f t="shared" ca="1" si="11"/>
        <v>0.10190199309485108</v>
      </c>
      <c r="P120" s="1">
        <f t="shared" ca="1" si="11"/>
        <v>4.5756552873371492E-2</v>
      </c>
      <c r="Q120" s="1">
        <f t="shared" ca="1" si="11"/>
        <v>1.41407770226889E-2</v>
      </c>
      <c r="R120" s="1">
        <f t="shared" ca="1" si="11"/>
        <v>7.586402939192205E-2</v>
      </c>
      <c r="S120" s="1">
        <f t="shared" ca="1" si="11"/>
        <v>0.17909604730742418</v>
      </c>
      <c r="T120" s="1">
        <f t="shared" ca="1" si="11"/>
        <v>0.158887827409989</v>
      </c>
      <c r="U120" s="1">
        <f t="shared" ca="1" si="11"/>
        <v>0.11173050664479978</v>
      </c>
      <c r="V120" s="1">
        <f t="shared" ca="1" si="15"/>
        <v>8.9169489046680039E-2</v>
      </c>
      <c r="W120" s="1">
        <f t="shared" ca="1" si="16"/>
        <v>4.8309331966507683E-2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-8.3608897532774385E-3</v>
      </c>
      <c r="E121" s="1">
        <f t="shared" ca="1" si="13"/>
        <v>-3.4681433629751464E-2</v>
      </c>
      <c r="F121" s="1">
        <f t="shared" ca="1" si="14"/>
        <v>1.0009613200364319E-2</v>
      </c>
      <c r="G121" s="1">
        <f t="shared" ca="1" si="10"/>
        <v>0.20353514246385243</v>
      </c>
      <c r="H121" s="1">
        <f t="shared" ca="1" si="10"/>
        <v>0.36195692664489182</v>
      </c>
      <c r="I121" s="1">
        <f t="shared" ca="1" si="11"/>
        <v>0.18767333785574494</v>
      </c>
      <c r="J121" s="1">
        <f t="shared" ca="1" si="11"/>
        <v>4.1348768784126494E-2</v>
      </c>
      <c r="K121" s="1">
        <f t="shared" ca="1" si="11"/>
        <v>1.1255927410678015E-2</v>
      </c>
      <c r="L121" s="1">
        <f t="shared" ca="1" si="11"/>
        <v>-9.5592575874311851E-4</v>
      </c>
      <c r="M121" s="1">
        <f t="shared" ca="1" si="11"/>
        <v>-6.0160841230278449E-2</v>
      </c>
      <c r="N121" s="1">
        <f t="shared" ca="1" si="11"/>
        <v>-7.7166336135021732E-2</v>
      </c>
      <c r="O121" s="1">
        <f t="shared" ca="1" si="11"/>
        <v>-7.4135932711031333E-2</v>
      </c>
      <c r="P121" s="1">
        <f t="shared" ca="1" si="11"/>
        <v>-6.6389074429902523E-2</v>
      </c>
      <c r="Q121" s="1">
        <f t="shared" ca="1" si="11"/>
        <v>2.0381218257001566E-3</v>
      </c>
      <c r="R121" s="1">
        <f t="shared" ca="1" si="11"/>
        <v>0.14715405947006155</v>
      </c>
      <c r="S121" s="1">
        <f t="shared" ca="1" si="11"/>
        <v>0.24686920074688881</v>
      </c>
      <c r="T121" s="1">
        <f t="shared" ca="1" si="11"/>
        <v>0.14781657114248231</v>
      </c>
      <c r="U121" s="1">
        <f t="shared" ca="1" si="11"/>
        <v>7.0849268447704837E-3</v>
      </c>
      <c r="V121" s="1">
        <f t="shared" ca="1" si="15"/>
        <v>-9.0450011300149097E-2</v>
      </c>
      <c r="W121" s="1">
        <f t="shared" ca="1" si="16"/>
        <v>-0.14316062398554535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-0.11159964794837926</v>
      </c>
      <c r="E122" s="1">
        <f t="shared" ca="1" si="13"/>
        <v>-0.1075546848814689</v>
      </c>
      <c r="F122" s="1">
        <f t="shared" ca="1" si="14"/>
        <v>5.3962600658879277E-2</v>
      </c>
      <c r="G122" s="1">
        <f t="shared" ca="1" si="10"/>
        <v>0.2797097147422915</v>
      </c>
      <c r="H122" s="1">
        <f t="shared" ca="1" si="10"/>
        <v>0.40470409012758635</v>
      </c>
      <c r="I122" s="1">
        <f t="shared" ca="1" si="11"/>
        <v>0.22380380119996407</v>
      </c>
      <c r="J122" s="1">
        <f t="shared" ca="1" si="11"/>
        <v>6.491784939703768E-2</v>
      </c>
      <c r="K122" s="1">
        <f t="shared" ca="1" si="11"/>
        <v>-2.1009587174987054E-3</v>
      </c>
      <c r="L122" s="1">
        <f t="shared" ca="1" si="11"/>
        <v>-4.0664742566096507E-2</v>
      </c>
      <c r="M122" s="1">
        <f t="shared" ca="1" si="11"/>
        <v>-2.7638365340176579E-2</v>
      </c>
      <c r="N122" s="1">
        <f t="shared" ca="1" si="11"/>
        <v>-5.9392015126408772E-2</v>
      </c>
      <c r="O122" s="1">
        <f t="shared" ca="1" si="11"/>
        <v>-0.12002654790144154</v>
      </c>
      <c r="P122" s="1">
        <f t="shared" ca="1" si="11"/>
        <v>-0.10572437381658935</v>
      </c>
      <c r="Q122" s="1">
        <f t="shared" ca="1" si="11"/>
        <v>-9.8121660146546375E-3</v>
      </c>
      <c r="R122" s="1">
        <f t="shared" ca="1" si="11"/>
        <v>0.12000406344513725</v>
      </c>
      <c r="S122" s="1">
        <f t="shared" ca="1" si="11"/>
        <v>0.19552373234137538</v>
      </c>
      <c r="T122" s="1">
        <f t="shared" ca="1" si="11"/>
        <v>0.13508339906023925</v>
      </c>
      <c r="U122" s="1">
        <f t="shared" ca="1" si="11"/>
        <v>5.4246678040720066E-2</v>
      </c>
      <c r="V122" s="1">
        <f t="shared" ca="1" si="15"/>
        <v>7.2355648544074433E-2</v>
      </c>
      <c r="W122" s="1">
        <f t="shared" ca="1" si="16"/>
        <v>0.13423296276506508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6.499027185376717E-2</v>
      </c>
      <c r="E123" s="1">
        <f t="shared" ca="1" si="13"/>
        <v>9.8680689727836987E-2</v>
      </c>
      <c r="F123" s="1">
        <f t="shared" ca="1" si="14"/>
        <v>0.13219912701487485</v>
      </c>
      <c r="G123" s="1">
        <f t="shared" ca="1" si="10"/>
        <v>0.23922566426297837</v>
      </c>
      <c r="H123" s="1">
        <f t="shared" ca="1" si="10"/>
        <v>0.3751963384880227</v>
      </c>
      <c r="I123" s="1">
        <f t="shared" ca="1" si="11"/>
        <v>0.22179544365074086</v>
      </c>
      <c r="J123" s="1">
        <f t="shared" ca="1" si="11"/>
        <v>5.3381561167268408E-2</v>
      </c>
      <c r="K123" s="1">
        <f t="shared" ca="1" si="11"/>
        <v>4.3683311542431352E-2</v>
      </c>
      <c r="L123" s="1">
        <f t="shared" ca="1" si="11"/>
        <v>4.5572393039103501E-2</v>
      </c>
      <c r="M123" s="1">
        <f t="shared" ca="1" si="11"/>
        <v>1.9952796825037932E-2</v>
      </c>
      <c r="N123" s="1">
        <f t="shared" ca="1" si="11"/>
        <v>3.6567443008216995E-2</v>
      </c>
      <c r="O123" s="1">
        <f t="shared" ca="1" si="11"/>
        <v>6.4733531438250405E-2</v>
      </c>
      <c r="P123" s="1">
        <f t="shared" ca="1" si="11"/>
        <v>4.2016767365303742E-2</v>
      </c>
      <c r="Q123" s="1">
        <f t="shared" ca="1" si="11"/>
        <v>-1.1815373571595464E-2</v>
      </c>
      <c r="R123" s="1">
        <f t="shared" ca="1" si="11"/>
        <v>-7.4957991306051519E-2</v>
      </c>
      <c r="S123" s="1">
        <f t="shared" ca="1" si="11"/>
        <v>-9.570019698000512E-2</v>
      </c>
      <c r="T123" s="1">
        <f t="shared" ca="1" si="11"/>
        <v>-9.8014444521673919E-2</v>
      </c>
      <c r="U123" s="1">
        <f t="shared" ca="1" si="11"/>
        <v>-8.6342500567713462E-2</v>
      </c>
      <c r="V123" s="1">
        <f t="shared" ca="1" si="15"/>
        <v>-5.1137422458429088E-2</v>
      </c>
      <c r="W123" s="1">
        <f t="shared" ca="1" si="16"/>
        <v>-1.4239714196827735E-2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0.16112116171937343</v>
      </c>
      <c r="E124" s="1">
        <f t="shared" ca="1" si="13"/>
        <v>0.10337916757514269</v>
      </c>
      <c r="F124" s="1">
        <f t="shared" ca="1" si="14"/>
        <v>0.10431170135920795</v>
      </c>
      <c r="G124" s="1">
        <f t="shared" ca="1" si="10"/>
        <v>0.28892472782289708</v>
      </c>
      <c r="H124" s="1">
        <f t="shared" ca="1" si="10"/>
        <v>0.46924122982532002</v>
      </c>
      <c r="I124" s="1">
        <f t="shared" ca="1" si="11"/>
        <v>0.28867130633692617</v>
      </c>
      <c r="J124" s="1">
        <f t="shared" ca="1" si="11"/>
        <v>7.3218540614142319E-2</v>
      </c>
      <c r="K124" s="1">
        <f t="shared" ca="1" si="11"/>
        <v>3.3579210021243484E-2</v>
      </c>
      <c r="L124" s="1">
        <f t="shared" ca="1" si="11"/>
        <v>0.14426879467476489</v>
      </c>
      <c r="M124" s="1">
        <f t="shared" ca="1" si="11"/>
        <v>0.14203199330486962</v>
      </c>
      <c r="N124" s="1">
        <f t="shared" ca="1" si="11"/>
        <v>4.8607361760117554E-2</v>
      </c>
      <c r="O124" s="1">
        <f t="shared" ca="1" si="11"/>
        <v>5.0179894364532542E-3</v>
      </c>
      <c r="P124" s="1">
        <f t="shared" ca="1" si="11"/>
        <v>-2.1260424756067661E-3</v>
      </c>
      <c r="Q124" s="1">
        <f t="shared" ca="1" si="11"/>
        <v>-2.0052145380373056E-2</v>
      </c>
      <c r="R124" s="1">
        <f t="shared" ca="1" si="11"/>
        <v>1.2169343472583794E-2</v>
      </c>
      <c r="S124" s="1">
        <f t="shared" ca="1" si="11"/>
        <v>8.0749107294833283E-2</v>
      </c>
      <c r="T124" s="1">
        <f t="shared" ca="1" si="11"/>
        <v>0.10089656637834483</v>
      </c>
      <c r="U124" s="1">
        <f t="shared" ca="1" si="11"/>
        <v>4.0623567005372348E-2</v>
      </c>
      <c r="V124" s="1">
        <f t="shared" ca="1" si="15"/>
        <v>-1.2249287699182494E-2</v>
      </c>
      <c r="W124" s="1">
        <f t="shared" ca="1" si="16"/>
        <v>-2.3729191694431169E-2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0.13355928015957444</v>
      </c>
      <c r="E125" s="1">
        <f t="shared" ca="1" si="13"/>
        <v>9.2282334293605842E-2</v>
      </c>
      <c r="F125" s="1">
        <f t="shared" ca="1" si="14"/>
        <v>6.4179097983744035E-2</v>
      </c>
      <c r="G125" s="1">
        <f t="shared" ca="1" si="10"/>
        <v>0.17530611675717281</v>
      </c>
      <c r="H125" s="1">
        <f t="shared" ca="1" si="10"/>
        <v>0.32158478130697776</v>
      </c>
      <c r="I125" s="1">
        <f t="shared" ca="1" si="11"/>
        <v>0.23474756851744299</v>
      </c>
      <c r="J125" s="1">
        <f t="shared" ca="1" si="11"/>
        <v>9.2757054325068131E-2</v>
      </c>
      <c r="K125" s="1">
        <f t="shared" ca="1" si="11"/>
        <v>7.3964670028499793E-3</v>
      </c>
      <c r="L125" s="1">
        <f t="shared" ca="1" si="11"/>
        <v>1.7378403621017759E-2</v>
      </c>
      <c r="M125" s="1">
        <f t="shared" ca="1" si="11"/>
        <v>6.7173046665779071E-2</v>
      </c>
      <c r="N125" s="1">
        <f t="shared" ca="1" si="11"/>
        <v>8.2882128900085936E-2</v>
      </c>
      <c r="O125" s="1">
        <f t="shared" ca="1" si="11"/>
        <v>7.7502835009450696E-2</v>
      </c>
      <c r="P125" s="1">
        <f t="shared" ca="1" si="11"/>
        <v>4.381566278055541E-2</v>
      </c>
      <c r="Q125" s="1">
        <f t="shared" ca="1" si="11"/>
        <v>3.6199521994508273E-2</v>
      </c>
      <c r="R125" s="1">
        <f t="shared" ca="1" si="11"/>
        <v>0.12150567037295101</v>
      </c>
      <c r="S125" s="1">
        <f t="shared" ca="1" si="11"/>
        <v>0.22235961018334813</v>
      </c>
      <c r="T125" s="1">
        <f t="shared" ca="1" si="11"/>
        <v>0.16007576152106889</v>
      </c>
      <c r="U125" s="1">
        <f t="shared" ca="1" si="11"/>
        <v>7.5991720442536839E-2</v>
      </c>
      <c r="V125" s="1">
        <f t="shared" ca="1" si="15"/>
        <v>6.8524662970015054E-2</v>
      </c>
      <c r="W125" s="1">
        <f t="shared" ca="1" si="16"/>
        <v>0.1246177526546255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-2.9574365282792597E-2</v>
      </c>
      <c r="E126" s="1">
        <f t="shared" ca="1" si="13"/>
        <v>-2.8231336417255139E-2</v>
      </c>
      <c r="F126" s="1">
        <f t="shared" ca="1" si="14"/>
        <v>1.5970818765647626E-2</v>
      </c>
      <c r="G126" s="1">
        <f t="shared" ca="1" si="10"/>
        <v>0.217943669182943</v>
      </c>
      <c r="H126" s="1">
        <f t="shared" ca="1" si="10"/>
        <v>0.40825501915932749</v>
      </c>
      <c r="I126" s="1">
        <f t="shared" ca="1" si="11"/>
        <v>0.23152295599194234</v>
      </c>
      <c r="J126" s="1">
        <f t="shared" ca="1" si="11"/>
        <v>2.6074088244472781E-2</v>
      </c>
      <c r="K126" s="1">
        <f t="shared" ca="1" si="11"/>
        <v>-1.5288106738959278E-3</v>
      </c>
      <c r="L126" s="1">
        <f t="shared" ca="1" si="11"/>
        <v>7.2094509277142199E-2</v>
      </c>
      <c r="M126" s="1">
        <f t="shared" ca="1" si="11"/>
        <v>0.10104140142511808</v>
      </c>
      <c r="N126" s="1">
        <f t="shared" ca="1" si="11"/>
        <v>5.3337975114577205E-2</v>
      </c>
      <c r="O126" s="1">
        <f t="shared" ca="1" si="11"/>
        <v>-1.5267082353251494E-2</v>
      </c>
      <c r="P126" s="1">
        <f t="shared" ca="1" si="11"/>
        <v>-2.7970661187374169E-2</v>
      </c>
      <c r="Q126" s="1">
        <f t="shared" ca="1" si="11"/>
        <v>4.8826778499889518E-3</v>
      </c>
      <c r="R126" s="1">
        <f t="shared" ca="1" si="11"/>
        <v>3.5225658949221542E-2</v>
      </c>
      <c r="S126" s="1">
        <f t="shared" ca="1" si="11"/>
        <v>7.1388604938319014E-2</v>
      </c>
      <c r="T126" s="1">
        <f t="shared" ca="1" si="11"/>
        <v>8.2764878172804784E-2</v>
      </c>
      <c r="U126" s="1">
        <f t="shared" ca="1" si="11"/>
        <v>6.6085813638874738E-2</v>
      </c>
      <c r="V126" s="1">
        <f t="shared" ca="1" si="15"/>
        <v>5.1232802900829044E-2</v>
      </c>
      <c r="W126" s="1">
        <f t="shared" ca="1" si="16"/>
        <v>6.7059699245590562E-2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0.16196642689146379</v>
      </c>
      <c r="E127" s="1">
        <f t="shared" ca="1" si="13"/>
        <v>0.1435352191567377</v>
      </c>
      <c r="F127" s="1">
        <f t="shared" ca="1" si="14"/>
        <v>0.13245534194938707</v>
      </c>
      <c r="G127" s="1">
        <f t="shared" ca="1" si="14"/>
        <v>0.22219181976792934</v>
      </c>
      <c r="H127" s="1">
        <f t="shared" ca="1" si="14"/>
        <v>0.32772392238250236</v>
      </c>
      <c r="I127" s="1">
        <f t="shared" ca="1" si="14"/>
        <v>0.21084051975537985</v>
      </c>
      <c r="J127" s="1">
        <f t="shared" ca="1" si="14"/>
        <v>0.1104119805784262</v>
      </c>
      <c r="K127" s="1">
        <f t="shared" ca="1" si="14"/>
        <v>0.14365939953652312</v>
      </c>
      <c r="L127" s="1">
        <f t="shared" ca="1" si="14"/>
        <v>0.19491675709613795</v>
      </c>
      <c r="M127" s="1">
        <f t="shared" ca="1" si="14"/>
        <v>0.1892065874061433</v>
      </c>
      <c r="N127" s="1">
        <f t="shared" ca="1" si="14"/>
        <v>9.0295851824964191E-2</v>
      </c>
      <c r="O127" s="1">
        <f t="shared" ca="1" si="14"/>
        <v>-2.8640868869770435E-3</v>
      </c>
      <c r="P127" s="1">
        <f t="shared" ca="1" si="14"/>
        <v>-2.1832969341821835E-2</v>
      </c>
      <c r="Q127" s="1">
        <f t="shared" ca="1" si="14"/>
        <v>-1.6941790053980534E-2</v>
      </c>
      <c r="R127" s="1">
        <f t="shared" ca="1" si="14"/>
        <v>-1.2087346831508692E-2</v>
      </c>
      <c r="S127" s="1">
        <f t="shared" ca="1" si="14"/>
        <v>1.3739625015432017E-2</v>
      </c>
      <c r="T127" s="1">
        <f t="shared" ca="1" si="14"/>
        <v>5.4935316473681925E-2</v>
      </c>
      <c r="U127" s="1">
        <f t="shared" ca="1" si="14"/>
        <v>6.8105036595320773E-2</v>
      </c>
      <c r="V127" s="1">
        <f t="shared" ca="1" si="15"/>
        <v>5.2318911512231336E-2</v>
      </c>
      <c r="W127" s="1">
        <f t="shared" ca="1" si="16"/>
        <v>7.1263128600684469E-2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0.20070155818038179</v>
      </c>
      <c r="E128" s="1">
        <f t="shared" ca="1" si="13"/>
        <v>0.1197969484370893</v>
      </c>
      <c r="F128" s="1">
        <f t="shared" ref="F128:U143" ca="1" si="17">(F78+0.6*(G78+E78)+0.15*(D78+H78))/(1+2*0.6+2*0.15)</f>
        <v>0.10429811989756917</v>
      </c>
      <c r="G128" s="1">
        <f t="shared" ca="1" si="17"/>
        <v>0.26778380846956151</v>
      </c>
      <c r="H128" s="1">
        <f t="shared" ca="1" si="17"/>
        <v>0.44695069380145763</v>
      </c>
      <c r="I128" s="1">
        <f t="shared" ca="1" si="17"/>
        <v>0.28383085808363318</v>
      </c>
      <c r="J128" s="1">
        <f t="shared" ca="1" si="17"/>
        <v>8.5332866535044238E-2</v>
      </c>
      <c r="K128" s="1">
        <f t="shared" ca="1" si="17"/>
        <v>3.1933870948943024E-2</v>
      </c>
      <c r="L128" s="1">
        <f t="shared" ca="1" si="17"/>
        <v>0.13840486967673876</v>
      </c>
      <c r="M128" s="1">
        <f t="shared" ca="1" si="17"/>
        <v>0.22614678203811422</v>
      </c>
      <c r="N128" s="1">
        <f t="shared" ca="1" si="17"/>
        <v>0.15807365405377258</v>
      </c>
      <c r="O128" s="1">
        <f t="shared" ca="1" si="17"/>
        <v>7.2350118683816883E-2</v>
      </c>
      <c r="P128" s="1">
        <f t="shared" ca="1" si="17"/>
        <v>4.2782142441129753E-2</v>
      </c>
      <c r="Q128" s="1">
        <f t="shared" ca="1" si="17"/>
        <v>1.8272793177538698E-2</v>
      </c>
      <c r="R128" s="1">
        <f t="shared" ca="1" si="17"/>
        <v>2.7569948465956118E-3</v>
      </c>
      <c r="S128" s="1">
        <f t="shared" ca="1" si="17"/>
        <v>1.774015594277497E-2</v>
      </c>
      <c r="T128" s="1">
        <f t="shared" ca="1" si="17"/>
        <v>5.1235522117213897E-2</v>
      </c>
      <c r="U128" s="1">
        <f t="shared" ca="1" si="17"/>
        <v>6.0969568761732693E-2</v>
      </c>
      <c r="V128" s="1">
        <f t="shared" ca="1" si="15"/>
        <v>8.7437876860507233E-2</v>
      </c>
      <c r="W128" s="1">
        <f t="shared" ca="1" si="16"/>
        <v>0.1617143937415359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7.6169380447793325E-2</v>
      </c>
      <c r="E129" s="1">
        <f t="shared" ca="1" si="13"/>
        <v>3.7121153514310813E-2</v>
      </c>
      <c r="F129" s="1">
        <f t="shared" ca="1" si="17"/>
        <v>0.10097236299070569</v>
      </c>
      <c r="G129" s="1">
        <f t="shared" ca="1" si="17"/>
        <v>0.28583437283139063</v>
      </c>
      <c r="H129" s="1">
        <f t="shared" ca="1" si="17"/>
        <v>0.45294581287260477</v>
      </c>
      <c r="I129" s="1">
        <f t="shared" ca="1" si="17"/>
        <v>0.29443319229129555</v>
      </c>
      <c r="J129" s="1">
        <f t="shared" ca="1" si="17"/>
        <v>9.8632960011449472E-2</v>
      </c>
      <c r="K129" s="1">
        <f t="shared" ca="1" si="17"/>
        <v>0.10282869343861274</v>
      </c>
      <c r="L129" s="1">
        <f t="shared" ca="1" si="17"/>
        <v>0.20984713367004332</v>
      </c>
      <c r="M129" s="1">
        <f t="shared" ca="1" si="17"/>
        <v>0.25877467119679221</v>
      </c>
      <c r="N129" s="1">
        <f t="shared" ca="1" si="17"/>
        <v>0.14192225634036115</v>
      </c>
      <c r="O129" s="1">
        <f t="shared" ca="1" si="17"/>
        <v>3.751801502125493E-2</v>
      </c>
      <c r="P129" s="1">
        <f t="shared" ca="1" si="17"/>
        <v>-2.2409867957578676E-2</v>
      </c>
      <c r="Q129" s="1">
        <f t="shared" ca="1" si="17"/>
        <v>-2.754333988408162E-2</v>
      </c>
      <c r="R129" s="1">
        <f t="shared" ca="1" si="17"/>
        <v>4.8718193848440602E-2</v>
      </c>
      <c r="S129" s="1">
        <f t="shared" ca="1" si="17"/>
        <v>0.10881154470893181</v>
      </c>
      <c r="T129" s="1">
        <f t="shared" ca="1" si="17"/>
        <v>8.1019354909631858E-2</v>
      </c>
      <c r="U129" s="1">
        <f t="shared" ca="1" si="17"/>
        <v>1.5842469494066803E-3</v>
      </c>
      <c r="V129" s="1">
        <f t="shared" ca="1" si="15"/>
        <v>-6.8328887086160459E-2</v>
      </c>
      <c r="W129" s="1">
        <f t="shared" ca="1" si="16"/>
        <v>-0.11803313333358222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-0.1390055030996088</v>
      </c>
      <c r="E130" s="1">
        <f t="shared" ca="1" si="13"/>
        <v>-9.9335540251814555E-2</v>
      </c>
      <c r="F130" s="1">
        <f t="shared" ca="1" si="17"/>
        <v>4.514497704770741E-2</v>
      </c>
      <c r="G130" s="1">
        <f t="shared" ca="1" si="17"/>
        <v>0.27418499718741418</v>
      </c>
      <c r="H130" s="1">
        <f t="shared" ca="1" si="17"/>
        <v>0.42472566960913094</v>
      </c>
      <c r="I130" s="1">
        <f t="shared" ca="1" si="17"/>
        <v>0.2474896550629902</v>
      </c>
      <c r="J130" s="1">
        <f t="shared" ca="1" si="17"/>
        <v>4.8838595051119073E-2</v>
      </c>
      <c r="K130" s="1">
        <f t="shared" ca="1" si="17"/>
        <v>-3.677372369706474E-2</v>
      </c>
      <c r="L130" s="1">
        <f t="shared" ca="1" si="17"/>
        <v>-6.3147033614952816E-2</v>
      </c>
      <c r="M130" s="1">
        <f t="shared" ca="1" si="17"/>
        <v>-8.607200898780528E-3</v>
      </c>
      <c r="N130" s="1">
        <f t="shared" ca="1" si="17"/>
        <v>3.1792590936366175E-2</v>
      </c>
      <c r="O130" s="1">
        <f t="shared" ca="1" si="17"/>
        <v>1.670859426859158E-2</v>
      </c>
      <c r="P130" s="1">
        <f t="shared" ca="1" si="17"/>
        <v>-1.9238567379657616E-2</v>
      </c>
      <c r="Q130" s="1">
        <f t="shared" ca="1" si="17"/>
        <v>-1.2808532772013364E-2</v>
      </c>
      <c r="R130" s="1">
        <f t="shared" ca="1" si="17"/>
        <v>3.4265984919241529E-2</v>
      </c>
      <c r="S130" s="1">
        <f t="shared" ca="1" si="17"/>
        <v>6.8637217350446617E-2</v>
      </c>
      <c r="T130" s="1">
        <f t="shared" ca="1" si="17"/>
        <v>6.2745390631187128E-2</v>
      </c>
      <c r="U130" s="1">
        <f t="shared" ca="1" si="17"/>
        <v>2.3713631027205088E-2</v>
      </c>
      <c r="V130" s="1">
        <f t="shared" ca="1" si="15"/>
        <v>3.4499814701397166E-2</v>
      </c>
      <c r="W130" s="1">
        <f t="shared" ca="1" si="16"/>
        <v>0.11811975642297833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6.5132118634646741E-2</v>
      </c>
      <c r="E131" s="1">
        <f t="shared" ca="1" si="13"/>
        <v>6.4270053254979143E-2</v>
      </c>
      <c r="F131" s="1">
        <f t="shared" ca="1" si="17"/>
        <v>9.2579427562422947E-2</v>
      </c>
      <c r="G131" s="1">
        <f t="shared" ca="1" si="17"/>
        <v>0.24053038892640166</v>
      </c>
      <c r="H131" s="1">
        <f t="shared" ca="1" si="17"/>
        <v>0.38480104313841756</v>
      </c>
      <c r="I131" s="1">
        <f t="shared" ca="1" si="17"/>
        <v>0.19873781265690876</v>
      </c>
      <c r="J131" s="1">
        <f t="shared" ca="1" si="17"/>
        <v>-3.2612309273474305E-2</v>
      </c>
      <c r="K131" s="1">
        <f t="shared" ca="1" si="17"/>
        <v>-0.12081513122046381</v>
      </c>
      <c r="L131" s="1">
        <f t="shared" ca="1" si="17"/>
        <v>-7.8513760383296119E-2</v>
      </c>
      <c r="M131" s="1">
        <f t="shared" ca="1" si="17"/>
        <v>1.8863091617898748E-2</v>
      </c>
      <c r="N131" s="1">
        <f t="shared" ca="1" si="17"/>
        <v>5.3294856890632757E-2</v>
      </c>
      <c r="O131" s="1">
        <f t="shared" ca="1" si="17"/>
        <v>1.5545562373190894E-2</v>
      </c>
      <c r="P131" s="1">
        <f t="shared" ca="1" si="17"/>
        <v>1.2666497036679681E-2</v>
      </c>
      <c r="Q131" s="1">
        <f t="shared" ca="1" si="17"/>
        <v>9.2502529541621109E-2</v>
      </c>
      <c r="R131" s="1">
        <f t="shared" ca="1" si="17"/>
        <v>0.22824453814200107</v>
      </c>
      <c r="S131" s="1">
        <f t="shared" ca="1" si="17"/>
        <v>0.26562137052911278</v>
      </c>
      <c r="T131" s="1">
        <f t="shared" ca="1" si="17"/>
        <v>0.1132678604747063</v>
      </c>
      <c r="U131" s="1">
        <f t="shared" ca="1" si="17"/>
        <v>-2.0527162839865803E-2</v>
      </c>
      <c r="V131" s="1">
        <f t="shared" ca="1" si="15"/>
        <v>-2.3552938711775034E-2</v>
      </c>
      <c r="W131" s="1">
        <f t="shared" ca="1" si="16"/>
        <v>2.2250094590596126E-2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4.611086611609129E-2</v>
      </c>
      <c r="E132" s="1">
        <f t="shared" ca="1" si="13"/>
        <v>1.535836121945445E-2</v>
      </c>
      <c r="F132" s="1">
        <f t="shared" ca="1" si="17"/>
        <v>5.1027914969134724E-2</v>
      </c>
      <c r="G132" s="1">
        <f t="shared" ca="1" si="17"/>
        <v>0.2316370746137511</v>
      </c>
      <c r="H132" s="1">
        <f t="shared" ca="1" si="17"/>
        <v>0.38411491022486022</v>
      </c>
      <c r="I132" s="1">
        <f t="shared" ca="1" si="17"/>
        <v>0.21846798687206626</v>
      </c>
      <c r="J132" s="1">
        <f t="shared" ca="1" si="17"/>
        <v>3.8161329189161541E-2</v>
      </c>
      <c r="K132" s="1">
        <f t="shared" ca="1" si="17"/>
        <v>7.0611514769337077E-3</v>
      </c>
      <c r="L132" s="1">
        <f t="shared" ca="1" si="17"/>
        <v>3.8452088908340461E-2</v>
      </c>
      <c r="M132" s="1">
        <f t="shared" ca="1" si="17"/>
        <v>8.0464340501748E-2</v>
      </c>
      <c r="N132" s="1">
        <f t="shared" ca="1" si="17"/>
        <v>0.10396942318363485</v>
      </c>
      <c r="O132" s="1">
        <f t="shared" ca="1" si="17"/>
        <v>0.11107853746896357</v>
      </c>
      <c r="P132" s="1">
        <f t="shared" ca="1" si="17"/>
        <v>0.11264390843005209</v>
      </c>
      <c r="Q132" s="1">
        <f t="shared" ca="1" si="17"/>
        <v>9.3501864060988829E-2</v>
      </c>
      <c r="R132" s="1">
        <f t="shared" ca="1" si="17"/>
        <v>3.6188734901184204E-2</v>
      </c>
      <c r="S132" s="1">
        <f t="shared" ca="1" si="17"/>
        <v>1.2381654148270813E-2</v>
      </c>
      <c r="T132" s="1">
        <f t="shared" ca="1" si="17"/>
        <v>-1.8923488357752039E-2</v>
      </c>
      <c r="U132" s="1">
        <f t="shared" ca="1" si="17"/>
        <v>-4.5329098854461215E-2</v>
      </c>
      <c r="V132" s="1">
        <f t="shared" ca="1" si="15"/>
        <v>-3.3256250811796971E-2</v>
      </c>
      <c r="W132" s="1">
        <f t="shared" ca="1" si="16"/>
        <v>-2.1196763117419973E-3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-3.7224840177049042E-3</v>
      </c>
      <c r="E133" s="1">
        <f t="shared" ca="1" si="13"/>
        <v>6.595412624686598E-4</v>
      </c>
      <c r="F133" s="1">
        <f t="shared" ca="1" si="17"/>
        <v>6.5352193334453607E-2</v>
      </c>
      <c r="G133" s="1">
        <f t="shared" ca="1" si="17"/>
        <v>0.26164549073042126</v>
      </c>
      <c r="H133" s="1">
        <f t="shared" ca="1" si="17"/>
        <v>0.44083718182973913</v>
      </c>
      <c r="I133" s="1">
        <f t="shared" ca="1" si="17"/>
        <v>0.26931443870927291</v>
      </c>
      <c r="J133" s="1">
        <f t="shared" ca="1" si="17"/>
        <v>9.99261852896592E-2</v>
      </c>
      <c r="K133" s="1">
        <f t="shared" ca="1" si="17"/>
        <v>3.6636222898265686E-3</v>
      </c>
      <c r="L133" s="1">
        <f t="shared" ca="1" si="17"/>
        <v>-1.7715355652014254E-2</v>
      </c>
      <c r="M133" s="1">
        <f t="shared" ca="1" si="17"/>
        <v>3.4414170029625414E-2</v>
      </c>
      <c r="N133" s="1">
        <f t="shared" ca="1" si="17"/>
        <v>6.5878829794538615E-2</v>
      </c>
      <c r="O133" s="1">
        <f t="shared" ca="1" si="17"/>
        <v>8.0533240080124219E-2</v>
      </c>
      <c r="P133" s="1">
        <f t="shared" ca="1" si="17"/>
        <v>6.9337435209776699E-2</v>
      </c>
      <c r="Q133" s="1">
        <f t="shared" ca="1" si="17"/>
        <v>4.2605187650616085E-2</v>
      </c>
      <c r="R133" s="1">
        <f t="shared" ca="1" si="17"/>
        <v>9.2818774594650211E-2</v>
      </c>
      <c r="S133" s="1">
        <f t="shared" ca="1" si="17"/>
        <v>0.19236207102556802</v>
      </c>
      <c r="T133" s="1">
        <f t="shared" ca="1" si="17"/>
        <v>0.11613403531249526</v>
      </c>
      <c r="U133" s="1">
        <f t="shared" ca="1" si="17"/>
        <v>-1.2465439130797529E-2</v>
      </c>
      <c r="V133" s="1">
        <f t="shared" ca="1" si="15"/>
        <v>-5.023679772014026E-2</v>
      </c>
      <c r="W133" s="1">
        <f t="shared" ca="1" si="16"/>
        <v>-2.6648626672522841E-2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8.0416706286774955E-2</v>
      </c>
      <c r="E134" s="1">
        <f t="shared" ca="1" si="13"/>
        <v>2.2142519034144291E-2</v>
      </c>
      <c r="F134" s="1">
        <f t="shared" ca="1" si="17"/>
        <v>4.7271825751665428E-2</v>
      </c>
      <c r="G134" s="1">
        <f t="shared" ca="1" si="17"/>
        <v>0.21125816346170861</v>
      </c>
      <c r="H134" s="1">
        <f t="shared" ca="1" si="17"/>
        <v>0.35195333936822287</v>
      </c>
      <c r="I134" s="1">
        <f t="shared" ca="1" si="17"/>
        <v>0.15390732524074457</v>
      </c>
      <c r="J134" s="1">
        <f t="shared" ca="1" si="17"/>
        <v>-2.2359120400821397E-2</v>
      </c>
      <c r="K134" s="1">
        <f t="shared" ca="1" si="17"/>
        <v>-2.4983199749956095E-2</v>
      </c>
      <c r="L134" s="1">
        <f t="shared" ca="1" si="17"/>
        <v>3.3497857330168954E-2</v>
      </c>
      <c r="M134" s="1">
        <f t="shared" ca="1" si="17"/>
        <v>7.0850382314286683E-2</v>
      </c>
      <c r="N134" s="1">
        <f t="shared" ca="1" si="17"/>
        <v>7.2792969393516968E-2</v>
      </c>
      <c r="O134" s="1">
        <f t="shared" ca="1" si="17"/>
        <v>7.5204326628843327E-2</v>
      </c>
      <c r="P134" s="1">
        <f t="shared" ca="1" si="17"/>
        <v>8.1764168276814847E-2</v>
      </c>
      <c r="Q134" s="1">
        <f t="shared" ca="1" si="17"/>
        <v>8.2680885102258267E-2</v>
      </c>
      <c r="R134" s="1">
        <f t="shared" ca="1" si="17"/>
        <v>6.641942080351336E-2</v>
      </c>
      <c r="S134" s="1">
        <f t="shared" ca="1" si="17"/>
        <v>3.9849352553087782E-2</v>
      </c>
      <c r="T134" s="1">
        <f t="shared" ca="1" si="17"/>
        <v>3.8754284066289217E-2</v>
      </c>
      <c r="U134" s="1">
        <f t="shared" ca="1" si="17"/>
        <v>8.2831233776127777E-2</v>
      </c>
      <c r="V134" s="1">
        <f t="shared" ca="1" si="15"/>
        <v>0.10243318278450511</v>
      </c>
      <c r="W134" s="1">
        <f t="shared" ca="1" si="16"/>
        <v>0.1222944615436293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0.90913046522724683</v>
      </c>
      <c r="E135" s="1">
        <f t="shared" ca="1" si="13"/>
        <v>0.68432222159655021</v>
      </c>
      <c r="F135" s="1">
        <f t="shared" ca="1" si="17"/>
        <v>0.45358427074953689</v>
      </c>
      <c r="G135" s="1">
        <f t="shared" ca="1" si="17"/>
        <v>0.55930034107135396</v>
      </c>
      <c r="H135" s="1">
        <f t="shared" ca="1" si="17"/>
        <v>0.83323999401897419</v>
      </c>
      <c r="I135" s="1">
        <f t="shared" ca="1" si="17"/>
        <v>0.97403174591776087</v>
      </c>
      <c r="J135" s="1">
        <f t="shared" ca="1" si="17"/>
        <v>0.96515200877522567</v>
      </c>
      <c r="K135" s="1">
        <f t="shared" ca="1" si="17"/>
        <v>0.84219620350300151</v>
      </c>
      <c r="L135" s="1">
        <f t="shared" ca="1" si="17"/>
        <v>0.60405967466005528</v>
      </c>
      <c r="M135" s="1">
        <f t="shared" ca="1" si="17"/>
        <v>0.24780474477460643</v>
      </c>
      <c r="N135" s="1">
        <f t="shared" ca="1" si="17"/>
        <v>5.1482986697973784E-2</v>
      </c>
      <c r="O135" s="1">
        <f t="shared" ca="1" si="17"/>
        <v>5.5624724008108549E-2</v>
      </c>
      <c r="P135" s="1">
        <f t="shared" ca="1" si="17"/>
        <v>0.24194382762926908</v>
      </c>
      <c r="Q135" s="1">
        <f t="shared" ca="1" si="17"/>
        <v>0.57677553694437156</v>
      </c>
      <c r="R135" s="1">
        <f t="shared" ca="1" si="17"/>
        <v>0.81538065561625728</v>
      </c>
      <c r="S135" s="1">
        <f t="shared" ca="1" si="17"/>
        <v>0.85010845297554316</v>
      </c>
      <c r="T135" s="1">
        <f t="shared" ca="1" si="17"/>
        <v>0.71550589958304855</v>
      </c>
      <c r="U135" s="1">
        <f t="shared" ca="1" si="17"/>
        <v>0.48443670371068348</v>
      </c>
      <c r="V135" s="1">
        <f t="shared" ca="1" si="15"/>
        <v>0.40879351147267717</v>
      </c>
      <c r="W135" s="1">
        <f t="shared" ca="1" si="16"/>
        <v>0.29281073492937193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0.99648264831203348</v>
      </c>
      <c r="E136" s="1">
        <f t="shared" ca="1" si="13"/>
        <v>0.89358423154554278</v>
      </c>
      <c r="F136" s="1">
        <f t="shared" ca="1" si="17"/>
        <v>0.75159747733985138</v>
      </c>
      <c r="G136" s="1">
        <f t="shared" ca="1" si="17"/>
        <v>0.58379142324752564</v>
      </c>
      <c r="H136" s="1">
        <f t="shared" ca="1" si="17"/>
        <v>0.35100746588635767</v>
      </c>
      <c r="I136" s="1">
        <f t="shared" ca="1" si="17"/>
        <v>0.32811882977187101</v>
      </c>
      <c r="J136" s="1">
        <f t="shared" ca="1" si="17"/>
        <v>0.52688642927714135</v>
      </c>
      <c r="K136" s="1">
        <f t="shared" ca="1" si="17"/>
        <v>0.51026775559393667</v>
      </c>
      <c r="L136" s="1">
        <f t="shared" ca="1" si="17"/>
        <v>0.28008947192876865</v>
      </c>
      <c r="M136" s="1">
        <f t="shared" ca="1" si="17"/>
        <v>0.13744622013379995</v>
      </c>
      <c r="N136" s="1">
        <f t="shared" ca="1" si="17"/>
        <v>0.12583683577608712</v>
      </c>
      <c r="O136" s="1">
        <f t="shared" ca="1" si="17"/>
        <v>0.16167055313371007</v>
      </c>
      <c r="P136" s="1">
        <f t="shared" ca="1" si="17"/>
        <v>0.16856873951841117</v>
      </c>
      <c r="Q136" s="1">
        <f t="shared" ca="1" si="17"/>
        <v>0.1942190195501366</v>
      </c>
      <c r="R136" s="1">
        <f t="shared" ca="1" si="17"/>
        <v>0.16858853674069035</v>
      </c>
      <c r="S136" s="1">
        <f t="shared" ca="1" si="17"/>
        <v>0.14871900098558682</v>
      </c>
      <c r="T136" s="1">
        <f t="shared" ca="1" si="17"/>
        <v>0.30234121645237144</v>
      </c>
      <c r="U136" s="1">
        <f t="shared" ca="1" si="17"/>
        <v>0.60996748058940664</v>
      </c>
      <c r="V136" s="1">
        <f t="shared" ca="1" si="15"/>
        <v>0.65917624056613544</v>
      </c>
      <c r="W136" s="1">
        <f t="shared" ca="1" si="16"/>
        <v>0.41311018784822523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0.30369129021300895</v>
      </c>
      <c r="E137" s="1">
        <f t="shared" ca="1" si="13"/>
        <v>0.43319935982744451</v>
      </c>
      <c r="F137" s="1">
        <f t="shared" ca="1" si="17"/>
        <v>0.32027855766074359</v>
      </c>
      <c r="G137" s="1">
        <f t="shared" ca="1" si="17"/>
        <v>0.27374642763071683</v>
      </c>
      <c r="H137" s="1">
        <f t="shared" ca="1" si="17"/>
        <v>0.34801304261593502</v>
      </c>
      <c r="I137" s="1">
        <f t="shared" ca="1" si="17"/>
        <v>0.28832235017451902</v>
      </c>
      <c r="J137" s="1">
        <f t="shared" ca="1" si="17"/>
        <v>0.34352476213887095</v>
      </c>
      <c r="K137" s="1">
        <f t="shared" ca="1" si="17"/>
        <v>0.57014609111044734</v>
      </c>
      <c r="L137" s="1">
        <f t="shared" ca="1" si="17"/>
        <v>0.63371429056314099</v>
      </c>
      <c r="M137" s="1">
        <f t="shared" ca="1" si="17"/>
        <v>0.36378586180029066</v>
      </c>
      <c r="N137" s="1">
        <f t="shared" ca="1" si="17"/>
        <v>0.15156534024698343</v>
      </c>
      <c r="O137" s="1">
        <f t="shared" ca="1" si="17"/>
        <v>0.246465606395779</v>
      </c>
      <c r="P137" s="1">
        <f t="shared" ca="1" si="17"/>
        <v>0.53046162120516926</v>
      </c>
      <c r="Q137" s="1">
        <f t="shared" ca="1" si="17"/>
        <v>0.57950226637928792</v>
      </c>
      <c r="R137" s="1">
        <f t="shared" ca="1" si="17"/>
        <v>0.53360318576426413</v>
      </c>
      <c r="S137" s="1">
        <f t="shared" ca="1" si="17"/>
        <v>0.64464034176155549</v>
      </c>
      <c r="T137" s="1">
        <f t="shared" ca="1" si="17"/>
        <v>0.66743420386149066</v>
      </c>
      <c r="U137" s="1">
        <f t="shared" ca="1" si="17"/>
        <v>0.55948811399778853</v>
      </c>
      <c r="V137" s="1">
        <f t="shared" ca="1" si="15"/>
        <v>0.51018627032384678</v>
      </c>
      <c r="W137" s="1">
        <f t="shared" ca="1" si="16"/>
        <v>0.32244765067527326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0.81696085520431427</v>
      </c>
      <c r="E138" s="1">
        <f t="shared" ca="1" si="13"/>
        <v>0.68691614811515367</v>
      </c>
      <c r="F138" s="1">
        <f t="shared" ca="1" si="17"/>
        <v>0.58277129735224475</v>
      </c>
      <c r="G138" s="1">
        <f t="shared" ca="1" si="17"/>
        <v>0.75787778469383671</v>
      </c>
      <c r="H138" s="1">
        <f t="shared" ca="1" si="17"/>
        <v>0.86486454803247381</v>
      </c>
      <c r="I138" s="1">
        <f t="shared" ca="1" si="17"/>
        <v>0.6993683485679435</v>
      </c>
      <c r="J138" s="1">
        <f t="shared" ca="1" si="17"/>
        <v>0.50558774101348258</v>
      </c>
      <c r="K138" s="1">
        <f t="shared" ca="1" si="17"/>
        <v>0.67467493349182195</v>
      </c>
      <c r="L138" s="1">
        <f t="shared" ca="1" si="17"/>
        <v>0.77365666731379767</v>
      </c>
      <c r="M138" s="1">
        <f t="shared" ca="1" si="17"/>
        <v>0.57328370666779715</v>
      </c>
      <c r="N138" s="1">
        <f t="shared" ca="1" si="17"/>
        <v>0.43849184919898609</v>
      </c>
      <c r="O138" s="1">
        <f t="shared" ca="1" si="17"/>
        <v>0.59619510049427493</v>
      </c>
      <c r="P138" s="1">
        <f t="shared" ca="1" si="17"/>
        <v>0.70955702379246655</v>
      </c>
      <c r="Q138" s="1">
        <f t="shared" ca="1" si="17"/>
        <v>0.70154467963489842</v>
      </c>
      <c r="R138" s="1">
        <f t="shared" ca="1" si="17"/>
        <v>0.57482695848158083</v>
      </c>
      <c r="S138" s="1">
        <f t="shared" ca="1" si="17"/>
        <v>0.52322327730897422</v>
      </c>
      <c r="T138" s="1">
        <f t="shared" ca="1" si="17"/>
        <v>0.77689812580796724</v>
      </c>
      <c r="U138" s="1">
        <f t="shared" ca="1" si="17"/>
        <v>0.95797841489154012</v>
      </c>
      <c r="V138" s="1">
        <f t="shared" ca="1" si="15"/>
        <v>0.84945150283785797</v>
      </c>
      <c r="W138" s="1">
        <f t="shared" ca="1" si="16"/>
        <v>0.55256641510121685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4.6501461996070186E-2</v>
      </c>
      <c r="E139" s="1">
        <f t="shared" ca="1" si="13"/>
        <v>3.762144862497821E-2</v>
      </c>
      <c r="F139" s="1">
        <f t="shared" ca="1" si="17"/>
        <v>8.7595359272681542E-2</v>
      </c>
      <c r="G139" s="1">
        <f t="shared" ca="1" si="17"/>
        <v>0.26435487952019465</v>
      </c>
      <c r="H139" s="1">
        <f t="shared" ca="1" si="17"/>
        <v>0.45055474987098088</v>
      </c>
      <c r="I139" s="1">
        <f t="shared" ca="1" si="17"/>
        <v>0.45192621964629981</v>
      </c>
      <c r="J139" s="1">
        <f t="shared" ca="1" si="17"/>
        <v>0.56238666647083879</v>
      </c>
      <c r="K139" s="1">
        <f t="shared" ca="1" si="17"/>
        <v>0.51150785450214153</v>
      </c>
      <c r="L139" s="1">
        <f t="shared" ca="1" si="17"/>
        <v>0.23037684995470467</v>
      </c>
      <c r="M139" s="1">
        <f t="shared" ca="1" si="17"/>
        <v>6.3341981633988159E-2</v>
      </c>
      <c r="N139" s="1">
        <f t="shared" ca="1" si="17"/>
        <v>6.0636073855257808E-2</v>
      </c>
      <c r="O139" s="1">
        <f t="shared" ca="1" si="17"/>
        <v>7.0698550085808651E-2</v>
      </c>
      <c r="P139" s="1">
        <f t="shared" ca="1" si="17"/>
        <v>0.10266660834662511</v>
      </c>
      <c r="Q139" s="1">
        <f t="shared" ca="1" si="17"/>
        <v>0.15906263448790095</v>
      </c>
      <c r="R139" s="1">
        <f t="shared" ca="1" si="17"/>
        <v>0.11380845770198664</v>
      </c>
      <c r="S139" s="1">
        <f t="shared" ca="1" si="17"/>
        <v>0.13877372986731201</v>
      </c>
      <c r="T139" s="1">
        <f t="shared" ca="1" si="17"/>
        <v>0.29902488778394448</v>
      </c>
      <c r="U139" s="1">
        <f t="shared" ca="1" si="17"/>
        <v>0.45013598721765752</v>
      </c>
      <c r="V139" s="1">
        <f t="shared" ca="1" si="15"/>
        <v>0.55589204999761876</v>
      </c>
      <c r="W139" s="1">
        <f t="shared" ca="1" si="16"/>
        <v>0.40848557726446161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-0.12720457031602914</v>
      </c>
      <c r="E140" s="1">
        <f t="shared" ca="1" si="13"/>
        <v>-7.864124905393434E-2</v>
      </c>
      <c r="F140" s="1">
        <f t="shared" ca="1" si="17"/>
        <v>2.2153510426990096E-3</v>
      </c>
      <c r="G140" s="1">
        <f t="shared" ca="1" si="17"/>
        <v>0.23929122917781101</v>
      </c>
      <c r="H140" s="1">
        <f t="shared" ca="1" si="17"/>
        <v>0.46106831039959806</v>
      </c>
      <c r="I140" s="1">
        <f t="shared" ca="1" si="17"/>
        <v>0.41309246580240461</v>
      </c>
      <c r="J140" s="1">
        <f t="shared" ca="1" si="17"/>
        <v>0.43114839190031873</v>
      </c>
      <c r="K140" s="1">
        <f t="shared" ca="1" si="17"/>
        <v>0.47409707186615269</v>
      </c>
      <c r="L140" s="1">
        <f t="shared" ca="1" si="17"/>
        <v>0.27437178042690386</v>
      </c>
      <c r="M140" s="1">
        <f t="shared" ca="1" si="17"/>
        <v>0.12882264687949746</v>
      </c>
      <c r="N140" s="1">
        <f t="shared" ca="1" si="17"/>
        <v>0.21915930857130031</v>
      </c>
      <c r="O140" s="1">
        <f t="shared" ca="1" si="17"/>
        <v>0.40702187140560964</v>
      </c>
      <c r="P140" s="1">
        <f t="shared" ca="1" si="17"/>
        <v>0.43778353616218829</v>
      </c>
      <c r="Q140" s="1">
        <f t="shared" ca="1" si="17"/>
        <v>0.42906508193997189</v>
      </c>
      <c r="R140" s="1">
        <f t="shared" ca="1" si="17"/>
        <v>0.30467012329177046</v>
      </c>
      <c r="S140" s="1">
        <f t="shared" ca="1" si="17"/>
        <v>0.218792511745798</v>
      </c>
      <c r="T140" s="1">
        <f t="shared" ca="1" si="17"/>
        <v>0.21211896440162886</v>
      </c>
      <c r="U140" s="1">
        <f t="shared" ca="1" si="17"/>
        <v>0.30127783105953693</v>
      </c>
      <c r="V140" s="1">
        <f t="shared" ca="1" si="15"/>
        <v>0.44804359452361697</v>
      </c>
      <c r="W140" s="1">
        <f t="shared" ca="1" si="16"/>
        <v>0.40608906922059429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0.85592606476170652</v>
      </c>
      <c r="E141" s="1">
        <f t="shared" ca="1" si="13"/>
        <v>0.80977124704361469</v>
      </c>
      <c r="F141" s="1">
        <f t="shared" ca="1" si="17"/>
        <v>0.78783699143943964</v>
      </c>
      <c r="G141" s="1">
        <f t="shared" ca="1" si="17"/>
        <v>0.78248828374770107</v>
      </c>
      <c r="H141" s="1">
        <f t="shared" ca="1" si="17"/>
        <v>0.7332389659603511</v>
      </c>
      <c r="I141" s="1">
        <f t="shared" ca="1" si="17"/>
        <v>0.75434346490028181</v>
      </c>
      <c r="J141" s="1">
        <f t="shared" ca="1" si="17"/>
        <v>0.64095521254953514</v>
      </c>
      <c r="K141" s="1">
        <f t="shared" ca="1" si="17"/>
        <v>0.32990015898248404</v>
      </c>
      <c r="L141" s="1">
        <f t="shared" ca="1" si="17"/>
        <v>0.12968711029150759</v>
      </c>
      <c r="M141" s="1">
        <f t="shared" ca="1" si="17"/>
        <v>0.14288829541579195</v>
      </c>
      <c r="N141" s="1">
        <f t="shared" ca="1" si="17"/>
        <v>0.27415545573976291</v>
      </c>
      <c r="O141" s="1">
        <f t="shared" ca="1" si="17"/>
        <v>0.39709286649772618</v>
      </c>
      <c r="P141" s="1">
        <f t="shared" ca="1" si="17"/>
        <v>0.28799669364843611</v>
      </c>
      <c r="Q141" s="1">
        <f t="shared" ca="1" si="17"/>
        <v>0.20765134898633547</v>
      </c>
      <c r="R141" s="1">
        <f t="shared" ca="1" si="17"/>
        <v>0.14640843983169805</v>
      </c>
      <c r="S141" s="1">
        <f t="shared" ca="1" si="17"/>
        <v>9.0882462904003411E-2</v>
      </c>
      <c r="T141" s="1">
        <f t="shared" ca="1" si="17"/>
        <v>0.21659577893058529</v>
      </c>
      <c r="U141" s="1">
        <f t="shared" ca="1" si="17"/>
        <v>0.47104837524915666</v>
      </c>
      <c r="V141" s="1">
        <f t="shared" ca="1" si="15"/>
        <v>0.42745819823210657</v>
      </c>
      <c r="W141" s="1">
        <f t="shared" ca="1" si="16"/>
        <v>0.17573770437973593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0.54425706389329709</v>
      </c>
      <c r="E142" s="1">
        <f t="shared" ca="1" si="13"/>
        <v>0.28101937399569055</v>
      </c>
      <c r="F142" s="1">
        <f t="shared" ca="1" si="17"/>
        <v>0.11534254150862884</v>
      </c>
      <c r="G142" s="1">
        <f t="shared" ca="1" si="17"/>
        <v>0.26412093464268888</v>
      </c>
      <c r="H142" s="1">
        <f t="shared" ca="1" si="17"/>
        <v>0.60766282942515981</v>
      </c>
      <c r="I142" s="1">
        <f t="shared" ca="1" si="17"/>
        <v>0.60079376971028653</v>
      </c>
      <c r="J142" s="1">
        <f t="shared" ca="1" si="17"/>
        <v>0.29826294629051459</v>
      </c>
      <c r="K142" s="1">
        <f t="shared" ca="1" si="17"/>
        <v>0.30041944152743127</v>
      </c>
      <c r="L142" s="1">
        <f t="shared" ca="1" si="17"/>
        <v>0.61821666472007186</v>
      </c>
      <c r="M142" s="1">
        <f t="shared" ca="1" si="17"/>
        <v>0.64065042832158692</v>
      </c>
      <c r="N142" s="1">
        <f t="shared" ca="1" si="17"/>
        <v>0.38828542330972499</v>
      </c>
      <c r="O142" s="1">
        <f t="shared" ca="1" si="17"/>
        <v>0.34499484852181628</v>
      </c>
      <c r="P142" s="1">
        <f t="shared" ca="1" si="17"/>
        <v>0.46971212559966113</v>
      </c>
      <c r="Q142" s="1">
        <f t="shared" ca="1" si="17"/>
        <v>0.36646959010073477</v>
      </c>
      <c r="R142" s="1">
        <f t="shared" ca="1" si="17"/>
        <v>0.22420882902654124</v>
      </c>
      <c r="S142" s="1">
        <f t="shared" ca="1" si="17"/>
        <v>0.33148157526155408</v>
      </c>
      <c r="T142" s="1">
        <f t="shared" ca="1" si="17"/>
        <v>0.49944834813038996</v>
      </c>
      <c r="U142" s="1">
        <f t="shared" ca="1" si="17"/>
        <v>0.36731277706537152</v>
      </c>
      <c r="V142" s="1">
        <f t="shared" ca="1" si="15"/>
        <v>0.30001594499014667</v>
      </c>
      <c r="W142" s="1">
        <f t="shared" ca="1" si="16"/>
        <v>0.53199767270982856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0.38474338173084371</v>
      </c>
      <c r="E143" s="1">
        <f t="shared" ca="1" si="13"/>
        <v>0.68847552117530142</v>
      </c>
      <c r="F143" s="1">
        <f t="shared" ca="1" si="17"/>
        <v>0.80307878507526809</v>
      </c>
      <c r="G143" s="1">
        <f t="shared" ca="1" si="17"/>
        <v>0.70118935969423979</v>
      </c>
      <c r="H143" s="1">
        <f t="shared" ca="1" si="17"/>
        <v>0.57717387909689477</v>
      </c>
      <c r="I143" s="1">
        <f t="shared" ca="1" si="17"/>
        <v>0.44632930516474173</v>
      </c>
      <c r="J143" s="1">
        <f t="shared" ca="1" si="17"/>
        <v>0.25238393853355817</v>
      </c>
      <c r="K143" s="1">
        <f t="shared" ca="1" si="17"/>
        <v>0.18882167741271597</v>
      </c>
      <c r="L143" s="1">
        <f t="shared" ca="1" si="17"/>
        <v>0.2283971074946097</v>
      </c>
      <c r="M143" s="1">
        <f t="shared" ca="1" si="17"/>
        <v>0.22618510074699602</v>
      </c>
      <c r="N143" s="1">
        <f t="shared" ca="1" si="17"/>
        <v>0.11468390663063692</v>
      </c>
      <c r="O143" s="1">
        <f t="shared" ca="1" si="17"/>
        <v>4.4331491837709312E-2</v>
      </c>
      <c r="P143" s="1">
        <f t="shared" ca="1" si="17"/>
        <v>3.5552544088617931E-2</v>
      </c>
      <c r="Q143" s="1">
        <f t="shared" ca="1" si="17"/>
        <v>2.7375775446491241E-2</v>
      </c>
      <c r="R143" s="1">
        <f t="shared" ca="1" si="17"/>
        <v>3.2586965823904059E-2</v>
      </c>
      <c r="S143" s="1">
        <f t="shared" ca="1" si="17"/>
        <v>0.13772001972590692</v>
      </c>
      <c r="T143" s="1">
        <f t="shared" ca="1" si="17"/>
        <v>0.35816155571928898</v>
      </c>
      <c r="U143" s="1">
        <f t="shared" ref="U143:U158" ca="1" si="18">(U93+0.6*(V93+T93)+0.15*(S93+W93))/(1+2*0.6+2*0.15)</f>
        <v>0.46678018976322422</v>
      </c>
      <c r="V143" s="1">
        <f t="shared" ca="1" si="15"/>
        <v>0.31351900414089362</v>
      </c>
      <c r="W143" s="1">
        <f t="shared" ca="1" si="16"/>
        <v>0.20658217961556385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0.94242903085678142</v>
      </c>
      <c r="E144" s="1">
        <f t="shared" ca="1" si="13"/>
        <v>0.71883387961009704</v>
      </c>
      <c r="F144" s="1">
        <f t="shared" ref="F144:T158" ca="1" si="19">(F94+0.6*(G94+E94)+0.15*(D94+H94))/(1+2*0.6+2*0.15)</f>
        <v>0.49585144627899619</v>
      </c>
      <c r="G144" s="1">
        <f t="shared" ca="1" si="19"/>
        <v>0.56939545675492842</v>
      </c>
      <c r="H144" s="1">
        <f t="shared" ca="1" si="19"/>
        <v>0.68177470655139882</v>
      </c>
      <c r="I144" s="1">
        <f t="shared" ca="1" si="19"/>
        <v>0.62286554307770359</v>
      </c>
      <c r="J144" s="1">
        <f t="shared" ca="1" si="19"/>
        <v>0.43012808213529341</v>
      </c>
      <c r="K144" s="1">
        <f t="shared" ca="1" si="19"/>
        <v>0.46611097519189115</v>
      </c>
      <c r="L144" s="1">
        <f t="shared" ca="1" si="19"/>
        <v>0.69561465058177907</v>
      </c>
      <c r="M144" s="1">
        <f t="shared" ca="1" si="19"/>
        <v>0.66164861128517483</v>
      </c>
      <c r="N144" s="1">
        <f t="shared" ca="1" si="19"/>
        <v>0.35328097180371354</v>
      </c>
      <c r="O144" s="1">
        <f t="shared" ca="1" si="19"/>
        <v>0.12715174174712346</v>
      </c>
      <c r="P144" s="1">
        <f t="shared" ca="1" si="19"/>
        <v>0.10687709455580992</v>
      </c>
      <c r="Q144" s="1">
        <f t="shared" ca="1" si="19"/>
        <v>0.14503720158112021</v>
      </c>
      <c r="R144" s="1">
        <f t="shared" ca="1" si="19"/>
        <v>9.2239914362331796E-2</v>
      </c>
      <c r="S144" s="1">
        <f t="shared" ca="1" si="19"/>
        <v>6.9952719160110116E-2</v>
      </c>
      <c r="T144" s="1">
        <f t="shared" ca="1" si="19"/>
        <v>0.25090684456974899</v>
      </c>
      <c r="U144" s="1">
        <f t="shared" ca="1" si="18"/>
        <v>0.4762203731113458</v>
      </c>
      <c r="V144" s="1">
        <f t="shared" ca="1" si="15"/>
        <v>0.40375848486033727</v>
      </c>
      <c r="W144" s="1">
        <f t="shared" ca="1" si="16"/>
        <v>0.20571599059525117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-1.0700954189536937E-2</v>
      </c>
      <c r="E145" s="1">
        <f t="shared" ca="1" si="13"/>
        <v>6.1782075022295137E-2</v>
      </c>
      <c r="F145" s="1">
        <f t="shared" ca="1" si="19"/>
        <v>0.14610910477724842</v>
      </c>
      <c r="G145" s="1">
        <f t="shared" ca="1" si="19"/>
        <v>0.33575068548259673</v>
      </c>
      <c r="H145" s="1">
        <f t="shared" ca="1" si="19"/>
        <v>0.58381730207115123</v>
      </c>
      <c r="I145" s="1">
        <f t="shared" ca="1" si="19"/>
        <v>0.51923162565447645</v>
      </c>
      <c r="J145" s="1">
        <f t="shared" ca="1" si="19"/>
        <v>0.25766862675576724</v>
      </c>
      <c r="K145" s="1">
        <f t="shared" ca="1" si="19"/>
        <v>0.13576302120086309</v>
      </c>
      <c r="L145" s="1">
        <f t="shared" ca="1" si="19"/>
        <v>0.17310970881574</v>
      </c>
      <c r="M145" s="1">
        <f t="shared" ca="1" si="19"/>
        <v>0.1539761507293092</v>
      </c>
      <c r="N145" s="1">
        <f t="shared" ca="1" si="19"/>
        <v>0.17211342334536717</v>
      </c>
      <c r="O145" s="1">
        <f t="shared" ca="1" si="19"/>
        <v>0.33858245086391525</v>
      </c>
      <c r="P145" s="1">
        <f t="shared" ca="1" si="19"/>
        <v>0.41795442083926809</v>
      </c>
      <c r="Q145" s="1">
        <f t="shared" ca="1" si="19"/>
        <v>0.26703015722813539</v>
      </c>
      <c r="R145" s="1">
        <f t="shared" ca="1" si="19"/>
        <v>0.12562382935003802</v>
      </c>
      <c r="S145" s="1">
        <f t="shared" ca="1" si="19"/>
        <v>0.136052021602978</v>
      </c>
      <c r="T145" s="1">
        <f t="shared" ca="1" si="19"/>
        <v>0.31200697448613124</v>
      </c>
      <c r="U145" s="1">
        <f t="shared" ca="1" si="18"/>
        <v>0.4959883080472629</v>
      </c>
      <c r="V145" s="1">
        <f t="shared" ca="1" si="15"/>
        <v>0.42209198311015195</v>
      </c>
      <c r="W145" s="1">
        <f t="shared" ca="1" si="16"/>
        <v>0.40978482868364641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1.0300171767923965</v>
      </c>
      <c r="E146" s="1">
        <f t="shared" ca="1" si="13"/>
        <v>0.89511572511966919</v>
      </c>
      <c r="F146" s="1">
        <f t="shared" ca="1" si="19"/>
        <v>0.76097664993938474</v>
      </c>
      <c r="G146" s="1">
        <f t="shared" ca="1" si="19"/>
        <v>0.79664405801531457</v>
      </c>
      <c r="H146" s="1">
        <f t="shared" ca="1" si="19"/>
        <v>0.81887346530225946</v>
      </c>
      <c r="I146" s="1">
        <f t="shared" ca="1" si="19"/>
        <v>0.69622073130835349</v>
      </c>
      <c r="J146" s="1">
        <f t="shared" ca="1" si="19"/>
        <v>0.42084919181911207</v>
      </c>
      <c r="K146" s="1">
        <f t="shared" ca="1" si="19"/>
        <v>0.43847365947854672</v>
      </c>
      <c r="L146" s="1">
        <f t="shared" ca="1" si="19"/>
        <v>0.68435239648258406</v>
      </c>
      <c r="M146" s="1">
        <f t="shared" ca="1" si="19"/>
        <v>0.62777544197801283</v>
      </c>
      <c r="N146" s="1">
        <f t="shared" ca="1" si="19"/>
        <v>0.31770320048527212</v>
      </c>
      <c r="O146" s="1">
        <f t="shared" ca="1" si="19"/>
        <v>0.25477722331141367</v>
      </c>
      <c r="P146" s="1">
        <f t="shared" ca="1" si="19"/>
        <v>0.37949837491123056</v>
      </c>
      <c r="Q146" s="1">
        <f t="shared" ca="1" si="19"/>
        <v>0.34862599094699986</v>
      </c>
      <c r="R146" s="1">
        <f t="shared" ca="1" si="19"/>
        <v>0.40438924052757408</v>
      </c>
      <c r="S146" s="1">
        <f t="shared" ca="1" si="19"/>
        <v>0.54878027443434574</v>
      </c>
      <c r="T146" s="1">
        <f t="shared" ca="1" si="19"/>
        <v>0.76176424634573181</v>
      </c>
      <c r="U146" s="1">
        <f t="shared" ca="1" si="18"/>
        <v>0.71283417983235631</v>
      </c>
      <c r="V146" s="1">
        <f t="shared" ca="1" si="15"/>
        <v>0.39463020022294115</v>
      </c>
      <c r="W146" s="1">
        <f t="shared" ca="1" si="16"/>
        <v>0.15967031859340525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0.31484183534911897</v>
      </c>
      <c r="E147" s="1">
        <f t="shared" ca="1" si="13"/>
        <v>0.46854589647289113</v>
      </c>
      <c r="F147" s="1">
        <f t="shared" ca="1" si="19"/>
        <v>0.5042636203065991</v>
      </c>
      <c r="G147" s="1">
        <f t="shared" ca="1" si="19"/>
        <v>0.62454694369217734</v>
      </c>
      <c r="H147" s="1">
        <f t="shared" ca="1" si="19"/>
        <v>0.60600108670216191</v>
      </c>
      <c r="I147" s="1">
        <f t="shared" ca="1" si="19"/>
        <v>0.35997572446185788</v>
      </c>
      <c r="J147" s="1">
        <f t="shared" ca="1" si="19"/>
        <v>0.19365235328784133</v>
      </c>
      <c r="K147" s="1">
        <f t="shared" ca="1" si="19"/>
        <v>0.26221541205678423</v>
      </c>
      <c r="L147" s="1">
        <f t="shared" ca="1" si="19"/>
        <v>0.38995615011865026</v>
      </c>
      <c r="M147" s="1">
        <f t="shared" ca="1" si="19"/>
        <v>0.22747573670343249</v>
      </c>
      <c r="N147" s="1">
        <f t="shared" ca="1" si="19"/>
        <v>0.13323995060549229</v>
      </c>
      <c r="O147" s="1">
        <f t="shared" ca="1" si="19"/>
        <v>0.29174360055937643</v>
      </c>
      <c r="P147" s="1">
        <f t="shared" ca="1" si="19"/>
        <v>0.46881118249878151</v>
      </c>
      <c r="Q147" s="1">
        <f t="shared" ca="1" si="19"/>
        <v>0.4035883849666182</v>
      </c>
      <c r="R147" s="1">
        <f t="shared" ca="1" si="19"/>
        <v>0.45410462805337992</v>
      </c>
      <c r="S147" s="1">
        <f t="shared" ca="1" si="19"/>
        <v>0.68430504657360891</v>
      </c>
      <c r="T147" s="1">
        <f t="shared" ca="1" si="19"/>
        <v>0.64044291987299951</v>
      </c>
      <c r="U147" s="1">
        <f t="shared" ca="1" si="18"/>
        <v>0.32724485174902374</v>
      </c>
      <c r="V147" s="1">
        <f t="shared" ca="1" si="15"/>
        <v>0.16597875832024758</v>
      </c>
      <c r="W147" s="1">
        <f t="shared" ca="1" si="16"/>
        <v>0.16826391458841172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0.45779510454749922</v>
      </c>
      <c r="E148" s="1">
        <f t="shared" ca="1" si="13"/>
        <v>0.75382006502365861</v>
      </c>
      <c r="F148" s="1">
        <f t="shared" ca="1" si="19"/>
        <v>0.87576691940062046</v>
      </c>
      <c r="G148" s="1">
        <f t="shared" ca="1" si="19"/>
        <v>0.77885075018095873</v>
      </c>
      <c r="H148" s="1">
        <f t="shared" ca="1" si="19"/>
        <v>0.50659970229537055</v>
      </c>
      <c r="I148" s="1">
        <f t="shared" ca="1" si="19"/>
        <v>0.18071072766381086</v>
      </c>
      <c r="J148" s="1">
        <f t="shared" ca="1" si="19"/>
        <v>2.0383151110187181E-2</v>
      </c>
      <c r="K148" s="1">
        <f t="shared" ca="1" si="19"/>
        <v>4.5633517977303181E-2</v>
      </c>
      <c r="L148" s="1">
        <f t="shared" ca="1" si="19"/>
        <v>8.9533003832600683E-2</v>
      </c>
      <c r="M148" s="1">
        <f t="shared" ca="1" si="19"/>
        <v>0.13252051637212636</v>
      </c>
      <c r="N148" s="1">
        <f t="shared" ca="1" si="19"/>
        <v>0.31908409520824116</v>
      </c>
      <c r="O148" s="1">
        <f t="shared" ca="1" si="19"/>
        <v>0.62240020437064891</v>
      </c>
      <c r="P148" s="1">
        <f t="shared" ca="1" si="19"/>
        <v>0.63339349788358279</v>
      </c>
      <c r="Q148" s="1">
        <f t="shared" ca="1" si="19"/>
        <v>0.40843708101443577</v>
      </c>
      <c r="R148" s="1">
        <f t="shared" ca="1" si="19"/>
        <v>0.33436984214498766</v>
      </c>
      <c r="S148" s="1">
        <f t="shared" ca="1" si="19"/>
        <v>0.47608074492974228</v>
      </c>
      <c r="T148" s="1">
        <f t="shared" ca="1" si="19"/>
        <v>0.53720634297885428</v>
      </c>
      <c r="U148" s="1">
        <f t="shared" ca="1" si="18"/>
        <v>0.54328885743573996</v>
      </c>
      <c r="V148" s="1">
        <f t="shared" ca="1" si="15"/>
        <v>0.32549271258001472</v>
      </c>
      <c r="W148" s="1">
        <f t="shared" ca="1" si="16"/>
        <v>0.14848142772583303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0.97911486494938338</v>
      </c>
      <c r="E149" s="1">
        <f t="shared" ca="1" si="13"/>
        <v>0.94140142609379729</v>
      </c>
      <c r="F149" s="1">
        <f t="shared" ca="1" si="19"/>
        <v>0.87340318400266059</v>
      </c>
      <c r="G149" s="1">
        <f t="shared" ca="1" si="19"/>
        <v>0.87380705739635511</v>
      </c>
      <c r="H149" s="1">
        <f t="shared" ca="1" si="19"/>
        <v>0.80914685619473159</v>
      </c>
      <c r="I149" s="1">
        <f t="shared" ca="1" si="19"/>
        <v>0.71747200424179991</v>
      </c>
      <c r="J149" s="1">
        <f t="shared" ca="1" si="19"/>
        <v>0.64878634156773918</v>
      </c>
      <c r="K149" s="1">
        <f t="shared" ca="1" si="19"/>
        <v>0.81908578706166169</v>
      </c>
      <c r="L149" s="1">
        <f t="shared" ca="1" si="19"/>
        <v>0.87595868095753215</v>
      </c>
      <c r="M149" s="1">
        <f t="shared" ca="1" si="19"/>
        <v>0.64947067700716832</v>
      </c>
      <c r="N149" s="1">
        <f t="shared" ca="1" si="19"/>
        <v>0.50238689119072655</v>
      </c>
      <c r="O149" s="1">
        <f t="shared" ca="1" si="19"/>
        <v>0.67172057986764444</v>
      </c>
      <c r="P149" s="1">
        <f t="shared" ca="1" si="19"/>
        <v>0.77956673859257175</v>
      </c>
      <c r="Q149" s="1">
        <f t="shared" ca="1" si="19"/>
        <v>0.8192500234512462</v>
      </c>
      <c r="R149" s="1">
        <f t="shared" ca="1" si="19"/>
        <v>0.92756750484756234</v>
      </c>
      <c r="S149" s="1">
        <f t="shared" ca="1" si="19"/>
        <v>0.98863027746338705</v>
      </c>
      <c r="T149" s="1">
        <f t="shared" ca="1" si="19"/>
        <v>0.88039951678919182</v>
      </c>
      <c r="U149" s="1">
        <f t="shared" ca="1" si="18"/>
        <v>0.6567920537242693</v>
      </c>
      <c r="V149" s="1">
        <f t="shared" ca="1" si="15"/>
        <v>0.54638930393526663</v>
      </c>
      <c r="W149" s="1">
        <f t="shared" ca="1" si="16"/>
        <v>0.37582413849820245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0.92989583641046658</v>
      </c>
      <c r="E150" s="1">
        <f t="shared" ca="1" si="13"/>
        <v>0.75944754191942287</v>
      </c>
      <c r="F150" s="1">
        <f t="shared" ca="1" si="19"/>
        <v>0.59818455090956801</v>
      </c>
      <c r="G150" s="1">
        <f t="shared" ca="1" si="19"/>
        <v>0.66927330108601013</v>
      </c>
      <c r="H150" s="1">
        <f t="shared" ca="1" si="19"/>
        <v>0.76688024286412237</v>
      </c>
      <c r="I150" s="1">
        <f t="shared" ca="1" si="19"/>
        <v>0.78300887918649575</v>
      </c>
      <c r="J150" s="1">
        <f t="shared" ca="1" si="19"/>
        <v>0.58628478467375733</v>
      </c>
      <c r="K150" s="1">
        <f t="shared" ca="1" si="19"/>
        <v>0.36117418503199772</v>
      </c>
      <c r="L150" s="1">
        <f t="shared" ca="1" si="19"/>
        <v>0.38836127864943648</v>
      </c>
      <c r="M150" s="1">
        <f t="shared" ca="1" si="19"/>
        <v>0.41135937559452351</v>
      </c>
      <c r="N150" s="1">
        <f t="shared" ca="1" si="19"/>
        <v>0.23750292447996202</v>
      </c>
      <c r="O150" s="1">
        <f t="shared" ca="1" si="19"/>
        <v>0.17303655493345638</v>
      </c>
      <c r="P150" s="1">
        <f t="shared" ca="1" si="19"/>
        <v>0.3633858595529868</v>
      </c>
      <c r="Q150" s="1">
        <f t="shared" ca="1" si="19"/>
        <v>0.69117064059470812</v>
      </c>
      <c r="R150" s="1">
        <f t="shared" ca="1" si="19"/>
        <v>0.92601686336721101</v>
      </c>
      <c r="S150" s="1">
        <f t="shared" ca="1" si="19"/>
        <v>0.8940352078480972</v>
      </c>
      <c r="T150" s="1">
        <f t="shared" ca="1" si="19"/>
        <v>0.61500976297462695</v>
      </c>
      <c r="U150" s="1">
        <f t="shared" ca="1" si="18"/>
        <v>0.41702032210399881</v>
      </c>
      <c r="V150" s="1">
        <f t="shared" ca="1" si="15"/>
        <v>0.47508509083161565</v>
      </c>
      <c r="W150" s="1">
        <f t="shared" ca="1" si="16"/>
        <v>0.41328223446327061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0.38179201714922956</v>
      </c>
      <c r="E151" s="1">
        <f t="shared" ca="1" si="13"/>
        <v>0.54488283104262092</v>
      </c>
      <c r="F151" s="1">
        <f t="shared" ca="1" si="19"/>
        <v>0.51041139196957519</v>
      </c>
      <c r="G151" s="1">
        <f t="shared" ca="1" si="19"/>
        <v>0.50524220522445196</v>
      </c>
      <c r="H151" s="1">
        <f t="shared" ca="1" si="19"/>
        <v>0.50767168865476997</v>
      </c>
      <c r="I151" s="1">
        <f t="shared" ca="1" si="19"/>
        <v>0.27384167244027358</v>
      </c>
      <c r="J151" s="1">
        <f t="shared" ca="1" si="19"/>
        <v>7.1687710316686817E-2</v>
      </c>
      <c r="K151" s="1">
        <f t="shared" ca="1" si="19"/>
        <v>6.7427587109074663E-2</v>
      </c>
      <c r="L151" s="1">
        <f t="shared" ca="1" si="19"/>
        <v>0.12812873446382059</v>
      </c>
      <c r="M151" s="1">
        <f t="shared" ca="1" si="19"/>
        <v>0.15040339553808077</v>
      </c>
      <c r="N151" s="1">
        <f t="shared" ca="1" si="19"/>
        <v>0.23935352789789879</v>
      </c>
      <c r="O151" s="1">
        <f t="shared" ca="1" si="19"/>
        <v>0.3734806938433527</v>
      </c>
      <c r="P151" s="1">
        <f t="shared" ca="1" si="19"/>
        <v>0.33028075676868041</v>
      </c>
      <c r="Q151" s="1">
        <f t="shared" ca="1" si="19"/>
        <v>0.23945660753501263</v>
      </c>
      <c r="R151" s="1">
        <f t="shared" ca="1" si="19"/>
        <v>0.32699609437619853</v>
      </c>
      <c r="S151" s="1">
        <f t="shared" ca="1" si="19"/>
        <v>0.44063390034213556</v>
      </c>
      <c r="T151" s="1">
        <f t="shared" ca="1" si="19"/>
        <v>0.27360426968606494</v>
      </c>
      <c r="U151" s="1">
        <f t="shared" ca="1" si="18"/>
        <v>0.10514276608269335</v>
      </c>
      <c r="V151" s="1">
        <f t="shared" ca="1" si="15"/>
        <v>0.1771184917302206</v>
      </c>
      <c r="W151" s="1">
        <f t="shared" ca="1" si="16"/>
        <v>0.37736729311050066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0.49428988501559312</v>
      </c>
      <c r="E152" s="1">
        <f t="shared" ca="1" si="13"/>
        <v>0.74848353898020359</v>
      </c>
      <c r="F152" s="1">
        <f t="shared" ca="1" si="19"/>
        <v>0.92197014057102378</v>
      </c>
      <c r="G152" s="1">
        <f t="shared" ca="1" si="19"/>
        <v>0.86146374000577597</v>
      </c>
      <c r="H152" s="1">
        <f t="shared" ca="1" si="19"/>
        <v>0.63126775788727296</v>
      </c>
      <c r="I152" s="1">
        <f t="shared" ca="1" si="19"/>
        <v>0.4737495110101862</v>
      </c>
      <c r="J152" s="1">
        <f t="shared" ca="1" si="19"/>
        <v>0.27446112304806308</v>
      </c>
      <c r="K152" s="1">
        <f t="shared" ca="1" si="19"/>
        <v>0.29243027463260712</v>
      </c>
      <c r="L152" s="1">
        <f t="shared" ca="1" si="19"/>
        <v>0.39594052685362635</v>
      </c>
      <c r="M152" s="1">
        <f t="shared" ca="1" si="19"/>
        <v>0.28311454246695889</v>
      </c>
      <c r="N152" s="1">
        <f t="shared" ca="1" si="19"/>
        <v>0.27469436436714101</v>
      </c>
      <c r="O152" s="1">
        <f t="shared" ca="1" si="19"/>
        <v>0.40968124263066219</v>
      </c>
      <c r="P152" s="1">
        <f t="shared" ca="1" si="19"/>
        <v>0.31368727704179517</v>
      </c>
      <c r="Q152" s="1">
        <f t="shared" ca="1" si="19"/>
        <v>0.14979203222619153</v>
      </c>
      <c r="R152" s="1">
        <f t="shared" ca="1" si="19"/>
        <v>0.10264479152556916</v>
      </c>
      <c r="S152" s="1">
        <f t="shared" ca="1" si="19"/>
        <v>0.14090297609991062</v>
      </c>
      <c r="T152" s="1">
        <f t="shared" ca="1" si="19"/>
        <v>0.30928933757901411</v>
      </c>
      <c r="U152" s="1">
        <f t="shared" ca="1" si="18"/>
        <v>0.45169935733341565</v>
      </c>
      <c r="V152" s="1">
        <f t="shared" ca="1" si="15"/>
        <v>0.30342324909580387</v>
      </c>
      <c r="W152" s="1">
        <f t="shared" ca="1" si="16"/>
        <v>0.14961883221220812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6.4153300765907223E-2</v>
      </c>
      <c r="E153" s="1">
        <f t="shared" ca="1" si="13"/>
        <v>3.3940056669217428E-2</v>
      </c>
      <c r="F153" s="1">
        <f t="shared" ca="1" si="19"/>
        <v>7.9540283739720302E-2</v>
      </c>
      <c r="G153" s="1">
        <f t="shared" ca="1" si="19"/>
        <v>0.32031237191230544</v>
      </c>
      <c r="H153" s="1">
        <f t="shared" ca="1" si="19"/>
        <v>0.70124952602857615</v>
      </c>
      <c r="I153" s="1">
        <f t="shared" ca="1" si="19"/>
        <v>0.88477514361897147</v>
      </c>
      <c r="J153" s="1">
        <f t="shared" ca="1" si="19"/>
        <v>0.74267264055007454</v>
      </c>
      <c r="K153" s="1">
        <f t="shared" ca="1" si="19"/>
        <v>0.39506336389162222</v>
      </c>
      <c r="L153" s="1">
        <f t="shared" ca="1" si="19"/>
        <v>0.19734683124969127</v>
      </c>
      <c r="M153" s="1">
        <f t="shared" ca="1" si="19"/>
        <v>7.7318668024886503E-2</v>
      </c>
      <c r="N153" s="1">
        <f t="shared" ca="1" si="19"/>
        <v>-3.8990145899010203E-2</v>
      </c>
      <c r="O153" s="1">
        <f t="shared" ca="1" si="19"/>
        <v>-4.4650068593316328E-2</v>
      </c>
      <c r="P153" s="1">
        <f t="shared" ca="1" si="19"/>
        <v>5.8839118465054671E-2</v>
      </c>
      <c r="Q153" s="1">
        <f t="shared" ca="1" si="19"/>
        <v>0.11006660645580357</v>
      </c>
      <c r="R153" s="1">
        <f t="shared" ca="1" si="19"/>
        <v>0.11956126614243098</v>
      </c>
      <c r="S153" s="1">
        <f t="shared" ca="1" si="19"/>
        <v>4.1383120980881517E-2</v>
      </c>
      <c r="T153" s="1">
        <f t="shared" ca="1" si="19"/>
        <v>-3.3487535907838824E-2</v>
      </c>
      <c r="U153" s="1">
        <f t="shared" ca="1" si="18"/>
        <v>-4.2255855123212685E-2</v>
      </c>
      <c r="V153" s="1">
        <f t="shared" ca="1" si="15"/>
        <v>2.3920007425933872E-2</v>
      </c>
      <c r="W153" s="1">
        <f t="shared" ca="1" si="16"/>
        <v>7.8510684102246792E-2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0.50108794479090402</v>
      </c>
      <c r="E154" s="1">
        <f t="shared" ca="1" si="13"/>
        <v>0.23111092486080226</v>
      </c>
      <c r="F154" s="1">
        <f t="shared" ca="1" si="19"/>
        <v>0.16415006302313129</v>
      </c>
      <c r="G154" s="1">
        <f t="shared" ca="1" si="19"/>
        <v>0.3980894869639493</v>
      </c>
      <c r="H154" s="1">
        <f t="shared" ca="1" si="19"/>
        <v>0.80331280919981363</v>
      </c>
      <c r="I154" s="1">
        <f t="shared" ca="1" si="19"/>
        <v>0.96472733788954801</v>
      </c>
      <c r="J154" s="1">
        <f t="shared" ca="1" si="19"/>
        <v>0.77271955814182269</v>
      </c>
      <c r="K154" s="1">
        <f t="shared" ca="1" si="19"/>
        <v>0.4051735478739541</v>
      </c>
      <c r="L154" s="1">
        <f t="shared" ca="1" si="19"/>
        <v>0.31662203763629782</v>
      </c>
      <c r="M154" s="1">
        <f t="shared" ca="1" si="19"/>
        <v>0.38524061855144487</v>
      </c>
      <c r="N154" s="1">
        <f t="shared" ca="1" si="19"/>
        <v>0.22938180686063828</v>
      </c>
      <c r="O154" s="1">
        <f t="shared" ca="1" si="19"/>
        <v>0.13692673754420981</v>
      </c>
      <c r="P154" s="1">
        <f t="shared" ca="1" si="19"/>
        <v>0.14833676104468271</v>
      </c>
      <c r="Q154" s="1">
        <f t="shared" ca="1" si="19"/>
        <v>0.25256445355389989</v>
      </c>
      <c r="R154" s="1">
        <f t="shared" ca="1" si="19"/>
        <v>0.42184924300656323</v>
      </c>
      <c r="S154" s="1">
        <f t="shared" ca="1" si="19"/>
        <v>0.54702484113227368</v>
      </c>
      <c r="T154" s="1">
        <f t="shared" ca="1" si="19"/>
        <v>0.39294012926800426</v>
      </c>
      <c r="U154" s="1">
        <f t="shared" ca="1" si="18"/>
        <v>0.25496389459280533</v>
      </c>
      <c r="V154" s="1">
        <f t="shared" ca="1" si="15"/>
        <v>0.30204368589876368</v>
      </c>
      <c r="W154" s="1">
        <f t="shared" ca="1" si="16"/>
        <v>0.36295226919635881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0.5971813889360732</v>
      </c>
      <c r="E155" s="1">
        <f t="shared" ca="1" si="13"/>
        <v>0.5283534512524477</v>
      </c>
      <c r="F155" s="1">
        <f t="shared" ca="1" si="19"/>
        <v>0.58478063304504779</v>
      </c>
      <c r="G155" s="1">
        <f t="shared" ca="1" si="19"/>
        <v>0.53213453587176418</v>
      </c>
      <c r="H155" s="1">
        <f t="shared" ca="1" si="19"/>
        <v>0.61305765668254852</v>
      </c>
      <c r="I155" s="1">
        <f t="shared" ca="1" si="19"/>
        <v>0.77117095839778815</v>
      </c>
      <c r="J155" s="1">
        <f t="shared" ca="1" si="19"/>
        <v>0.66098903180611612</v>
      </c>
      <c r="K155" s="1">
        <f t="shared" ca="1" si="19"/>
        <v>0.31515990563999197</v>
      </c>
      <c r="L155" s="1">
        <f t="shared" ca="1" si="19"/>
        <v>0.19002208823799097</v>
      </c>
      <c r="M155" s="1">
        <f t="shared" ca="1" si="19"/>
        <v>0.25602608938414201</v>
      </c>
      <c r="N155" s="1">
        <f t="shared" ca="1" si="19"/>
        <v>0.22545296638873108</v>
      </c>
      <c r="O155" s="1">
        <f t="shared" ca="1" si="19"/>
        <v>0.1569843376567539</v>
      </c>
      <c r="P155" s="1">
        <f t="shared" ca="1" si="19"/>
        <v>5.9647609803622305E-2</v>
      </c>
      <c r="Q155" s="1">
        <f t="shared" ca="1" si="19"/>
        <v>1.3550720406116781E-2</v>
      </c>
      <c r="R155" s="1">
        <f t="shared" ca="1" si="19"/>
        <v>1.2053363264577186E-2</v>
      </c>
      <c r="S155" s="1">
        <f t="shared" ca="1" si="19"/>
        <v>7.3394487674827841E-2</v>
      </c>
      <c r="T155" s="1">
        <f t="shared" ca="1" si="19"/>
        <v>0.26948964710255396</v>
      </c>
      <c r="U155" s="1">
        <f t="shared" ca="1" si="18"/>
        <v>0.43849637401149505</v>
      </c>
      <c r="V155" s="1">
        <f t="shared" ca="1" si="15"/>
        <v>0.26986732578109629</v>
      </c>
      <c r="W155" s="1">
        <f t="shared" ca="1" si="16"/>
        <v>3.3046526452788667E-2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0.83299839910735562</v>
      </c>
      <c r="E156" s="1">
        <f t="shared" ca="1" si="13"/>
        <v>0.73459123940529991</v>
      </c>
      <c r="F156" s="1">
        <f t="shared" ca="1" si="19"/>
        <v>0.63016823641150721</v>
      </c>
      <c r="G156" s="1">
        <f t="shared" ca="1" si="19"/>
        <v>0.55211690047156259</v>
      </c>
      <c r="H156" s="1">
        <f t="shared" ca="1" si="19"/>
        <v>0.71469389724448473</v>
      </c>
      <c r="I156" s="1">
        <f t="shared" ca="1" si="19"/>
        <v>0.77357974825437115</v>
      </c>
      <c r="J156" s="1">
        <f t="shared" ca="1" si="19"/>
        <v>0.49662643233467263</v>
      </c>
      <c r="K156" s="1">
        <f t="shared" ca="1" si="19"/>
        <v>0.16919160012535758</v>
      </c>
      <c r="L156" s="1">
        <f t="shared" ca="1" si="19"/>
        <v>0.16481474624206643</v>
      </c>
      <c r="M156" s="1">
        <f t="shared" ca="1" si="19"/>
        <v>0.33825785712397094</v>
      </c>
      <c r="N156" s="1">
        <f t="shared" ca="1" si="19"/>
        <v>0.30568528524304217</v>
      </c>
      <c r="O156" s="1">
        <f t="shared" ca="1" si="19"/>
        <v>0.30967562383222497</v>
      </c>
      <c r="P156" s="1">
        <f t="shared" ca="1" si="19"/>
        <v>0.45272164024524064</v>
      </c>
      <c r="Q156" s="1">
        <f t="shared" ca="1" si="19"/>
        <v>0.42961039682342167</v>
      </c>
      <c r="R156" s="1">
        <f t="shared" ca="1" si="19"/>
        <v>0.44143576145126417</v>
      </c>
      <c r="S156" s="1">
        <f t="shared" ca="1" si="19"/>
        <v>0.64792552924969771</v>
      </c>
      <c r="T156" s="1">
        <f t="shared" ca="1" si="19"/>
        <v>0.64854472748773984</v>
      </c>
      <c r="U156" s="1">
        <f t="shared" ca="1" si="18"/>
        <v>0.36166618935985867</v>
      </c>
      <c r="V156" s="1">
        <f t="shared" ca="1" si="15"/>
        <v>0.15345674943074883</v>
      </c>
      <c r="W156" s="1">
        <f t="shared" ca="1" si="16"/>
        <v>0.1037936292518028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0.63511075521253535</v>
      </c>
      <c r="E157" s="1">
        <f t="shared" ca="1" si="13"/>
        <v>0.33104581059171051</v>
      </c>
      <c r="F157" s="1">
        <f t="shared" ca="1" si="19"/>
        <v>0.16447174906057591</v>
      </c>
      <c r="G157" s="1">
        <f t="shared" ca="1" si="19"/>
        <v>0.20043671921451497</v>
      </c>
      <c r="H157" s="1">
        <f t="shared" ca="1" si="19"/>
        <v>0.45899144925457752</v>
      </c>
      <c r="I157" s="1">
        <f t="shared" ca="1" si="19"/>
        <v>0.73555636551431347</v>
      </c>
      <c r="J157" s="1">
        <f t="shared" ca="1" si="19"/>
        <v>0.72780210767490316</v>
      </c>
      <c r="K157" s="1">
        <f t="shared" ca="1" si="19"/>
        <v>0.47622764574395571</v>
      </c>
      <c r="L157" s="1">
        <f t="shared" ca="1" si="19"/>
        <v>0.41082441481617993</v>
      </c>
      <c r="M157" s="1">
        <f t="shared" ca="1" si="19"/>
        <v>0.45170934663138118</v>
      </c>
      <c r="N157" s="1">
        <f t="shared" ca="1" si="19"/>
        <v>0.27962905293200929</v>
      </c>
      <c r="O157" s="1">
        <f t="shared" ca="1" si="19"/>
        <v>0.27984551318737616</v>
      </c>
      <c r="P157" s="1">
        <f t="shared" ca="1" si="19"/>
        <v>0.54850177279187007</v>
      </c>
      <c r="Q157" s="1">
        <f t="shared" ca="1" si="19"/>
        <v>0.74188306149633276</v>
      </c>
      <c r="R157" s="1">
        <f t="shared" ca="1" si="19"/>
        <v>0.86281566390503706</v>
      </c>
      <c r="S157" s="1">
        <f t="shared" ca="1" si="19"/>
        <v>0.88643396686043197</v>
      </c>
      <c r="T157" s="1">
        <f t="shared" ca="1" si="19"/>
        <v>0.75117304218257508</v>
      </c>
      <c r="U157" s="1">
        <f t="shared" ca="1" si="18"/>
        <v>0.57526801810829986</v>
      </c>
      <c r="V157" s="1">
        <f t="shared" ca="1" si="15"/>
        <v>0.52792159383501114</v>
      </c>
      <c r="W157" s="1">
        <f t="shared" ca="1" si="16"/>
        <v>0.31806574785705471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0.57465069314311457</v>
      </c>
      <c r="E158" s="1">
        <f t="shared" ca="1" si="13"/>
        <v>0.49612841218158549</v>
      </c>
      <c r="F158" s="1">
        <f t="shared" ca="1" si="19"/>
        <v>0.60587457706573833</v>
      </c>
      <c r="G158" s="1">
        <f t="shared" ca="1" si="19"/>
        <v>0.7093161001802486</v>
      </c>
      <c r="H158" s="1">
        <f t="shared" ca="1" si="19"/>
        <v>0.8140911234865934</v>
      </c>
      <c r="I158" s="1">
        <f t="shared" ca="1" si="19"/>
        <v>0.85639800839874469</v>
      </c>
      <c r="J158" s="1">
        <f t="shared" ca="1" si="19"/>
        <v>0.7085088362735833</v>
      </c>
      <c r="K158" s="1">
        <f t="shared" ca="1" si="19"/>
        <v>0.39357778254714382</v>
      </c>
      <c r="L158" s="1">
        <f ca="1">(L108+0.6*(M108+K108)+0.15*(J108+N108))/(1+2*0.6+2*0.15)</f>
        <v>0.26130737593096026</v>
      </c>
      <c r="M158" s="1">
        <f t="shared" ca="1" si="19"/>
        <v>0.26977033677384155</v>
      </c>
      <c r="N158" s="1">
        <f t="shared" ca="1" si="19"/>
        <v>0.14705340176557849</v>
      </c>
      <c r="O158" s="1">
        <f t="shared" ca="1" si="19"/>
        <v>3.2424207479322863E-2</v>
      </c>
      <c r="P158" s="1">
        <f t="shared" ca="1" si="19"/>
        <v>-1.9288152832133997E-2</v>
      </c>
      <c r="Q158" s="1">
        <f t="shared" ca="1" si="19"/>
        <v>-1.7542436448759174E-2</v>
      </c>
      <c r="R158" s="1">
        <f t="shared" ca="1" si="19"/>
        <v>6.0935663711639554E-2</v>
      </c>
      <c r="S158" s="1">
        <f t="shared" ca="1" si="19"/>
        <v>0.15894913169604316</v>
      </c>
      <c r="T158" s="1">
        <f t="shared" ca="1" si="19"/>
        <v>0.23695833723772991</v>
      </c>
      <c r="U158" s="1">
        <f t="shared" ca="1" si="18"/>
        <v>0.34498658459111753</v>
      </c>
      <c r="V158" s="1">
        <f t="shared" ca="1" si="15"/>
        <v>0.46742298110319297</v>
      </c>
      <c r="W158" s="1">
        <f ca="1">(W108+0.6*(V108)+0.15*U108)/(1+0.6+0.15)</f>
        <v>0.3888258075466674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2.8912987887265099E-2</v>
      </c>
      <c r="E160" s="3">
        <f t="shared" ref="E160:W160" ca="1" si="20">AVERAGE(E111:E134)</f>
        <v>2.4211881328205429E-2</v>
      </c>
      <c r="F160" s="3">
        <f t="shared" ca="1" si="20"/>
        <v>8.3521485270893162E-2</v>
      </c>
      <c r="G160" s="3">
        <f t="shared" ca="1" si="20"/>
        <v>0.26074445782246064</v>
      </c>
      <c r="H160" s="3">
        <f t="shared" ca="1" si="20"/>
        <v>0.40951768261639981</v>
      </c>
      <c r="I160" s="3">
        <f t="shared" ca="1" si="20"/>
        <v>0.24102919435730097</v>
      </c>
      <c r="J160" s="3">
        <f t="shared" ca="1" si="20"/>
        <v>5.9698980273434815E-2</v>
      </c>
      <c r="K160" s="3">
        <f t="shared" ca="1" si="20"/>
        <v>9.8482629164215688E-3</v>
      </c>
      <c r="L160" s="3">
        <f t="shared" ca="1" si="20"/>
        <v>3.1060059171621801E-2</v>
      </c>
      <c r="M160" s="3">
        <f t="shared" ca="1" si="20"/>
        <v>5.1882038825199879E-2</v>
      </c>
      <c r="N160" s="3">
        <f t="shared" ca="1" si="20"/>
        <v>4.0171009828746516E-2</v>
      </c>
      <c r="O160" s="3">
        <f t="shared" ca="1" si="20"/>
        <v>1.6340197277560333E-2</v>
      </c>
      <c r="P160" s="3">
        <f t="shared" ca="1" si="20"/>
        <v>3.4218611712564261E-3</v>
      </c>
      <c r="Q160" s="3">
        <f t="shared" ca="1" si="20"/>
        <v>1.7728198069574538E-2</v>
      </c>
      <c r="R160" s="3">
        <f t="shared" ca="1" si="20"/>
        <v>6.7097487966717176E-2</v>
      </c>
      <c r="S160" s="3">
        <f t="shared" ca="1" si="20"/>
        <v>0.11171487130052503</v>
      </c>
      <c r="T160" s="3">
        <f t="shared" ca="1" si="20"/>
        <v>7.7003328223069864E-2</v>
      </c>
      <c r="U160" s="3">
        <f t="shared" ca="1" si="20"/>
        <v>2.213144703542554E-2</v>
      </c>
      <c r="V160" s="3">
        <f t="shared" ca="1" si="20"/>
        <v>5.0650671248226959E-3</v>
      </c>
      <c r="W160" s="3">
        <f t="shared" ca="1" si="20"/>
        <v>1.7899688492822519E-2</v>
      </c>
    </row>
    <row r="161" spans="2:23">
      <c r="C161" s="1" t="s">
        <v>198</v>
      </c>
      <c r="D161" s="10">
        <f ca="1">AVERAGE(D135:D158)</f>
        <v>0.56063108082747148</v>
      </c>
      <c r="E161" s="3">
        <f t="shared" ref="E161:W161" ca="1" si="21">AVERAGE(E135:E158)</f>
        <v>0.52848963237983582</v>
      </c>
      <c r="F161" s="3">
        <f t="shared" ca="1" si="21"/>
        <v>0.49250929924760367</v>
      </c>
      <c r="G161" s="3">
        <f t="shared" ca="1" si="21"/>
        <v>0.54806420732829098</v>
      </c>
      <c r="H161" s="3">
        <f t="shared" ca="1" si="21"/>
        <v>0.63517721065527322</v>
      </c>
      <c r="I161" s="3">
        <f t="shared" ca="1" si="21"/>
        <v>0.60706710336561687</v>
      </c>
      <c r="J161" s="3">
        <f t="shared" ca="1" si="21"/>
        <v>0.48081283618521264</v>
      </c>
      <c r="K161" s="3">
        <f t="shared" ca="1" si="21"/>
        <v>0.39353081056470368</v>
      </c>
      <c r="L161" s="3">
        <f t="shared" ca="1" si="21"/>
        <v>0.38060259342593805</v>
      </c>
      <c r="M161" s="3">
        <f t="shared" ca="1" si="21"/>
        <v>0.31667818127245034</v>
      </c>
      <c r="N161" s="3">
        <f t="shared" ca="1" si="21"/>
        <v>0.23007787069589655</v>
      </c>
      <c r="O161" s="3">
        <f t="shared" ca="1" si="21"/>
        <v>0.2690781773172794</v>
      </c>
      <c r="P161" s="3">
        <f t="shared" ca="1" si="21"/>
        <v>0.33443569467307871</v>
      </c>
      <c r="Q161" s="3">
        <f t="shared" ca="1" si="21"/>
        <v>0.34350778563755879</v>
      </c>
      <c r="R161" s="3">
        <f t="shared" ca="1" si="21"/>
        <v>0.35527857592979406</v>
      </c>
      <c r="S161" s="3">
        <f t="shared" ca="1" si="21"/>
        <v>0.40911773410769597</v>
      </c>
      <c r="T161" s="3">
        <f t="shared" ca="1" si="21"/>
        <v>0.45390739763849353</v>
      </c>
      <c r="U161" s="3">
        <f t="shared" ca="1" si="21"/>
        <v>0.44949092285436815</v>
      </c>
      <c r="V161" s="3">
        <f t="shared" ca="1" si="21"/>
        <v>0.39296403896859355</v>
      </c>
      <c r="W161" s="3">
        <f t="shared" ca="1" si="21"/>
        <v>0.29179295144258</v>
      </c>
    </row>
    <row r="162" spans="2:23">
      <c r="C162" s="1" t="s">
        <v>16</v>
      </c>
      <c r="D162" s="3">
        <f ca="1">IF(D165&gt;0,TINV(TTEST(D111:D134,D135:D158,2,2),46),-TINV(TTEST(D111:D134,D135:D158,2,2),46))</f>
        <v>-7.3135136604111608</v>
      </c>
      <c r="E162" s="3">
        <f t="shared" ref="E162:V162" ca="1" si="22">IF(E165&gt;0,TINV(TTEST(E111:E134,E135:E158,2,2),46),-TINV(TTEST(E111:E134,E135:E158,2,2),46))</f>
        <v>-7.9731314086043792</v>
      </c>
      <c r="F162" s="3">
        <f t="shared" ca="1" si="22"/>
        <v>-6.8326392822952151</v>
      </c>
      <c r="G162" s="3">
        <f t="shared" ca="1" si="22"/>
        <v>-6.3988527533788861</v>
      </c>
      <c r="H162" s="3">
        <f t="shared" ca="1" si="22"/>
        <v>-6.7870154659860589</v>
      </c>
      <c r="I162" s="3">
        <f t="shared" ca="1" si="22"/>
        <v>-7.7471244005419262</v>
      </c>
      <c r="J162" s="3">
        <f t="shared" ca="1" si="22"/>
        <v>-8.5608138893167087</v>
      </c>
      <c r="K162" s="3">
        <f t="shared" ca="1" si="22"/>
        <v>-8.7124194823526686</v>
      </c>
      <c r="L162" s="3">
        <f t="shared" ca="1" si="22"/>
        <v>-6.9852234073705777</v>
      </c>
      <c r="M162" s="3">
        <f t="shared" ca="1" si="22"/>
        <v>-6.0827270434254661</v>
      </c>
      <c r="N162" s="3">
        <f t="shared" ca="1" si="22"/>
        <v>-6.5571420677142989</v>
      </c>
      <c r="O162" s="3">
        <f t="shared" ca="1" si="22"/>
        <v>-6.1828692458784928</v>
      </c>
      <c r="P162" s="3">
        <f t="shared" ca="1" si="22"/>
        <v>-7.1272182289908379</v>
      </c>
      <c r="Q162" s="3">
        <f t="shared" ca="1" si="22"/>
        <v>-6.5242657575663401</v>
      </c>
      <c r="R162" s="3">
        <f t="shared" ca="1" si="22"/>
        <v>-4.6918661593910667</v>
      </c>
      <c r="S162" s="3">
        <f t="shared" ca="1" si="22"/>
        <v>-4.4343926236531033</v>
      </c>
      <c r="T162" s="3">
        <f t="shared" ca="1" si="22"/>
        <v>-7.3596276284117099</v>
      </c>
      <c r="U162" s="3">
        <f t="shared" ca="1" si="22"/>
        <v>-10.132793602284419</v>
      </c>
      <c r="V162" s="3">
        <f t="shared" ca="1" si="22"/>
        <v>-10.044901925648109</v>
      </c>
      <c r="W162" s="3">
        <f ca="1">IF(W165&gt;0,TINV(TTEST(W111:W134,W135:W158,2,2),46),-TINV(TTEST(W111:W134,W135:W158,2,2),46))</f>
        <v>-7.9400388015324097</v>
      </c>
    </row>
    <row r="163" spans="2:23">
      <c r="B163" s="1" t="s">
        <v>199</v>
      </c>
      <c r="C163" s="1" t="s">
        <v>0</v>
      </c>
      <c r="D163" s="3">
        <f ca="1">STDEV(D111:D134)/SQRT(COUNT(D111:D134))</f>
        <v>1.7861154176763212E-2</v>
      </c>
      <c r="E163" s="3">
        <f t="shared" ref="E163:W163" ca="1" si="23">STDEV(E111:E134)/SQRT(COUNT(E111:E134))</f>
        <v>1.4115393076847609E-2</v>
      </c>
      <c r="F163" s="3">
        <f t="shared" ca="1" si="23"/>
        <v>7.9267415886226603E-3</v>
      </c>
      <c r="G163" s="3">
        <f t="shared" ca="1" si="23"/>
        <v>9.3853688874556904E-3</v>
      </c>
      <c r="H163" s="3">
        <f t="shared" ca="1" si="23"/>
        <v>9.9423720381387696E-3</v>
      </c>
      <c r="I163" s="3">
        <f t="shared" ca="1" si="23"/>
        <v>7.5360296844498818E-3</v>
      </c>
      <c r="J163" s="3">
        <f t="shared" ca="1" si="23"/>
        <v>1.0442769294038463E-2</v>
      </c>
      <c r="K163" s="3">
        <f t="shared" ca="1" si="23"/>
        <v>1.3200381532639686E-2</v>
      </c>
      <c r="L163" s="3">
        <f t="shared" ca="1" si="23"/>
        <v>1.7168804735595511E-2</v>
      </c>
      <c r="M163" s="3">
        <f t="shared" ca="1" si="23"/>
        <v>1.8014671822815641E-2</v>
      </c>
      <c r="N163" s="3">
        <f t="shared" ca="1" si="23"/>
        <v>1.3066502064704701E-2</v>
      </c>
      <c r="O163" s="3">
        <f t="shared" ca="1" si="23"/>
        <v>1.2621294002275711E-2</v>
      </c>
      <c r="P163" s="3">
        <f t="shared" ca="1" si="23"/>
        <v>1.0648832392664563E-2</v>
      </c>
      <c r="Q163" s="3">
        <f t="shared" ca="1" si="23"/>
        <v>8.376328890487842E-3</v>
      </c>
      <c r="R163" s="3">
        <f t="shared" ca="1" si="23"/>
        <v>1.6387390031413027E-2</v>
      </c>
      <c r="S163" s="3">
        <f t="shared" ca="1" si="23"/>
        <v>2.3859597284933483E-2</v>
      </c>
      <c r="T163" s="3">
        <f t="shared" ca="1" si="23"/>
        <v>1.6411684103340728E-2</v>
      </c>
      <c r="U163" s="3">
        <f t="shared" ca="1" si="23"/>
        <v>1.218630100840821E-2</v>
      </c>
      <c r="V163" s="3">
        <f t="shared" ca="1" si="23"/>
        <v>1.3562337395154396E-2</v>
      </c>
      <c r="W163" s="3">
        <f t="shared" ca="1" si="23"/>
        <v>1.8116492946737079E-2</v>
      </c>
    </row>
    <row r="164" spans="2:23">
      <c r="C164" s="1" t="s">
        <v>198</v>
      </c>
      <c r="D164" s="3">
        <f ca="1">STDEV(D135:D158)/SQRT(COUNT(D135:D158))</f>
        <v>7.0475379588430836E-2</v>
      </c>
      <c r="E164" s="3">
        <f t="shared" ref="E164:W164" ca="1" si="24">STDEV(E135:E158)/SQRT(COUNT(E135:E158))</f>
        <v>6.1651895990910983E-2</v>
      </c>
      <c r="F164" s="3">
        <f t="shared" ca="1" si="24"/>
        <v>5.9330780645938774E-2</v>
      </c>
      <c r="G164" s="3">
        <f t="shared" ca="1" si="24"/>
        <v>4.390994063400664E-2</v>
      </c>
      <c r="H164" s="3">
        <f t="shared" ca="1" si="24"/>
        <v>3.1727372118019008E-2</v>
      </c>
      <c r="I164" s="3">
        <f t="shared" ca="1" si="24"/>
        <v>4.6643364108486574E-2</v>
      </c>
      <c r="J164" s="3">
        <f t="shared" ca="1" si="24"/>
        <v>4.806963644659383E-2</v>
      </c>
      <c r="K164" s="3">
        <f t="shared" ca="1" si="24"/>
        <v>4.2013641889545449E-2</v>
      </c>
      <c r="L164" s="3">
        <f t="shared" ca="1" si="24"/>
        <v>4.7002784527595161E-2</v>
      </c>
      <c r="M164" s="3">
        <f t="shared" ca="1" si="24"/>
        <v>3.9630136074457478E-2</v>
      </c>
      <c r="N164" s="3">
        <f t="shared" ca="1" si="24"/>
        <v>2.584674755929562E-2</v>
      </c>
      <c r="O164" s="3">
        <f t="shared" ca="1" si="24"/>
        <v>3.8879854588043244E-2</v>
      </c>
      <c r="P164" s="3">
        <f t="shared" ca="1" si="24"/>
        <v>4.5206331939319819E-2</v>
      </c>
      <c r="Q164" s="3">
        <f t="shared" ca="1" si="24"/>
        <v>4.9225948819307641E-2</v>
      </c>
      <c r="R164" s="3">
        <f t="shared" ca="1" si="24"/>
        <v>5.9194969718333983E-2</v>
      </c>
      <c r="S164" s="3">
        <f t="shared" ca="1" si="24"/>
        <v>6.2679710027225333E-2</v>
      </c>
      <c r="T164" s="3">
        <f t="shared" ca="1" si="24"/>
        <v>4.8511491477679233E-2</v>
      </c>
      <c r="U164" s="3">
        <f t="shared" ca="1" si="24"/>
        <v>4.0376959124477307E-2</v>
      </c>
      <c r="V164" s="3">
        <f t="shared" ca="1" si="24"/>
        <v>3.6156565164705182E-2</v>
      </c>
      <c r="W164" s="3">
        <f t="shared" ca="1" si="24"/>
        <v>2.9354928433741413E-2</v>
      </c>
    </row>
    <row r="165" spans="2:23">
      <c r="C165" s="1" t="s">
        <v>110</v>
      </c>
      <c r="D165" s="2">
        <f ca="1">D160-D161</f>
        <v>-0.53171809294020633</v>
      </c>
      <c r="E165" s="2">
        <f t="shared" ref="E165:W165" ca="1" si="25">E160-E161</f>
        <v>-0.50427775105163042</v>
      </c>
      <c r="F165" s="2">
        <f t="shared" ca="1" si="25"/>
        <v>-0.40898781397671052</v>
      </c>
      <c r="G165" s="2">
        <f t="shared" ca="1" si="25"/>
        <v>-0.28731974950583034</v>
      </c>
      <c r="H165" s="2">
        <f t="shared" ca="1" si="25"/>
        <v>-0.2256595280388734</v>
      </c>
      <c r="I165" s="2">
        <f t="shared" ca="1" si="25"/>
        <v>-0.3660379090083159</v>
      </c>
      <c r="J165" s="2">
        <f t="shared" ca="1" si="25"/>
        <v>-0.42111385591177786</v>
      </c>
      <c r="K165" s="2">
        <f t="shared" ca="1" si="25"/>
        <v>-0.38368254764828214</v>
      </c>
      <c r="L165" s="2">
        <f t="shared" ca="1" si="25"/>
        <v>-0.34954253425431625</v>
      </c>
      <c r="M165" s="2">
        <f t="shared" ca="1" si="25"/>
        <v>-0.26479614244725047</v>
      </c>
      <c r="N165" s="2">
        <f t="shared" ca="1" si="25"/>
        <v>-0.18990686086715003</v>
      </c>
      <c r="O165" s="2">
        <f t="shared" ca="1" si="25"/>
        <v>-0.25273798003971909</v>
      </c>
      <c r="P165" s="2">
        <f t="shared" ca="1" si="25"/>
        <v>-0.33101383350182229</v>
      </c>
      <c r="Q165" s="2">
        <f t="shared" ca="1" si="25"/>
        <v>-0.32577958756798425</v>
      </c>
      <c r="R165" s="2">
        <f t="shared" ca="1" si="25"/>
        <v>-0.2881810879630769</v>
      </c>
      <c r="S165" s="2">
        <f t="shared" ca="1" si="25"/>
        <v>-0.29740286280717093</v>
      </c>
      <c r="T165" s="2">
        <f t="shared" ca="1" si="25"/>
        <v>-0.37690406941542365</v>
      </c>
      <c r="U165" s="2">
        <f t="shared" ca="1" si="25"/>
        <v>-0.42735947581894262</v>
      </c>
      <c r="V165" s="2">
        <f t="shared" ca="1" si="25"/>
        <v>-0.38789897184377087</v>
      </c>
      <c r="W165" s="2">
        <f t="shared" ca="1" si="25"/>
        <v>-0.27389326294975747</v>
      </c>
    </row>
    <row r="167" spans="2:23">
      <c r="B167" s="1" t="s">
        <v>200</v>
      </c>
      <c r="D167" s="1">
        <f ca="1">COVAR(D111:D158,$C111:$C158)/VAR($C111:$C158)</f>
        <v>-0.26032031633530939</v>
      </c>
      <c r="E167" s="1">
        <f t="shared" ref="E167:W167" ca="1" si="26">COVAR(E111:E158,$C111:$C158)/VAR($C111:$C158)</f>
        <v>-0.24688598228569414</v>
      </c>
      <c r="F167" s="1">
        <f t="shared" ca="1" si="26"/>
        <v>-0.20023361725943131</v>
      </c>
      <c r="G167" s="1">
        <f t="shared" ca="1" si="26"/>
        <v>-0.14066696069556273</v>
      </c>
      <c r="H167" s="1">
        <f t="shared" ca="1" si="26"/>
        <v>-0.11047914393569842</v>
      </c>
      <c r="I167" s="1">
        <f t="shared" ca="1" si="26"/>
        <v>-0.17920605961865468</v>
      </c>
      <c r="J167" s="1">
        <f t="shared" ca="1" si="26"/>
        <v>-0.20617032529014134</v>
      </c>
      <c r="K167" s="1">
        <f t="shared" ca="1" si="26"/>
        <v>-0.18784458061947146</v>
      </c>
      <c r="L167" s="1">
        <f t="shared" ca="1" si="26"/>
        <v>-0.17113019906200908</v>
      </c>
      <c r="M167" s="1">
        <f t="shared" ca="1" si="26"/>
        <v>-0.12963977807313309</v>
      </c>
      <c r="N167" s="1">
        <f t="shared" ca="1" si="26"/>
        <v>-9.2975233966208881E-2</v>
      </c>
      <c r="O167" s="1">
        <f t="shared" ca="1" si="26"/>
        <v>-0.1237363027277792</v>
      </c>
      <c r="P167" s="1">
        <f t="shared" ca="1" si="26"/>
        <v>-0.16205885598526718</v>
      </c>
      <c r="Q167" s="1">
        <f t="shared" ca="1" si="26"/>
        <v>-0.15949625641349235</v>
      </c>
      <c r="R167" s="1">
        <f t="shared" ca="1" si="26"/>
        <v>-0.14108865764858974</v>
      </c>
      <c r="S167" s="1">
        <f t="shared" ca="1" si="26"/>
        <v>-0.14560348491601077</v>
      </c>
      <c r="T167" s="1">
        <f t="shared" ca="1" si="26"/>
        <v>-0.18452595065130115</v>
      </c>
      <c r="U167" s="1">
        <f t="shared" ca="1" si="26"/>
        <v>-0.20922807670302399</v>
      </c>
      <c r="V167" s="1">
        <f t="shared" ca="1" si="26"/>
        <v>-0.18990887163184617</v>
      </c>
      <c r="W167" s="1">
        <f t="shared" ca="1" si="26"/>
        <v>-0.13409357665248542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0.98299999999999998</v>
      </c>
      <c r="E1">
        <v>1E-3</v>
      </c>
      <c r="F1">
        <v>4.0000000000000001E-3</v>
      </c>
      <c r="G1">
        <v>0.123</v>
      </c>
      <c r="H1">
        <v>6.3E-2</v>
      </c>
      <c r="I1">
        <v>2E-3</v>
      </c>
      <c r="J1">
        <v>3.0000000000000001E-3</v>
      </c>
      <c r="K1">
        <v>4.0000000000000001E-3</v>
      </c>
      <c r="L1">
        <v>4.8000000000000001E-2</v>
      </c>
      <c r="M1">
        <v>8.9999999999999993E-3</v>
      </c>
      <c r="N1">
        <v>1E-3</v>
      </c>
      <c r="O1">
        <v>0.11799999999999999</v>
      </c>
      <c r="P1">
        <v>1E-3</v>
      </c>
      <c r="Q1">
        <v>3.0000000000000001E-3</v>
      </c>
      <c r="R1">
        <v>1E-3</v>
      </c>
      <c r="S1">
        <v>8.0000000000000002E-3</v>
      </c>
      <c r="T1">
        <v>0.97099999999999997</v>
      </c>
      <c r="U1">
        <v>0.03</v>
      </c>
      <c r="V1">
        <v>1E-3</v>
      </c>
      <c r="W1">
        <v>0.02</v>
      </c>
      <c r="Z1" s="1">
        <f>AVERAGE(D1:M1)</f>
        <v>0.12399999999999997</v>
      </c>
      <c r="AA1" s="1">
        <f>AVERAGE(N1:W1)</f>
        <v>0.11539999999999999</v>
      </c>
    </row>
    <row r="2" spans="1:27">
      <c r="A2">
        <v>1</v>
      </c>
      <c r="B2" t="s">
        <v>149</v>
      </c>
      <c r="C2">
        <v>30</v>
      </c>
      <c r="D2">
        <v>0.76500000000000001</v>
      </c>
      <c r="E2">
        <v>3.0000000000000001E-3</v>
      </c>
      <c r="F2">
        <v>8.0000000000000002E-3</v>
      </c>
      <c r="G2">
        <v>0.47699999999999998</v>
      </c>
      <c r="H2">
        <v>6.2E-2</v>
      </c>
      <c r="I2">
        <v>3.0000000000000001E-3</v>
      </c>
      <c r="J2">
        <v>2E-3</v>
      </c>
      <c r="K2">
        <v>3.5000000000000003E-2</v>
      </c>
      <c r="L2">
        <v>2E-3</v>
      </c>
      <c r="M2">
        <v>8.9999999999999993E-3</v>
      </c>
      <c r="N2">
        <v>4.0000000000000001E-3</v>
      </c>
      <c r="O2">
        <v>3.0000000000000001E-3</v>
      </c>
      <c r="P2">
        <v>8.0000000000000002E-3</v>
      </c>
      <c r="Q2">
        <v>0.01</v>
      </c>
      <c r="R2">
        <v>1E-3</v>
      </c>
      <c r="S2">
        <v>6.8000000000000005E-2</v>
      </c>
      <c r="T2">
        <v>0.95699999999999996</v>
      </c>
      <c r="U2">
        <v>3.1E-2</v>
      </c>
      <c r="V2">
        <v>2E-3</v>
      </c>
      <c r="W2">
        <v>0.152</v>
      </c>
      <c r="Z2" s="1">
        <f t="shared" ref="Z2:Z48" si="0">AVERAGE(D2:M2)</f>
        <v>0.1366</v>
      </c>
      <c r="AA2" s="1">
        <f t="shared" ref="AA2:AA48" si="1">AVERAGE(N2:W2)</f>
        <v>0.12359999999999997</v>
      </c>
    </row>
    <row r="3" spans="1:27">
      <c r="A3">
        <v>2</v>
      </c>
      <c r="B3" t="s">
        <v>150</v>
      </c>
      <c r="C3">
        <v>30</v>
      </c>
      <c r="D3">
        <v>0.96099999999999997</v>
      </c>
      <c r="E3">
        <v>3.0000000000000001E-3</v>
      </c>
      <c r="F3">
        <v>5.0000000000000001E-3</v>
      </c>
      <c r="G3">
        <v>2.1999999999999999E-2</v>
      </c>
      <c r="H3">
        <v>1.9E-2</v>
      </c>
      <c r="I3">
        <v>7.0000000000000001E-3</v>
      </c>
      <c r="J3">
        <v>3.0000000000000001E-3</v>
      </c>
      <c r="K3">
        <v>5.0000000000000001E-3</v>
      </c>
      <c r="L3">
        <v>0.161</v>
      </c>
      <c r="M3">
        <v>8.9999999999999993E-3</v>
      </c>
      <c r="N3">
        <v>2E-3</v>
      </c>
      <c r="O3">
        <v>0.28100000000000003</v>
      </c>
      <c r="P3">
        <v>1E-3</v>
      </c>
      <c r="Q3">
        <v>6.0000000000000001E-3</v>
      </c>
      <c r="R3">
        <v>1E-3</v>
      </c>
      <c r="S3">
        <v>6.0000000000000001E-3</v>
      </c>
      <c r="T3">
        <v>0.92500000000000004</v>
      </c>
      <c r="U3">
        <v>3.3000000000000002E-2</v>
      </c>
      <c r="V3">
        <v>4.0000000000000001E-3</v>
      </c>
      <c r="W3">
        <v>1.2E-2</v>
      </c>
      <c r="Z3" s="1">
        <f t="shared" si="0"/>
        <v>0.11949999999999997</v>
      </c>
      <c r="AA3" s="1">
        <f t="shared" si="1"/>
        <v>0.12709999999999999</v>
      </c>
    </row>
    <row r="4" spans="1:27">
      <c r="A4">
        <v>3</v>
      </c>
      <c r="B4" t="s">
        <v>151</v>
      </c>
      <c r="C4">
        <v>30</v>
      </c>
      <c r="D4">
        <v>0.54900000000000004</v>
      </c>
      <c r="E4">
        <v>8.9999999999999993E-3</v>
      </c>
      <c r="F4">
        <v>0.01</v>
      </c>
      <c r="G4">
        <v>3.5000000000000003E-2</v>
      </c>
      <c r="H4">
        <v>8.0000000000000002E-3</v>
      </c>
      <c r="I4">
        <v>4.0000000000000001E-3</v>
      </c>
      <c r="J4">
        <v>1.4E-2</v>
      </c>
      <c r="K4">
        <v>2.1999999999999999E-2</v>
      </c>
      <c r="L4">
        <v>2.1000000000000001E-2</v>
      </c>
      <c r="M4">
        <v>1E-3</v>
      </c>
      <c r="N4">
        <v>4.0000000000000001E-3</v>
      </c>
      <c r="O4">
        <v>3.1E-2</v>
      </c>
      <c r="P4">
        <v>1.4E-2</v>
      </c>
      <c r="Q4">
        <v>0.06</v>
      </c>
      <c r="R4">
        <v>0.01</v>
      </c>
      <c r="S4">
        <v>1.6E-2</v>
      </c>
      <c r="T4">
        <v>0.79800000000000004</v>
      </c>
      <c r="U4">
        <v>3.5999999999999997E-2</v>
      </c>
      <c r="V4">
        <v>1.0999999999999999E-2</v>
      </c>
      <c r="W4">
        <v>0.123</v>
      </c>
      <c r="Z4" s="1">
        <f t="shared" si="0"/>
        <v>6.7300000000000013E-2</v>
      </c>
      <c r="AA4" s="1">
        <f t="shared" si="1"/>
        <v>0.11030000000000002</v>
      </c>
    </row>
    <row r="5" spans="1:27">
      <c r="A5">
        <v>4</v>
      </c>
      <c r="B5" t="s">
        <v>152</v>
      </c>
      <c r="C5">
        <v>30</v>
      </c>
      <c r="D5">
        <v>0.82799999999999996</v>
      </c>
      <c r="E5">
        <v>1.0999999999999999E-2</v>
      </c>
      <c r="F5">
        <v>8.0000000000000002E-3</v>
      </c>
      <c r="G5">
        <v>2.5999999999999999E-2</v>
      </c>
      <c r="H5">
        <v>1.0999999999999999E-2</v>
      </c>
      <c r="I5">
        <v>1.2E-2</v>
      </c>
      <c r="J5">
        <v>2E-3</v>
      </c>
      <c r="K5">
        <v>1.7000000000000001E-2</v>
      </c>
      <c r="L5">
        <v>5.7000000000000002E-2</v>
      </c>
      <c r="M5">
        <v>8.0000000000000002E-3</v>
      </c>
      <c r="N5">
        <v>7.0000000000000001E-3</v>
      </c>
      <c r="O5">
        <v>0.105</v>
      </c>
      <c r="P5">
        <v>8.0000000000000002E-3</v>
      </c>
      <c r="Q5">
        <v>1.2999999999999999E-2</v>
      </c>
      <c r="R5">
        <v>2E-3</v>
      </c>
      <c r="S5">
        <v>1.6E-2</v>
      </c>
      <c r="T5">
        <v>0.89200000000000002</v>
      </c>
      <c r="U5">
        <v>3.5000000000000003E-2</v>
      </c>
      <c r="V5">
        <v>7.0000000000000001E-3</v>
      </c>
      <c r="W5">
        <v>2.9000000000000001E-2</v>
      </c>
      <c r="Z5" s="1">
        <f t="shared" si="0"/>
        <v>9.8000000000000004E-2</v>
      </c>
      <c r="AA5" s="1">
        <f t="shared" si="1"/>
        <v>0.11139999999999999</v>
      </c>
    </row>
    <row r="6" spans="1:27">
      <c r="A6">
        <v>5</v>
      </c>
      <c r="B6" t="s">
        <v>153</v>
      </c>
      <c r="C6">
        <v>30</v>
      </c>
      <c r="D6">
        <v>0.433</v>
      </c>
      <c r="E6">
        <v>1.7000000000000001E-2</v>
      </c>
      <c r="F6">
        <v>1.2E-2</v>
      </c>
      <c r="G6">
        <v>2.5999999999999999E-2</v>
      </c>
      <c r="H6">
        <v>6.0000000000000001E-3</v>
      </c>
      <c r="I6">
        <v>7.0000000000000001E-3</v>
      </c>
      <c r="J6">
        <v>4.0000000000000001E-3</v>
      </c>
      <c r="K6">
        <v>3.7999999999999999E-2</v>
      </c>
      <c r="L6">
        <v>0.02</v>
      </c>
      <c r="M6">
        <v>2E-3</v>
      </c>
      <c r="N6">
        <v>8.0000000000000002E-3</v>
      </c>
      <c r="O6">
        <v>3.4000000000000002E-2</v>
      </c>
      <c r="P6">
        <v>3.2000000000000001E-2</v>
      </c>
      <c r="Q6">
        <v>4.4999999999999998E-2</v>
      </c>
      <c r="R6">
        <v>5.0000000000000001E-3</v>
      </c>
      <c r="S6">
        <v>2.4E-2</v>
      </c>
      <c r="T6">
        <v>0.76800000000000002</v>
      </c>
      <c r="U6">
        <v>3.6999999999999998E-2</v>
      </c>
      <c r="V6">
        <v>1.2E-2</v>
      </c>
      <c r="W6">
        <v>9.1999999999999998E-2</v>
      </c>
      <c r="Z6" s="1">
        <f t="shared" si="0"/>
        <v>5.6500000000000009E-2</v>
      </c>
      <c r="AA6" s="1">
        <f t="shared" si="1"/>
        <v>0.10570000000000002</v>
      </c>
    </row>
    <row r="7" spans="1:27">
      <c r="A7">
        <v>6</v>
      </c>
      <c r="B7" t="s">
        <v>154</v>
      </c>
      <c r="C7">
        <v>30</v>
      </c>
      <c r="D7">
        <v>0.98599999999999999</v>
      </c>
      <c r="E7">
        <v>1E-3</v>
      </c>
      <c r="F7">
        <v>4.0000000000000001E-3</v>
      </c>
      <c r="G7">
        <v>8.5999999999999993E-2</v>
      </c>
      <c r="H7">
        <v>5.8999999999999997E-2</v>
      </c>
      <c r="I7">
        <v>2E-3</v>
      </c>
      <c r="J7">
        <v>2.1000000000000001E-2</v>
      </c>
      <c r="K7">
        <v>2E-3</v>
      </c>
      <c r="L7">
        <v>0.1</v>
      </c>
      <c r="M7">
        <v>3.0000000000000001E-3</v>
      </c>
      <c r="N7">
        <v>1E-3</v>
      </c>
      <c r="O7">
        <v>0.20100000000000001</v>
      </c>
      <c r="P7">
        <v>0</v>
      </c>
      <c r="Q7">
        <v>4.0000000000000001E-3</v>
      </c>
      <c r="R7">
        <v>1E-3</v>
      </c>
      <c r="S7">
        <v>4.0000000000000001E-3</v>
      </c>
      <c r="T7">
        <v>0.95099999999999996</v>
      </c>
      <c r="U7">
        <v>0.03</v>
      </c>
      <c r="V7">
        <v>2E-3</v>
      </c>
      <c r="W7">
        <v>2.7E-2</v>
      </c>
      <c r="Z7" s="1">
        <f t="shared" si="0"/>
        <v>0.12639999999999998</v>
      </c>
      <c r="AA7" s="1">
        <f t="shared" si="1"/>
        <v>0.12209999999999999</v>
      </c>
    </row>
    <row r="8" spans="1:27">
      <c r="A8">
        <v>7</v>
      </c>
      <c r="B8" t="s">
        <v>155</v>
      </c>
      <c r="C8">
        <v>30</v>
      </c>
      <c r="D8">
        <v>0.93400000000000005</v>
      </c>
      <c r="E8">
        <v>2E-3</v>
      </c>
      <c r="F8">
        <v>1E-3</v>
      </c>
      <c r="G8">
        <v>6.2E-2</v>
      </c>
      <c r="H8">
        <v>9.5000000000000001E-2</v>
      </c>
      <c r="I8">
        <v>1E-3</v>
      </c>
      <c r="J8">
        <v>0.06</v>
      </c>
      <c r="K8">
        <v>2E-3</v>
      </c>
      <c r="L8">
        <v>2.7E-2</v>
      </c>
      <c r="M8">
        <v>1.2999999999999999E-2</v>
      </c>
      <c r="N8">
        <v>1E-3</v>
      </c>
      <c r="O8">
        <v>7.0000000000000001E-3</v>
      </c>
      <c r="P8">
        <v>1E-3</v>
      </c>
      <c r="Q8">
        <v>7.0000000000000001E-3</v>
      </c>
      <c r="R8">
        <v>8.9999999999999993E-3</v>
      </c>
      <c r="S8">
        <v>3.0000000000000001E-3</v>
      </c>
      <c r="T8">
        <v>0.99</v>
      </c>
      <c r="U8">
        <v>2.7E-2</v>
      </c>
      <c r="V8">
        <v>0.02</v>
      </c>
      <c r="W8">
        <v>3.0000000000000001E-3</v>
      </c>
      <c r="Z8" s="1">
        <f t="shared" si="0"/>
        <v>0.11969999999999999</v>
      </c>
      <c r="AA8" s="1">
        <f t="shared" si="1"/>
        <v>0.10679999999999998</v>
      </c>
    </row>
    <row r="9" spans="1:27">
      <c r="A9">
        <v>8</v>
      </c>
      <c r="B9" t="s">
        <v>156</v>
      </c>
      <c r="C9">
        <v>30</v>
      </c>
      <c r="D9">
        <v>0.96799999999999997</v>
      </c>
      <c r="E9">
        <v>1E-3</v>
      </c>
      <c r="F9">
        <v>3.0000000000000001E-3</v>
      </c>
      <c r="G9">
        <v>0.61799999999999999</v>
      </c>
      <c r="H9">
        <v>0.30599999999999999</v>
      </c>
      <c r="I9">
        <v>3.0000000000000001E-3</v>
      </c>
      <c r="J9">
        <v>2E-3</v>
      </c>
      <c r="K9">
        <v>5.0000000000000001E-3</v>
      </c>
      <c r="L9">
        <v>6.0000000000000001E-3</v>
      </c>
      <c r="M9">
        <v>0.19500000000000001</v>
      </c>
      <c r="N9">
        <v>2E-3</v>
      </c>
      <c r="O9">
        <v>0.02</v>
      </c>
      <c r="P9">
        <v>1E-3</v>
      </c>
      <c r="Q9">
        <v>1E-3</v>
      </c>
      <c r="R9">
        <v>0</v>
      </c>
      <c r="S9">
        <v>3.4000000000000002E-2</v>
      </c>
      <c r="T9">
        <v>0.96399999999999997</v>
      </c>
      <c r="U9">
        <v>2.8000000000000001E-2</v>
      </c>
      <c r="V9">
        <v>1E-3</v>
      </c>
      <c r="W9">
        <v>1.2999999999999999E-2</v>
      </c>
      <c r="Z9" s="1">
        <f t="shared" si="0"/>
        <v>0.21069999999999997</v>
      </c>
      <c r="AA9" s="1">
        <f t="shared" si="1"/>
        <v>0.10639999999999998</v>
      </c>
    </row>
    <row r="10" spans="1:27">
      <c r="A10">
        <v>9</v>
      </c>
      <c r="B10" t="s">
        <v>157</v>
      </c>
      <c r="C10">
        <v>30</v>
      </c>
      <c r="D10">
        <v>0.46700000000000003</v>
      </c>
      <c r="E10">
        <v>2.7E-2</v>
      </c>
      <c r="F10">
        <v>6.0000000000000001E-3</v>
      </c>
      <c r="G10">
        <v>0.29899999999999999</v>
      </c>
      <c r="H10">
        <v>3.5999999999999997E-2</v>
      </c>
      <c r="I10">
        <v>6.0000000000000001E-3</v>
      </c>
      <c r="J10">
        <v>1E-3</v>
      </c>
      <c r="K10">
        <v>5.1999999999999998E-2</v>
      </c>
      <c r="L10">
        <v>3.0000000000000001E-3</v>
      </c>
      <c r="M10">
        <v>1.2999999999999999E-2</v>
      </c>
      <c r="N10">
        <v>1.7000000000000001E-2</v>
      </c>
      <c r="O10">
        <v>1.2E-2</v>
      </c>
      <c r="P10">
        <v>0.01</v>
      </c>
      <c r="Q10">
        <v>1.4E-2</v>
      </c>
      <c r="R10">
        <v>1E-3</v>
      </c>
      <c r="S10">
        <v>8.2000000000000003E-2</v>
      </c>
      <c r="T10">
        <v>0.95099999999999996</v>
      </c>
      <c r="U10">
        <v>3.2000000000000001E-2</v>
      </c>
      <c r="V10">
        <v>1E-3</v>
      </c>
      <c r="W10">
        <v>0.161</v>
      </c>
      <c r="Z10" s="1">
        <f t="shared" si="0"/>
        <v>9.0999999999999998E-2</v>
      </c>
      <c r="AA10" s="1">
        <f t="shared" si="1"/>
        <v>0.12809999999999999</v>
      </c>
    </row>
    <row r="11" spans="1:27">
      <c r="A11">
        <v>10</v>
      </c>
      <c r="B11" t="s">
        <v>158</v>
      </c>
      <c r="C11">
        <v>30</v>
      </c>
      <c r="D11">
        <v>0.78400000000000003</v>
      </c>
      <c r="E11">
        <v>3.0000000000000001E-3</v>
      </c>
      <c r="F11">
        <v>8.9999999999999993E-3</v>
      </c>
      <c r="G11">
        <v>0.13</v>
      </c>
      <c r="H11">
        <v>2.8000000000000001E-2</v>
      </c>
      <c r="I11">
        <v>3.0000000000000001E-3</v>
      </c>
      <c r="J11">
        <v>6.2E-2</v>
      </c>
      <c r="K11">
        <v>1.2E-2</v>
      </c>
      <c r="L11">
        <v>1.0999999999999999E-2</v>
      </c>
      <c r="M11">
        <v>1E-3</v>
      </c>
      <c r="N11">
        <v>2E-3</v>
      </c>
      <c r="O11">
        <v>0.02</v>
      </c>
      <c r="P11">
        <v>4.0000000000000001E-3</v>
      </c>
      <c r="Q11">
        <v>4.1000000000000002E-2</v>
      </c>
      <c r="R11">
        <v>7.0000000000000001E-3</v>
      </c>
      <c r="S11">
        <v>1.4E-2</v>
      </c>
      <c r="T11">
        <v>0.86699999999999999</v>
      </c>
      <c r="U11">
        <v>3.3000000000000002E-2</v>
      </c>
      <c r="V11">
        <v>5.0000000000000001E-3</v>
      </c>
      <c r="W11">
        <v>0.24099999999999999</v>
      </c>
      <c r="Z11" s="1">
        <f t="shared" si="0"/>
        <v>0.10429999999999999</v>
      </c>
      <c r="AA11" s="1">
        <f t="shared" si="1"/>
        <v>0.1234</v>
      </c>
    </row>
    <row r="12" spans="1:27">
      <c r="A12">
        <v>11</v>
      </c>
      <c r="B12" t="s">
        <v>159</v>
      </c>
      <c r="C12">
        <v>30</v>
      </c>
      <c r="D12">
        <v>0.95</v>
      </c>
      <c r="E12">
        <v>4.0000000000000001E-3</v>
      </c>
      <c r="F12">
        <v>3.0000000000000001E-3</v>
      </c>
      <c r="G12">
        <v>2.8000000000000001E-2</v>
      </c>
      <c r="H12">
        <v>0.02</v>
      </c>
      <c r="I12">
        <v>5.0000000000000001E-3</v>
      </c>
      <c r="J12">
        <v>2E-3</v>
      </c>
      <c r="K12">
        <v>4.0000000000000001E-3</v>
      </c>
      <c r="L12">
        <v>0.16300000000000001</v>
      </c>
      <c r="M12">
        <v>8.0000000000000002E-3</v>
      </c>
      <c r="N12">
        <v>2E-3</v>
      </c>
      <c r="O12">
        <v>0.27800000000000002</v>
      </c>
      <c r="P12">
        <v>1E-3</v>
      </c>
      <c r="Q12">
        <v>6.0000000000000001E-3</v>
      </c>
      <c r="R12">
        <v>1E-3</v>
      </c>
      <c r="S12">
        <v>5.0000000000000001E-3</v>
      </c>
      <c r="T12">
        <v>0.92900000000000005</v>
      </c>
      <c r="U12">
        <v>3.2000000000000001E-2</v>
      </c>
      <c r="V12">
        <v>2E-3</v>
      </c>
      <c r="W12">
        <v>1.2E-2</v>
      </c>
      <c r="Z12" s="1">
        <f t="shared" si="0"/>
        <v>0.11869999999999999</v>
      </c>
      <c r="AA12" s="1">
        <f t="shared" si="1"/>
        <v>0.1268</v>
      </c>
    </row>
    <row r="13" spans="1:27">
      <c r="A13">
        <v>12</v>
      </c>
      <c r="B13" t="s">
        <v>160</v>
      </c>
      <c r="C13">
        <v>30</v>
      </c>
      <c r="D13">
        <v>0.72199999999999998</v>
      </c>
      <c r="E13">
        <v>0.16700000000000001</v>
      </c>
      <c r="F13">
        <v>3.0000000000000001E-3</v>
      </c>
      <c r="G13">
        <v>0.40699999999999997</v>
      </c>
      <c r="H13">
        <v>2.3E-2</v>
      </c>
      <c r="I13">
        <v>1E-3</v>
      </c>
      <c r="J13">
        <v>1E-3</v>
      </c>
      <c r="K13">
        <v>1.4999999999999999E-2</v>
      </c>
      <c r="L13">
        <v>1E-3</v>
      </c>
      <c r="M13">
        <v>0.28499999999999998</v>
      </c>
      <c r="N13">
        <v>6.0000000000000001E-3</v>
      </c>
      <c r="O13">
        <v>0</v>
      </c>
      <c r="P13">
        <v>1.4999999999999999E-2</v>
      </c>
      <c r="Q13">
        <v>0.11799999999999999</v>
      </c>
      <c r="R13">
        <v>8.9999999999999993E-3</v>
      </c>
      <c r="S13">
        <v>1.2999999999999999E-2</v>
      </c>
      <c r="T13">
        <v>0.98399999999999999</v>
      </c>
      <c r="U13">
        <v>2.5999999999999999E-2</v>
      </c>
      <c r="V13">
        <v>1E-3</v>
      </c>
      <c r="W13">
        <v>1.7999999999999999E-2</v>
      </c>
      <c r="Z13" s="1">
        <f t="shared" si="0"/>
        <v>0.16249999999999992</v>
      </c>
      <c r="AA13" s="1">
        <f t="shared" si="1"/>
        <v>0.11899999999999999</v>
      </c>
    </row>
    <row r="14" spans="1:27">
      <c r="A14">
        <v>13</v>
      </c>
      <c r="B14" t="s">
        <v>161</v>
      </c>
      <c r="C14">
        <v>30</v>
      </c>
      <c r="D14">
        <v>0.78200000000000003</v>
      </c>
      <c r="E14">
        <v>0.121</v>
      </c>
      <c r="F14">
        <v>4.0000000000000001E-3</v>
      </c>
      <c r="G14">
        <v>0.39400000000000002</v>
      </c>
      <c r="H14">
        <v>2.1000000000000001E-2</v>
      </c>
      <c r="I14">
        <v>1E-3</v>
      </c>
      <c r="J14">
        <v>1E-3</v>
      </c>
      <c r="K14">
        <v>1.4999999999999999E-2</v>
      </c>
      <c r="L14">
        <v>1E-3</v>
      </c>
      <c r="M14">
        <v>0.28699999999999998</v>
      </c>
      <c r="N14">
        <v>5.0000000000000001E-3</v>
      </c>
      <c r="O14">
        <v>0</v>
      </c>
      <c r="P14">
        <v>1.7999999999999999E-2</v>
      </c>
      <c r="Q14">
        <v>0.11600000000000001</v>
      </c>
      <c r="R14">
        <v>1.2999999999999999E-2</v>
      </c>
      <c r="S14">
        <v>1.2E-2</v>
      </c>
      <c r="T14">
        <v>0.98099999999999998</v>
      </c>
      <c r="U14">
        <v>2.5999999999999999E-2</v>
      </c>
      <c r="V14">
        <v>2E-3</v>
      </c>
      <c r="W14">
        <v>1.7000000000000001E-2</v>
      </c>
      <c r="Z14" s="1">
        <f t="shared" si="0"/>
        <v>0.16269999999999996</v>
      </c>
      <c r="AA14" s="1">
        <f t="shared" si="1"/>
        <v>0.11899999999999999</v>
      </c>
    </row>
    <row r="15" spans="1:27">
      <c r="A15">
        <v>14</v>
      </c>
      <c r="B15" t="s">
        <v>162</v>
      </c>
      <c r="C15">
        <v>30</v>
      </c>
      <c r="D15">
        <v>0.46700000000000003</v>
      </c>
      <c r="E15">
        <v>3.0000000000000001E-3</v>
      </c>
      <c r="F15">
        <v>1E-3</v>
      </c>
      <c r="G15">
        <v>0.32700000000000001</v>
      </c>
      <c r="H15">
        <v>0.152</v>
      </c>
      <c r="I15">
        <v>1E-3</v>
      </c>
      <c r="J15">
        <v>5.0999999999999997E-2</v>
      </c>
      <c r="K15">
        <v>1.4999999999999999E-2</v>
      </c>
      <c r="L15">
        <v>1E-3</v>
      </c>
      <c r="M15">
        <v>1.0999999999999999E-2</v>
      </c>
      <c r="N15">
        <v>3.0000000000000001E-3</v>
      </c>
      <c r="O15">
        <v>1E-3</v>
      </c>
      <c r="P15">
        <v>1.0999999999999999E-2</v>
      </c>
      <c r="Q15">
        <v>1.2999999999999999E-2</v>
      </c>
      <c r="R15">
        <v>2.4E-2</v>
      </c>
      <c r="S15">
        <v>2.1999999999999999E-2</v>
      </c>
      <c r="T15">
        <v>0.99</v>
      </c>
      <c r="U15">
        <v>2.7E-2</v>
      </c>
      <c r="V15">
        <v>2.1999999999999999E-2</v>
      </c>
      <c r="W15">
        <v>1.9E-2</v>
      </c>
      <c r="Z15" s="1">
        <f t="shared" si="0"/>
        <v>0.10289999999999996</v>
      </c>
      <c r="AA15" s="1">
        <f t="shared" si="1"/>
        <v>0.1132</v>
      </c>
    </row>
    <row r="16" spans="1:27">
      <c r="A16">
        <v>15</v>
      </c>
      <c r="B16" t="s">
        <v>163</v>
      </c>
      <c r="C16">
        <v>30</v>
      </c>
      <c r="D16">
        <v>0.85299999999999998</v>
      </c>
      <c r="E16">
        <v>2.7E-2</v>
      </c>
      <c r="F16">
        <v>4.0000000000000001E-3</v>
      </c>
      <c r="G16">
        <v>0.41099999999999998</v>
      </c>
      <c r="H16">
        <v>2.9000000000000001E-2</v>
      </c>
      <c r="I16">
        <v>0</v>
      </c>
      <c r="J16">
        <v>3.0000000000000001E-3</v>
      </c>
      <c r="K16">
        <v>1.4999999999999999E-2</v>
      </c>
      <c r="L16">
        <v>1E-3</v>
      </c>
      <c r="M16">
        <v>0.27200000000000002</v>
      </c>
      <c r="N16">
        <v>3.0000000000000001E-3</v>
      </c>
      <c r="O16">
        <v>0</v>
      </c>
      <c r="P16">
        <v>2.1999999999999999E-2</v>
      </c>
      <c r="Q16">
        <v>5.7000000000000002E-2</v>
      </c>
      <c r="R16">
        <v>1.7999999999999999E-2</v>
      </c>
      <c r="S16">
        <v>1.2999999999999999E-2</v>
      </c>
      <c r="T16">
        <v>0.98199999999999998</v>
      </c>
      <c r="U16">
        <v>2.5999999999999999E-2</v>
      </c>
      <c r="V16">
        <v>4.0000000000000001E-3</v>
      </c>
      <c r="W16">
        <v>1.2999999999999999E-2</v>
      </c>
      <c r="Z16" s="1">
        <f t="shared" si="0"/>
        <v>0.16149999999999995</v>
      </c>
      <c r="AA16" s="1">
        <f t="shared" si="1"/>
        <v>0.11379999999999998</v>
      </c>
    </row>
    <row r="17" spans="1:27">
      <c r="A17">
        <v>16</v>
      </c>
      <c r="B17" t="s">
        <v>164</v>
      </c>
      <c r="C17">
        <v>30</v>
      </c>
      <c r="D17">
        <v>0.71699999999999997</v>
      </c>
      <c r="E17">
        <v>2.3E-2</v>
      </c>
      <c r="F17">
        <v>2E-3</v>
      </c>
      <c r="G17">
        <v>0.45300000000000001</v>
      </c>
      <c r="H17">
        <v>6.3E-2</v>
      </c>
      <c r="I17">
        <v>1E-3</v>
      </c>
      <c r="J17">
        <v>4.0000000000000001E-3</v>
      </c>
      <c r="K17">
        <v>1.6E-2</v>
      </c>
      <c r="L17">
        <v>1E-3</v>
      </c>
      <c r="M17">
        <v>0.13600000000000001</v>
      </c>
      <c r="N17">
        <v>4.0000000000000001E-3</v>
      </c>
      <c r="O17">
        <v>0</v>
      </c>
      <c r="P17">
        <v>1.4999999999999999E-2</v>
      </c>
      <c r="Q17">
        <v>3.5000000000000003E-2</v>
      </c>
      <c r="R17">
        <v>1.2999999999999999E-2</v>
      </c>
      <c r="S17">
        <v>1.9E-2</v>
      </c>
      <c r="T17">
        <v>0.98799999999999999</v>
      </c>
      <c r="U17">
        <v>2.5999999999999999E-2</v>
      </c>
      <c r="V17">
        <v>5.0000000000000001E-3</v>
      </c>
      <c r="W17">
        <v>1.7000000000000001E-2</v>
      </c>
      <c r="Z17" s="1">
        <f t="shared" si="0"/>
        <v>0.1416</v>
      </c>
      <c r="AA17" s="1">
        <f t="shared" si="1"/>
        <v>0.11219999999999999</v>
      </c>
    </row>
    <row r="18" spans="1:27">
      <c r="A18">
        <v>17</v>
      </c>
      <c r="B18" t="s">
        <v>165</v>
      </c>
      <c r="C18">
        <v>30</v>
      </c>
      <c r="D18">
        <v>0.77900000000000003</v>
      </c>
      <c r="E18">
        <v>6.9000000000000006E-2</v>
      </c>
      <c r="F18">
        <v>6.0000000000000001E-3</v>
      </c>
      <c r="G18">
        <v>5.7000000000000002E-2</v>
      </c>
      <c r="H18">
        <v>6.0000000000000001E-3</v>
      </c>
      <c r="I18">
        <v>1E-3</v>
      </c>
      <c r="J18">
        <v>2.5999999999999999E-2</v>
      </c>
      <c r="K18">
        <v>8.0000000000000002E-3</v>
      </c>
      <c r="L18">
        <v>3.0000000000000001E-3</v>
      </c>
      <c r="M18">
        <v>1.9E-2</v>
      </c>
      <c r="N18">
        <v>2E-3</v>
      </c>
      <c r="O18">
        <v>1E-3</v>
      </c>
      <c r="P18">
        <v>2.1999999999999999E-2</v>
      </c>
      <c r="Q18">
        <v>0.32</v>
      </c>
      <c r="R18">
        <v>0.309</v>
      </c>
      <c r="S18">
        <v>3.0000000000000001E-3</v>
      </c>
      <c r="T18">
        <v>0.93100000000000005</v>
      </c>
      <c r="U18">
        <v>2.9000000000000001E-2</v>
      </c>
      <c r="V18">
        <v>1.4999999999999999E-2</v>
      </c>
      <c r="W18">
        <v>1.4E-2</v>
      </c>
      <c r="Z18" s="1">
        <f t="shared" si="0"/>
        <v>9.7400000000000014E-2</v>
      </c>
      <c r="AA18" s="1">
        <f t="shared" si="1"/>
        <v>0.1646</v>
      </c>
    </row>
    <row r="19" spans="1:27">
      <c r="A19">
        <v>18</v>
      </c>
      <c r="B19" t="s">
        <v>166</v>
      </c>
      <c r="C19">
        <v>30</v>
      </c>
      <c r="D19">
        <v>0.93700000000000006</v>
      </c>
      <c r="E19">
        <v>2E-3</v>
      </c>
      <c r="F19">
        <v>3.5000000000000003E-2</v>
      </c>
      <c r="G19">
        <v>0.62</v>
      </c>
      <c r="H19">
        <v>0.45500000000000002</v>
      </c>
      <c r="I19">
        <v>2E-3</v>
      </c>
      <c r="J19">
        <v>2.9000000000000001E-2</v>
      </c>
      <c r="K19">
        <v>1.7000000000000001E-2</v>
      </c>
      <c r="L19">
        <v>1E-3</v>
      </c>
      <c r="M19">
        <v>1.4E-2</v>
      </c>
      <c r="N19">
        <v>7.0000000000000001E-3</v>
      </c>
      <c r="O19">
        <v>7.0000000000000001E-3</v>
      </c>
      <c r="P19">
        <v>8.9999999999999993E-3</v>
      </c>
      <c r="Q19">
        <v>2.4E-2</v>
      </c>
      <c r="R19">
        <v>1E-3</v>
      </c>
      <c r="S19">
        <v>4.8000000000000001E-2</v>
      </c>
      <c r="T19">
        <v>0.96699999999999997</v>
      </c>
      <c r="U19">
        <v>2.5000000000000001E-2</v>
      </c>
      <c r="V19">
        <v>3.0000000000000001E-3</v>
      </c>
      <c r="W19">
        <v>0.255</v>
      </c>
      <c r="Z19" s="1">
        <f t="shared" si="0"/>
        <v>0.21119999999999992</v>
      </c>
      <c r="AA19" s="1">
        <f t="shared" si="1"/>
        <v>0.13459999999999997</v>
      </c>
    </row>
    <row r="20" spans="1:27">
      <c r="A20">
        <v>19</v>
      </c>
      <c r="B20" t="s">
        <v>167</v>
      </c>
      <c r="C20">
        <v>30</v>
      </c>
      <c r="D20">
        <v>0.73599999999999999</v>
      </c>
      <c r="E20">
        <v>2.1000000000000001E-2</v>
      </c>
      <c r="F20">
        <v>3.9E-2</v>
      </c>
      <c r="G20">
        <v>0.20399999999999999</v>
      </c>
      <c r="H20">
        <v>0.124</v>
      </c>
      <c r="I20">
        <v>7.0000000000000007E-2</v>
      </c>
      <c r="J20">
        <v>1E-3</v>
      </c>
      <c r="K20">
        <v>5.7000000000000002E-2</v>
      </c>
      <c r="L20">
        <v>2E-3</v>
      </c>
      <c r="M20">
        <v>0.113</v>
      </c>
      <c r="N20">
        <v>9.0999999999999998E-2</v>
      </c>
      <c r="O20">
        <v>1.2999999999999999E-2</v>
      </c>
      <c r="P20">
        <v>0.19600000000000001</v>
      </c>
      <c r="Q20">
        <v>2.3E-2</v>
      </c>
      <c r="R20">
        <v>1E-3</v>
      </c>
      <c r="S20">
        <v>9.5000000000000001E-2</v>
      </c>
      <c r="T20">
        <v>0.93500000000000005</v>
      </c>
      <c r="U20">
        <v>2.9000000000000001E-2</v>
      </c>
      <c r="V20">
        <v>8.0000000000000002E-3</v>
      </c>
      <c r="W20">
        <v>9.1999999999999998E-2</v>
      </c>
      <c r="Z20" s="1">
        <f t="shared" si="0"/>
        <v>0.13669999999999999</v>
      </c>
      <c r="AA20" s="1">
        <f t="shared" si="1"/>
        <v>0.14830000000000002</v>
      </c>
    </row>
    <row r="21" spans="1:27">
      <c r="A21">
        <v>20</v>
      </c>
      <c r="B21" t="s">
        <v>168</v>
      </c>
      <c r="C21">
        <v>30</v>
      </c>
      <c r="D21">
        <v>0.89200000000000002</v>
      </c>
      <c r="E21">
        <v>0.01</v>
      </c>
      <c r="F21">
        <v>4.7E-2</v>
      </c>
      <c r="G21">
        <v>0.63300000000000001</v>
      </c>
      <c r="H21">
        <v>0.47499999999999998</v>
      </c>
      <c r="I21">
        <v>5.0000000000000001E-3</v>
      </c>
      <c r="J21">
        <v>0.02</v>
      </c>
      <c r="K21">
        <v>1.6E-2</v>
      </c>
      <c r="L21">
        <v>1E-3</v>
      </c>
      <c r="M21">
        <v>1.9E-2</v>
      </c>
      <c r="N21">
        <v>2.5999999999999999E-2</v>
      </c>
      <c r="O21">
        <v>1.9E-2</v>
      </c>
      <c r="P21">
        <v>8.0000000000000002E-3</v>
      </c>
      <c r="Q21">
        <v>6.8000000000000005E-2</v>
      </c>
      <c r="R21">
        <v>1E-3</v>
      </c>
      <c r="S21">
        <v>4.1000000000000002E-2</v>
      </c>
      <c r="T21">
        <v>0.97</v>
      </c>
      <c r="U21">
        <v>2.3E-2</v>
      </c>
      <c r="V21">
        <v>1E-3</v>
      </c>
      <c r="W21">
        <v>0.35499999999999998</v>
      </c>
      <c r="Z21" s="1">
        <f t="shared" si="0"/>
        <v>0.21179999999999999</v>
      </c>
      <c r="AA21" s="1">
        <f t="shared" si="1"/>
        <v>0.15119999999999997</v>
      </c>
    </row>
    <row r="22" spans="1:27">
      <c r="A22">
        <v>21</v>
      </c>
      <c r="B22" t="s">
        <v>169</v>
      </c>
      <c r="C22">
        <v>30</v>
      </c>
      <c r="D22">
        <v>0.89700000000000002</v>
      </c>
      <c r="E22">
        <v>1E-3</v>
      </c>
      <c r="F22">
        <v>8.9999999999999993E-3</v>
      </c>
      <c r="G22">
        <v>0.67100000000000004</v>
      </c>
      <c r="H22">
        <v>0.24399999999999999</v>
      </c>
      <c r="I22">
        <v>1E-3</v>
      </c>
      <c r="J22">
        <v>1.2E-2</v>
      </c>
      <c r="K22">
        <v>0.02</v>
      </c>
      <c r="L22">
        <v>1E-3</v>
      </c>
      <c r="M22">
        <v>6.0000000000000001E-3</v>
      </c>
      <c r="N22">
        <v>2E-3</v>
      </c>
      <c r="O22">
        <v>3.0000000000000001E-3</v>
      </c>
      <c r="P22">
        <v>3.0000000000000001E-3</v>
      </c>
      <c r="Q22">
        <v>8.9999999999999993E-3</v>
      </c>
      <c r="R22">
        <v>1E-3</v>
      </c>
      <c r="S22">
        <v>5.8000000000000003E-2</v>
      </c>
      <c r="T22">
        <v>0.96899999999999997</v>
      </c>
      <c r="U22">
        <v>2.8000000000000001E-2</v>
      </c>
      <c r="V22">
        <v>1E-3</v>
      </c>
      <c r="W22">
        <v>0.253</v>
      </c>
      <c r="Z22" s="1">
        <f t="shared" si="0"/>
        <v>0.18619999999999998</v>
      </c>
      <c r="AA22" s="1">
        <f t="shared" si="1"/>
        <v>0.13269999999999998</v>
      </c>
    </row>
    <row r="23" spans="1:27">
      <c r="A23">
        <v>22</v>
      </c>
      <c r="B23" t="s">
        <v>170</v>
      </c>
      <c r="C23">
        <v>30</v>
      </c>
      <c r="D23">
        <v>0.94599999999999995</v>
      </c>
      <c r="E23">
        <v>5.5E-2</v>
      </c>
      <c r="F23">
        <v>0.36399999999999999</v>
      </c>
      <c r="G23">
        <v>0.50700000000000001</v>
      </c>
      <c r="H23">
        <v>0.35</v>
      </c>
      <c r="I23">
        <v>8.0000000000000002E-3</v>
      </c>
      <c r="J23">
        <v>1.2E-2</v>
      </c>
      <c r="K23">
        <v>1.2999999999999999E-2</v>
      </c>
      <c r="L23">
        <v>1E-3</v>
      </c>
      <c r="M23">
        <v>8.5000000000000006E-2</v>
      </c>
      <c r="N23">
        <v>6.9000000000000006E-2</v>
      </c>
      <c r="O23">
        <v>3.5999999999999997E-2</v>
      </c>
      <c r="P23">
        <v>2.4E-2</v>
      </c>
      <c r="Q23">
        <v>0.28399999999999997</v>
      </c>
      <c r="R23">
        <v>2E-3</v>
      </c>
      <c r="S23">
        <v>2.4E-2</v>
      </c>
      <c r="T23">
        <v>0.94</v>
      </c>
      <c r="U23">
        <v>2.1999999999999999E-2</v>
      </c>
      <c r="V23">
        <v>1E-3</v>
      </c>
      <c r="W23">
        <v>0.313</v>
      </c>
      <c r="Z23" s="1">
        <f t="shared" si="0"/>
        <v>0.23409999999999997</v>
      </c>
      <c r="AA23" s="1">
        <f t="shared" si="1"/>
        <v>0.17149999999999999</v>
      </c>
    </row>
    <row r="24" spans="1:27">
      <c r="A24">
        <v>23</v>
      </c>
      <c r="B24" t="s">
        <v>171</v>
      </c>
      <c r="C24">
        <v>30</v>
      </c>
      <c r="D24">
        <v>0.77700000000000002</v>
      </c>
      <c r="E24">
        <v>2.3E-2</v>
      </c>
      <c r="F24">
        <v>2.5000000000000001E-2</v>
      </c>
      <c r="G24">
        <v>0.432</v>
      </c>
      <c r="H24">
        <v>0.25700000000000001</v>
      </c>
      <c r="I24">
        <v>7.0000000000000001E-3</v>
      </c>
      <c r="J24">
        <v>3.0000000000000001E-3</v>
      </c>
      <c r="K24">
        <v>2.5999999999999999E-2</v>
      </c>
      <c r="L24">
        <v>2E-3</v>
      </c>
      <c r="M24">
        <v>2.7E-2</v>
      </c>
      <c r="N24">
        <v>0.04</v>
      </c>
      <c r="O24">
        <v>0.02</v>
      </c>
      <c r="P24">
        <v>1.7000000000000001E-2</v>
      </c>
      <c r="Q24">
        <v>4.9000000000000002E-2</v>
      </c>
      <c r="R24">
        <v>1E-3</v>
      </c>
      <c r="S24">
        <v>5.8000000000000003E-2</v>
      </c>
      <c r="T24">
        <v>0.95899999999999996</v>
      </c>
      <c r="U24">
        <v>2.5999999999999999E-2</v>
      </c>
      <c r="V24">
        <v>1E-3</v>
      </c>
      <c r="W24">
        <v>0.247</v>
      </c>
      <c r="Z24" s="1">
        <f t="shared" si="0"/>
        <v>0.15789999999999998</v>
      </c>
      <c r="AA24" s="1">
        <f t="shared" si="1"/>
        <v>0.14179999999999998</v>
      </c>
    </row>
    <row r="25" spans="1:27">
      <c r="A25">
        <v>24</v>
      </c>
      <c r="B25" t="s">
        <v>172</v>
      </c>
      <c r="C25">
        <v>30</v>
      </c>
      <c r="D25">
        <v>1E-3</v>
      </c>
      <c r="E25">
        <v>0.99199999999999999</v>
      </c>
      <c r="F25">
        <v>0.14599999999999999</v>
      </c>
      <c r="G25">
        <v>0</v>
      </c>
      <c r="H25">
        <v>0.629</v>
      </c>
      <c r="I25">
        <v>0.12</v>
      </c>
      <c r="J25">
        <v>0.38500000000000001</v>
      </c>
      <c r="K25">
        <v>0.96399999999999997</v>
      </c>
      <c r="L25">
        <v>0.98699999999999999</v>
      </c>
      <c r="M25">
        <v>0.995</v>
      </c>
      <c r="N25">
        <v>0.114</v>
      </c>
      <c r="O25">
        <v>0.35499999999999998</v>
      </c>
      <c r="P25">
        <v>0.996</v>
      </c>
      <c r="Q25">
        <v>0.996</v>
      </c>
      <c r="R25">
        <v>0.99399999999999999</v>
      </c>
      <c r="S25">
        <v>0.45700000000000002</v>
      </c>
      <c r="T25">
        <v>4.4999999999999998E-2</v>
      </c>
      <c r="U25">
        <v>1.0999999999999999E-2</v>
      </c>
      <c r="V25">
        <v>0.99099999999999999</v>
      </c>
      <c r="W25">
        <v>3.0000000000000001E-3</v>
      </c>
      <c r="Z25" s="1">
        <f t="shared" si="0"/>
        <v>0.52189999999999992</v>
      </c>
      <c r="AA25" s="1">
        <f t="shared" si="1"/>
        <v>0.49619999999999997</v>
      </c>
    </row>
    <row r="26" spans="1:27">
      <c r="A26">
        <v>25</v>
      </c>
      <c r="B26" t="s">
        <v>173</v>
      </c>
      <c r="C26">
        <v>30</v>
      </c>
      <c r="D26">
        <v>6.7000000000000004E-2</v>
      </c>
      <c r="E26">
        <v>0.155</v>
      </c>
      <c r="F26">
        <v>3.4000000000000002E-2</v>
      </c>
      <c r="G26">
        <v>0.98699999999999999</v>
      </c>
      <c r="H26">
        <v>8.0000000000000002E-3</v>
      </c>
      <c r="I26">
        <v>0.86299999999999999</v>
      </c>
      <c r="J26">
        <v>1.2E-2</v>
      </c>
      <c r="K26">
        <v>0.99</v>
      </c>
      <c r="L26">
        <v>0.49399999999999999</v>
      </c>
      <c r="M26">
        <v>0.99299999999999999</v>
      </c>
      <c r="N26">
        <v>0.79300000000000004</v>
      </c>
      <c r="O26">
        <v>1E-3</v>
      </c>
      <c r="P26">
        <v>1E-3</v>
      </c>
      <c r="Q26">
        <v>0</v>
      </c>
      <c r="R26">
        <v>6.8000000000000005E-2</v>
      </c>
      <c r="S26">
        <v>0.01</v>
      </c>
      <c r="T26">
        <v>0.97899999999999998</v>
      </c>
      <c r="U26">
        <v>1.7999999999999999E-2</v>
      </c>
      <c r="V26">
        <v>4.8000000000000001E-2</v>
      </c>
      <c r="W26">
        <v>6.0000000000000001E-3</v>
      </c>
      <c r="Z26" s="1">
        <f t="shared" si="0"/>
        <v>0.46029999999999999</v>
      </c>
      <c r="AA26" s="1">
        <f t="shared" si="1"/>
        <v>0.19239999999999999</v>
      </c>
    </row>
    <row r="27" spans="1:27">
      <c r="A27">
        <v>26</v>
      </c>
      <c r="B27" t="s">
        <v>174</v>
      </c>
      <c r="C27">
        <v>30</v>
      </c>
      <c r="D27">
        <v>2.1000000000000001E-2</v>
      </c>
      <c r="E27">
        <v>0.01</v>
      </c>
      <c r="F27">
        <v>1E-3</v>
      </c>
      <c r="G27">
        <v>3.0000000000000001E-3</v>
      </c>
      <c r="H27">
        <v>0.72699999999999998</v>
      </c>
      <c r="I27">
        <v>7.0000000000000001E-3</v>
      </c>
      <c r="J27">
        <v>2.8000000000000001E-2</v>
      </c>
      <c r="K27">
        <v>0.97899999999999998</v>
      </c>
      <c r="L27">
        <v>0.39100000000000001</v>
      </c>
      <c r="M27">
        <v>0.996</v>
      </c>
      <c r="N27">
        <v>7.0000000000000001E-3</v>
      </c>
      <c r="O27">
        <v>3.0000000000000001E-3</v>
      </c>
      <c r="P27">
        <v>0.98699999999999999</v>
      </c>
      <c r="Q27">
        <v>0.96399999999999997</v>
      </c>
      <c r="R27">
        <v>0.02</v>
      </c>
      <c r="S27">
        <v>0.98699999999999999</v>
      </c>
      <c r="T27">
        <v>8.9999999999999993E-3</v>
      </c>
      <c r="U27">
        <v>1.9E-2</v>
      </c>
      <c r="V27">
        <v>4.2999999999999997E-2</v>
      </c>
      <c r="W27">
        <v>8.7999999999999995E-2</v>
      </c>
      <c r="Z27" s="1">
        <f t="shared" si="0"/>
        <v>0.31629999999999997</v>
      </c>
      <c r="AA27" s="1">
        <f t="shared" si="1"/>
        <v>0.31270000000000003</v>
      </c>
    </row>
    <row r="28" spans="1:27">
      <c r="A28">
        <v>27</v>
      </c>
      <c r="B28" t="s">
        <v>175</v>
      </c>
      <c r="C28">
        <v>30</v>
      </c>
      <c r="D28">
        <v>1E-3</v>
      </c>
      <c r="E28">
        <v>3.0000000000000001E-3</v>
      </c>
      <c r="F28">
        <v>2.7E-2</v>
      </c>
      <c r="G28">
        <v>0.621</v>
      </c>
      <c r="H28">
        <v>0.86399999999999999</v>
      </c>
      <c r="I28">
        <v>0.97399999999999998</v>
      </c>
      <c r="J28">
        <v>0.99399999999999999</v>
      </c>
      <c r="K28">
        <v>0.99399999999999999</v>
      </c>
      <c r="L28">
        <v>0.57599999999999996</v>
      </c>
      <c r="M28">
        <v>0.98899999999999999</v>
      </c>
      <c r="N28">
        <v>0.75700000000000001</v>
      </c>
      <c r="O28">
        <v>8.9999999999999993E-3</v>
      </c>
      <c r="P28">
        <v>0.98299999999999998</v>
      </c>
      <c r="Q28">
        <v>0.18099999999999999</v>
      </c>
      <c r="R28">
        <v>0.99199999999999999</v>
      </c>
      <c r="S28">
        <v>0.98299999999999998</v>
      </c>
      <c r="T28">
        <v>0.99199999999999999</v>
      </c>
      <c r="U28">
        <v>8.9999999999999993E-3</v>
      </c>
      <c r="V28">
        <v>0.877</v>
      </c>
      <c r="W28">
        <v>3.0000000000000001E-3</v>
      </c>
      <c r="Z28" s="1">
        <f t="shared" si="0"/>
        <v>0.60429999999999995</v>
      </c>
      <c r="AA28" s="1">
        <f t="shared" si="1"/>
        <v>0.5786</v>
      </c>
    </row>
    <row r="29" spans="1:27">
      <c r="A29">
        <v>28</v>
      </c>
      <c r="B29" t="s">
        <v>176</v>
      </c>
      <c r="C29">
        <v>30</v>
      </c>
      <c r="D29">
        <v>1.2E-2</v>
      </c>
      <c r="E29">
        <v>0.91</v>
      </c>
      <c r="F29">
        <v>2E-3</v>
      </c>
      <c r="G29">
        <v>2.1000000000000001E-2</v>
      </c>
      <c r="H29">
        <v>0.96699999999999997</v>
      </c>
      <c r="I29">
        <v>5.2999999999999999E-2</v>
      </c>
      <c r="J29">
        <v>2E-3</v>
      </c>
      <c r="K29">
        <v>1.0999999999999999E-2</v>
      </c>
      <c r="L29">
        <v>0.84899999999999998</v>
      </c>
      <c r="M29">
        <v>0.996</v>
      </c>
      <c r="N29">
        <v>8.9999999999999993E-3</v>
      </c>
      <c r="O29">
        <v>2.3E-2</v>
      </c>
      <c r="P29">
        <v>4.9000000000000002E-2</v>
      </c>
      <c r="Q29">
        <v>3.0000000000000001E-3</v>
      </c>
      <c r="R29">
        <v>5.0000000000000001E-3</v>
      </c>
      <c r="S29">
        <v>2.8000000000000001E-2</v>
      </c>
      <c r="T29">
        <v>0.77700000000000002</v>
      </c>
      <c r="U29">
        <v>1.9E-2</v>
      </c>
      <c r="V29">
        <v>0.95499999999999996</v>
      </c>
      <c r="W29">
        <v>0</v>
      </c>
      <c r="Z29" s="1">
        <f t="shared" si="0"/>
        <v>0.38229999999999997</v>
      </c>
      <c r="AA29" s="1">
        <f t="shared" si="1"/>
        <v>0.18679999999999999</v>
      </c>
    </row>
    <row r="30" spans="1:27">
      <c r="A30">
        <v>29</v>
      </c>
      <c r="B30" t="s">
        <v>177</v>
      </c>
      <c r="C30">
        <v>30</v>
      </c>
      <c r="D30">
        <v>1.6E-2</v>
      </c>
      <c r="E30">
        <v>8.0000000000000002E-3</v>
      </c>
      <c r="F30">
        <v>1E-3</v>
      </c>
      <c r="G30">
        <v>4.0000000000000001E-3</v>
      </c>
      <c r="H30">
        <v>0.99199999999999999</v>
      </c>
      <c r="I30">
        <v>2.9000000000000001E-2</v>
      </c>
      <c r="J30">
        <v>1E-3</v>
      </c>
      <c r="K30">
        <v>0.40899999999999997</v>
      </c>
      <c r="L30">
        <v>0.96799999999999997</v>
      </c>
      <c r="M30">
        <v>0.995</v>
      </c>
      <c r="N30">
        <v>1.4999999999999999E-2</v>
      </c>
      <c r="O30">
        <v>0.108</v>
      </c>
      <c r="P30">
        <v>0.44900000000000001</v>
      </c>
      <c r="Q30">
        <v>1.0999999999999999E-2</v>
      </c>
      <c r="R30">
        <v>3.0000000000000001E-3</v>
      </c>
      <c r="S30">
        <v>7.4999999999999997E-2</v>
      </c>
      <c r="T30">
        <v>0.94699999999999995</v>
      </c>
      <c r="U30">
        <v>1.9E-2</v>
      </c>
      <c r="V30">
        <v>7.0000000000000007E-2</v>
      </c>
      <c r="W30">
        <v>0</v>
      </c>
      <c r="Z30" s="1">
        <f t="shared" si="0"/>
        <v>0.34229999999999999</v>
      </c>
      <c r="AA30" s="1">
        <f t="shared" si="1"/>
        <v>0.16970000000000002</v>
      </c>
    </row>
    <row r="31" spans="1:27">
      <c r="A31">
        <v>30</v>
      </c>
      <c r="B31" t="s">
        <v>178</v>
      </c>
      <c r="C31">
        <v>30</v>
      </c>
      <c r="D31">
        <v>0.56000000000000005</v>
      </c>
      <c r="E31">
        <v>1E-3</v>
      </c>
      <c r="F31">
        <v>0.95699999999999996</v>
      </c>
      <c r="G31">
        <v>0.99399999999999999</v>
      </c>
      <c r="H31">
        <v>0.69199999999999995</v>
      </c>
      <c r="I31">
        <v>0.98499999999999999</v>
      </c>
      <c r="J31">
        <v>0.997</v>
      </c>
      <c r="K31">
        <v>0.97299999999999998</v>
      </c>
      <c r="L31">
        <v>2.5999999999999999E-2</v>
      </c>
      <c r="M31">
        <v>1E-3</v>
      </c>
      <c r="N31">
        <v>0.127</v>
      </c>
      <c r="O31">
        <v>0.41799999999999998</v>
      </c>
      <c r="P31">
        <v>1E-3</v>
      </c>
      <c r="Q31">
        <v>3.0000000000000001E-3</v>
      </c>
      <c r="R31">
        <v>0.99099999999999999</v>
      </c>
      <c r="S31">
        <v>1.4999999999999999E-2</v>
      </c>
      <c r="T31">
        <v>0.99399999999999999</v>
      </c>
      <c r="U31">
        <v>1.2999999999999999E-2</v>
      </c>
      <c r="V31">
        <v>0.84</v>
      </c>
      <c r="W31">
        <v>4.4999999999999998E-2</v>
      </c>
      <c r="Z31" s="1">
        <f t="shared" si="0"/>
        <v>0.61860000000000004</v>
      </c>
      <c r="AA31" s="1">
        <f t="shared" si="1"/>
        <v>0.34469999999999995</v>
      </c>
    </row>
    <row r="32" spans="1:27">
      <c r="A32">
        <v>31</v>
      </c>
      <c r="B32" t="s">
        <v>179</v>
      </c>
      <c r="C32">
        <v>30</v>
      </c>
      <c r="D32">
        <v>1.2E-2</v>
      </c>
      <c r="E32">
        <v>2.7E-2</v>
      </c>
      <c r="F32">
        <v>2.9000000000000001E-2</v>
      </c>
      <c r="G32">
        <v>5.0000000000000001E-3</v>
      </c>
      <c r="H32">
        <v>0.97199999999999998</v>
      </c>
      <c r="I32">
        <v>1E-3</v>
      </c>
      <c r="J32">
        <v>0.99199999999999999</v>
      </c>
      <c r="K32">
        <v>1.2999999999999999E-2</v>
      </c>
      <c r="L32">
        <v>9.6000000000000002E-2</v>
      </c>
      <c r="M32">
        <v>1E-3</v>
      </c>
      <c r="N32">
        <v>0</v>
      </c>
      <c r="O32">
        <v>0.97699999999999998</v>
      </c>
      <c r="P32">
        <v>0.16500000000000001</v>
      </c>
      <c r="Q32">
        <v>0.995</v>
      </c>
      <c r="R32">
        <v>5.8999999999999997E-2</v>
      </c>
      <c r="S32">
        <v>0.98899999999999999</v>
      </c>
      <c r="T32">
        <v>0.79300000000000004</v>
      </c>
      <c r="U32">
        <v>1.4E-2</v>
      </c>
      <c r="V32">
        <v>6.4000000000000001E-2</v>
      </c>
      <c r="W32">
        <v>0.52400000000000002</v>
      </c>
      <c r="Z32" s="1">
        <f t="shared" si="0"/>
        <v>0.21479999999999996</v>
      </c>
      <c r="AA32" s="1">
        <f t="shared" si="1"/>
        <v>0.45800000000000002</v>
      </c>
    </row>
    <row r="33" spans="1:27">
      <c r="A33">
        <v>32</v>
      </c>
      <c r="B33" t="s">
        <v>180</v>
      </c>
      <c r="C33">
        <v>30</v>
      </c>
      <c r="D33">
        <v>0.16500000000000001</v>
      </c>
      <c r="E33">
        <v>8.0000000000000002E-3</v>
      </c>
      <c r="F33">
        <v>0.154</v>
      </c>
      <c r="G33">
        <v>0.99299999999999999</v>
      </c>
      <c r="H33">
        <v>3.0000000000000001E-3</v>
      </c>
      <c r="I33">
        <v>0.11600000000000001</v>
      </c>
      <c r="J33">
        <v>0.995</v>
      </c>
      <c r="K33">
        <v>0.78900000000000003</v>
      </c>
      <c r="L33">
        <v>4.0000000000000001E-3</v>
      </c>
      <c r="M33">
        <v>0</v>
      </c>
      <c r="N33">
        <v>7.0000000000000001E-3</v>
      </c>
      <c r="O33">
        <v>0.24199999999999999</v>
      </c>
      <c r="P33">
        <v>0</v>
      </c>
      <c r="Q33">
        <v>1E-3</v>
      </c>
      <c r="R33">
        <v>3.2000000000000001E-2</v>
      </c>
      <c r="S33">
        <v>1.4E-2</v>
      </c>
      <c r="T33">
        <v>0.96</v>
      </c>
      <c r="U33">
        <v>2.1999999999999999E-2</v>
      </c>
      <c r="V33">
        <v>8.9999999999999993E-3</v>
      </c>
      <c r="W33">
        <v>0.122</v>
      </c>
      <c r="Z33" s="1">
        <f t="shared" si="0"/>
        <v>0.32270000000000004</v>
      </c>
      <c r="AA33" s="1">
        <f t="shared" si="1"/>
        <v>0.14089999999999997</v>
      </c>
    </row>
    <row r="34" spans="1:27">
      <c r="A34">
        <v>33</v>
      </c>
      <c r="B34" t="s">
        <v>181</v>
      </c>
      <c r="C34">
        <v>30</v>
      </c>
      <c r="D34">
        <v>1E-3</v>
      </c>
      <c r="E34">
        <v>4.0000000000000001E-3</v>
      </c>
      <c r="F34">
        <v>4.0000000000000001E-3</v>
      </c>
      <c r="G34">
        <v>0.161</v>
      </c>
      <c r="H34">
        <v>5.6000000000000001E-2</v>
      </c>
      <c r="I34">
        <v>2.9000000000000001E-2</v>
      </c>
      <c r="J34">
        <v>0.997</v>
      </c>
      <c r="K34">
        <v>0.99199999999999999</v>
      </c>
      <c r="L34">
        <v>1.2E-2</v>
      </c>
      <c r="M34">
        <v>1E-3</v>
      </c>
      <c r="N34">
        <v>1.7000000000000001E-2</v>
      </c>
      <c r="O34">
        <v>7.1999999999999995E-2</v>
      </c>
      <c r="P34">
        <v>2.5000000000000001E-2</v>
      </c>
      <c r="Q34">
        <v>0.85399999999999998</v>
      </c>
      <c r="R34">
        <v>0.996</v>
      </c>
      <c r="S34">
        <v>0.628</v>
      </c>
      <c r="T34">
        <v>0.98099999999999998</v>
      </c>
      <c r="U34">
        <v>1.7000000000000001E-2</v>
      </c>
      <c r="V34">
        <v>0.42899999999999999</v>
      </c>
      <c r="W34">
        <v>3.4000000000000002E-2</v>
      </c>
      <c r="Z34" s="1">
        <f t="shared" si="0"/>
        <v>0.22569999999999996</v>
      </c>
      <c r="AA34" s="1">
        <f t="shared" si="1"/>
        <v>0.40529999999999999</v>
      </c>
    </row>
    <row r="35" spans="1:27">
      <c r="A35">
        <v>34</v>
      </c>
      <c r="B35" t="s">
        <v>182</v>
      </c>
      <c r="C35">
        <v>30</v>
      </c>
      <c r="D35">
        <v>0.90100000000000002</v>
      </c>
      <c r="E35">
        <v>1E-3</v>
      </c>
      <c r="F35">
        <v>3.2000000000000001E-2</v>
      </c>
      <c r="G35">
        <v>0.92600000000000005</v>
      </c>
      <c r="H35">
        <v>0.94899999999999995</v>
      </c>
      <c r="I35">
        <v>8.9999999999999993E-3</v>
      </c>
      <c r="J35">
        <v>0.99399999999999999</v>
      </c>
      <c r="K35">
        <v>2.7E-2</v>
      </c>
      <c r="L35">
        <v>1E-3</v>
      </c>
      <c r="M35">
        <v>1E-3</v>
      </c>
      <c r="N35">
        <v>0</v>
      </c>
      <c r="O35">
        <v>0.46899999999999997</v>
      </c>
      <c r="P35">
        <v>4.0000000000000001E-3</v>
      </c>
      <c r="Q35">
        <v>0.122</v>
      </c>
      <c r="R35">
        <v>8.4000000000000005E-2</v>
      </c>
      <c r="S35">
        <v>0.24</v>
      </c>
      <c r="T35">
        <v>0.91500000000000004</v>
      </c>
      <c r="U35">
        <v>2.5999999999999999E-2</v>
      </c>
      <c r="V35">
        <v>0.16200000000000001</v>
      </c>
      <c r="W35">
        <v>4.5999999999999999E-2</v>
      </c>
      <c r="Z35" s="1">
        <f t="shared" si="0"/>
        <v>0.3841</v>
      </c>
      <c r="AA35" s="1">
        <f t="shared" si="1"/>
        <v>0.20680000000000001</v>
      </c>
    </row>
    <row r="36" spans="1:27">
      <c r="A36">
        <v>35</v>
      </c>
      <c r="B36" t="s">
        <v>183</v>
      </c>
      <c r="C36">
        <v>30</v>
      </c>
      <c r="D36">
        <v>0.39600000000000002</v>
      </c>
      <c r="E36">
        <v>4.0000000000000001E-3</v>
      </c>
      <c r="F36">
        <v>0.98499999999999999</v>
      </c>
      <c r="G36">
        <v>0.93500000000000005</v>
      </c>
      <c r="H36">
        <v>1.6E-2</v>
      </c>
      <c r="I36">
        <v>0.54600000000000004</v>
      </c>
      <c r="J36">
        <v>0.996</v>
      </c>
      <c r="K36">
        <v>0.99199999999999999</v>
      </c>
      <c r="L36">
        <v>1.9E-2</v>
      </c>
      <c r="M36">
        <v>1E-3</v>
      </c>
      <c r="N36">
        <v>6.3E-2</v>
      </c>
      <c r="O36">
        <v>0.93100000000000005</v>
      </c>
      <c r="P36">
        <v>0.05</v>
      </c>
      <c r="Q36">
        <v>0.99399999999999999</v>
      </c>
      <c r="R36">
        <v>0.98799999999999999</v>
      </c>
      <c r="S36">
        <v>0.90700000000000003</v>
      </c>
      <c r="T36">
        <v>0.81899999999999995</v>
      </c>
      <c r="U36">
        <v>1.0999999999999999E-2</v>
      </c>
      <c r="V36">
        <v>2.1000000000000001E-2</v>
      </c>
      <c r="W36">
        <v>0.97899999999999998</v>
      </c>
      <c r="Z36" s="1">
        <f t="shared" si="0"/>
        <v>0.48900000000000016</v>
      </c>
      <c r="AA36" s="1">
        <f t="shared" si="1"/>
        <v>0.57630000000000003</v>
      </c>
    </row>
    <row r="37" spans="1:27">
      <c r="A37">
        <v>36</v>
      </c>
      <c r="B37" t="s">
        <v>184</v>
      </c>
      <c r="C37">
        <v>30</v>
      </c>
      <c r="D37">
        <v>0.98699999999999999</v>
      </c>
      <c r="E37">
        <v>0.10100000000000001</v>
      </c>
      <c r="F37">
        <v>0.98599999999999999</v>
      </c>
      <c r="G37">
        <v>0.01</v>
      </c>
      <c r="H37">
        <v>3.0000000000000001E-3</v>
      </c>
      <c r="I37">
        <v>8.9999999999999993E-3</v>
      </c>
      <c r="J37">
        <v>8.1000000000000003E-2</v>
      </c>
      <c r="K37">
        <v>0.91800000000000004</v>
      </c>
      <c r="L37">
        <v>0.34699999999999998</v>
      </c>
      <c r="M37">
        <v>0.98699999999999999</v>
      </c>
      <c r="N37">
        <v>9.9000000000000005E-2</v>
      </c>
      <c r="O37">
        <v>0.52200000000000002</v>
      </c>
      <c r="P37">
        <v>0.995</v>
      </c>
      <c r="Q37">
        <v>0.997</v>
      </c>
      <c r="R37">
        <v>0.42</v>
      </c>
      <c r="S37">
        <v>0.72499999999999998</v>
      </c>
      <c r="T37">
        <v>1E-3</v>
      </c>
      <c r="U37">
        <v>1.7999999999999999E-2</v>
      </c>
      <c r="V37">
        <v>3.0000000000000001E-3</v>
      </c>
      <c r="W37">
        <v>0.98899999999999999</v>
      </c>
      <c r="Z37" s="1">
        <f t="shared" si="0"/>
        <v>0.44289999999999996</v>
      </c>
      <c r="AA37" s="1">
        <f t="shared" si="1"/>
        <v>0.47689999999999999</v>
      </c>
    </row>
    <row r="38" spans="1:27">
      <c r="A38">
        <v>37</v>
      </c>
      <c r="B38" t="s">
        <v>185</v>
      </c>
      <c r="C38">
        <v>30</v>
      </c>
      <c r="D38">
        <v>0.99199999999999999</v>
      </c>
      <c r="E38">
        <v>5.0000000000000001E-3</v>
      </c>
      <c r="F38">
        <v>0.99399999999999999</v>
      </c>
      <c r="G38">
        <v>0.98699999999999999</v>
      </c>
      <c r="H38">
        <v>0</v>
      </c>
      <c r="I38">
        <v>0.27500000000000002</v>
      </c>
      <c r="J38">
        <v>0.63900000000000001</v>
      </c>
      <c r="K38">
        <v>0.16600000000000001</v>
      </c>
      <c r="L38">
        <v>4.7E-2</v>
      </c>
      <c r="M38">
        <v>0.86699999999999999</v>
      </c>
      <c r="N38">
        <v>0.24</v>
      </c>
      <c r="O38">
        <v>0.13300000000000001</v>
      </c>
      <c r="P38">
        <v>0</v>
      </c>
      <c r="Q38">
        <v>8.2000000000000003E-2</v>
      </c>
      <c r="R38">
        <v>1.4E-2</v>
      </c>
      <c r="S38">
        <v>2E-3</v>
      </c>
      <c r="T38">
        <v>0.01</v>
      </c>
      <c r="U38">
        <v>0.02</v>
      </c>
      <c r="V38">
        <v>1E-3</v>
      </c>
      <c r="W38">
        <v>0.74</v>
      </c>
      <c r="Z38" s="1">
        <f t="shared" si="0"/>
        <v>0.49720000000000003</v>
      </c>
      <c r="AA38" s="1">
        <f t="shared" si="1"/>
        <v>0.1242</v>
      </c>
    </row>
    <row r="39" spans="1:27">
      <c r="A39">
        <v>38</v>
      </c>
      <c r="B39" t="s">
        <v>186</v>
      </c>
      <c r="C39">
        <v>30</v>
      </c>
      <c r="D39">
        <v>6.9000000000000006E-2</v>
      </c>
      <c r="E39">
        <v>0.9</v>
      </c>
      <c r="F39">
        <v>0.98699999999999999</v>
      </c>
      <c r="G39">
        <v>0.22900000000000001</v>
      </c>
      <c r="H39">
        <v>0</v>
      </c>
      <c r="I39">
        <v>0.23899999999999999</v>
      </c>
      <c r="J39">
        <v>0.94299999999999995</v>
      </c>
      <c r="K39">
        <v>0.99399999999999999</v>
      </c>
      <c r="L39">
        <v>0.98899999999999999</v>
      </c>
      <c r="M39">
        <v>0.995</v>
      </c>
      <c r="N39">
        <v>0.98599999999999999</v>
      </c>
      <c r="O39">
        <v>4.0000000000000001E-3</v>
      </c>
      <c r="P39">
        <v>0.98699999999999999</v>
      </c>
      <c r="Q39">
        <v>0.99299999999999999</v>
      </c>
      <c r="R39">
        <v>0.996</v>
      </c>
      <c r="S39">
        <v>0.92400000000000004</v>
      </c>
      <c r="T39">
        <v>3.4000000000000002E-2</v>
      </c>
      <c r="U39">
        <v>8.9999999999999993E-3</v>
      </c>
      <c r="V39">
        <v>5.0000000000000001E-3</v>
      </c>
      <c r="W39">
        <v>0.92500000000000004</v>
      </c>
      <c r="Z39" s="1">
        <f t="shared" si="0"/>
        <v>0.63449999999999995</v>
      </c>
      <c r="AA39" s="1">
        <f t="shared" si="1"/>
        <v>0.58629999999999993</v>
      </c>
    </row>
    <row r="40" spans="1:27">
      <c r="A40">
        <v>39</v>
      </c>
      <c r="B40" t="s">
        <v>187</v>
      </c>
      <c r="C40">
        <v>30</v>
      </c>
      <c r="D40">
        <v>0.04</v>
      </c>
      <c r="E40">
        <v>0.98899999999999999</v>
      </c>
      <c r="F40">
        <v>0.997</v>
      </c>
      <c r="G40">
        <v>8.0000000000000002E-3</v>
      </c>
      <c r="H40">
        <v>0</v>
      </c>
      <c r="I40">
        <v>0.70599999999999996</v>
      </c>
      <c r="J40">
        <v>7.0000000000000001E-3</v>
      </c>
      <c r="K40">
        <v>0.98799999999999999</v>
      </c>
      <c r="L40">
        <v>0.99199999999999999</v>
      </c>
      <c r="M40">
        <v>0.91500000000000004</v>
      </c>
      <c r="N40">
        <v>0.97799999999999998</v>
      </c>
      <c r="O40">
        <v>0.96299999999999997</v>
      </c>
      <c r="P40">
        <v>2.1999999999999999E-2</v>
      </c>
      <c r="Q40">
        <v>0.99199999999999999</v>
      </c>
      <c r="R40">
        <v>0.88300000000000001</v>
      </c>
      <c r="S40">
        <v>0.158</v>
      </c>
      <c r="T40">
        <v>0.17699999999999999</v>
      </c>
      <c r="U40">
        <v>1.0999999999999999E-2</v>
      </c>
      <c r="V40">
        <v>5.0000000000000001E-3</v>
      </c>
      <c r="W40">
        <v>0.98499999999999999</v>
      </c>
      <c r="Z40" s="1">
        <f t="shared" si="0"/>
        <v>0.56420000000000003</v>
      </c>
      <c r="AA40" s="1">
        <f t="shared" si="1"/>
        <v>0.51740000000000008</v>
      </c>
    </row>
    <row r="41" spans="1:27">
      <c r="A41">
        <v>40</v>
      </c>
      <c r="B41" t="s">
        <v>188</v>
      </c>
      <c r="C41">
        <v>30</v>
      </c>
      <c r="D41">
        <v>0.99299999999999999</v>
      </c>
      <c r="E41">
        <v>5.5E-2</v>
      </c>
      <c r="F41">
        <v>0.43</v>
      </c>
      <c r="G41">
        <v>0.191</v>
      </c>
      <c r="H41">
        <v>1E-3</v>
      </c>
      <c r="I41">
        <v>3.0000000000000001E-3</v>
      </c>
      <c r="J41">
        <v>1E-3</v>
      </c>
      <c r="K41">
        <v>0.14599999999999999</v>
      </c>
      <c r="L41">
        <v>0.38300000000000001</v>
      </c>
      <c r="M41">
        <v>0.96799999999999997</v>
      </c>
      <c r="N41">
        <v>8.9999999999999993E-3</v>
      </c>
      <c r="O41">
        <v>7.8E-2</v>
      </c>
      <c r="P41">
        <v>3.0000000000000001E-3</v>
      </c>
      <c r="Q41">
        <v>0.495</v>
      </c>
      <c r="R41">
        <v>4.0000000000000001E-3</v>
      </c>
      <c r="S41">
        <v>5.0000000000000001E-3</v>
      </c>
      <c r="T41">
        <v>1E-3</v>
      </c>
      <c r="U41">
        <v>3.3000000000000002E-2</v>
      </c>
      <c r="V41">
        <v>1E-3</v>
      </c>
      <c r="W41">
        <v>0.28699999999999998</v>
      </c>
      <c r="Z41" s="1">
        <f t="shared" si="0"/>
        <v>0.31709999999999994</v>
      </c>
      <c r="AA41" s="1">
        <f t="shared" si="1"/>
        <v>9.1599999999999987E-2</v>
      </c>
    </row>
    <row r="42" spans="1:27">
      <c r="A42">
        <v>41</v>
      </c>
      <c r="B42" t="s">
        <v>189</v>
      </c>
      <c r="C42">
        <v>30</v>
      </c>
      <c r="D42">
        <v>0.99199999999999999</v>
      </c>
      <c r="E42">
        <v>1E-3</v>
      </c>
      <c r="F42">
        <v>0.996</v>
      </c>
      <c r="G42">
        <v>0.99199999999999999</v>
      </c>
      <c r="H42">
        <v>2E-3</v>
      </c>
      <c r="I42">
        <v>0.35799999999999998</v>
      </c>
      <c r="J42">
        <v>0.995</v>
      </c>
      <c r="K42">
        <v>0.72599999999999998</v>
      </c>
      <c r="L42">
        <v>5.0000000000000001E-3</v>
      </c>
      <c r="M42">
        <v>6.2E-2</v>
      </c>
      <c r="N42">
        <v>8.2000000000000003E-2</v>
      </c>
      <c r="O42">
        <v>0.106</v>
      </c>
      <c r="P42">
        <v>0</v>
      </c>
      <c r="Q42">
        <v>4.5999999999999999E-2</v>
      </c>
      <c r="R42">
        <v>0.94099999999999995</v>
      </c>
      <c r="S42">
        <v>3.0000000000000001E-3</v>
      </c>
      <c r="T42">
        <v>0.32400000000000001</v>
      </c>
      <c r="U42">
        <v>1.4E-2</v>
      </c>
      <c r="V42">
        <v>3.7999999999999999E-2</v>
      </c>
      <c r="W42">
        <v>0.02</v>
      </c>
      <c r="Z42" s="1">
        <f t="shared" si="0"/>
        <v>0.51289999999999991</v>
      </c>
      <c r="AA42" s="1">
        <f t="shared" si="1"/>
        <v>0.15739999999999998</v>
      </c>
    </row>
    <row r="43" spans="1:27">
      <c r="A43">
        <v>42</v>
      </c>
      <c r="B43" t="s">
        <v>190</v>
      </c>
      <c r="C43">
        <v>30</v>
      </c>
      <c r="D43">
        <v>0.751</v>
      </c>
      <c r="E43">
        <v>0.17199999999999999</v>
      </c>
      <c r="F43">
        <v>0.24199999999999999</v>
      </c>
      <c r="G43">
        <v>8.0000000000000002E-3</v>
      </c>
      <c r="H43">
        <v>0.97699999999999998</v>
      </c>
      <c r="I43">
        <v>0.91400000000000003</v>
      </c>
      <c r="J43">
        <v>1.0999999999999999E-2</v>
      </c>
      <c r="K43">
        <v>1.0999999999999999E-2</v>
      </c>
      <c r="L43">
        <v>0.67300000000000004</v>
      </c>
      <c r="M43">
        <v>3.5000000000000003E-2</v>
      </c>
      <c r="N43">
        <v>3.0000000000000001E-3</v>
      </c>
      <c r="O43">
        <v>0.99</v>
      </c>
      <c r="P43">
        <v>1.7999999999999999E-2</v>
      </c>
      <c r="Q43">
        <v>0.13600000000000001</v>
      </c>
      <c r="R43">
        <v>8.8999999999999996E-2</v>
      </c>
      <c r="S43">
        <v>3.0000000000000001E-3</v>
      </c>
      <c r="T43">
        <v>0.96199999999999997</v>
      </c>
      <c r="U43">
        <v>2.1000000000000001E-2</v>
      </c>
      <c r="V43">
        <v>0.97799999999999998</v>
      </c>
      <c r="W43">
        <v>3.0000000000000001E-3</v>
      </c>
      <c r="Z43" s="1">
        <f t="shared" si="0"/>
        <v>0.37940000000000007</v>
      </c>
      <c r="AA43" s="1">
        <f t="shared" si="1"/>
        <v>0.32029999999999992</v>
      </c>
    </row>
    <row r="44" spans="1:27">
      <c r="A44">
        <v>43</v>
      </c>
      <c r="B44" t="s">
        <v>191</v>
      </c>
      <c r="C44">
        <v>30</v>
      </c>
      <c r="D44">
        <v>7.2999999999999995E-2</v>
      </c>
      <c r="E44">
        <v>0.98599999999999999</v>
      </c>
      <c r="F44">
        <v>4.5999999999999999E-2</v>
      </c>
      <c r="G44">
        <v>0</v>
      </c>
      <c r="H44">
        <v>0.89600000000000002</v>
      </c>
      <c r="I44">
        <v>0.27700000000000002</v>
      </c>
      <c r="J44">
        <v>2E-3</v>
      </c>
      <c r="K44">
        <v>4.2000000000000003E-2</v>
      </c>
      <c r="L44">
        <v>0.99</v>
      </c>
      <c r="M44">
        <v>2.9000000000000001E-2</v>
      </c>
      <c r="N44">
        <v>7.0000000000000001E-3</v>
      </c>
      <c r="O44">
        <v>0.996</v>
      </c>
      <c r="P44">
        <v>0.14699999999999999</v>
      </c>
      <c r="Q44">
        <v>0.98199999999999998</v>
      </c>
      <c r="R44">
        <v>6.0000000000000001E-3</v>
      </c>
      <c r="S44">
        <v>0.25800000000000001</v>
      </c>
      <c r="T44">
        <v>0.94399999999999995</v>
      </c>
      <c r="U44">
        <v>1.6E-2</v>
      </c>
      <c r="V44">
        <v>5.1999999999999998E-2</v>
      </c>
      <c r="W44">
        <v>0.92400000000000004</v>
      </c>
      <c r="Z44" s="1">
        <f t="shared" si="0"/>
        <v>0.33409999999999995</v>
      </c>
      <c r="AA44" s="1">
        <f t="shared" si="1"/>
        <v>0.43319999999999997</v>
      </c>
    </row>
    <row r="45" spans="1:27">
      <c r="A45">
        <v>44</v>
      </c>
      <c r="B45" t="s">
        <v>192</v>
      </c>
      <c r="C45">
        <v>30</v>
      </c>
      <c r="D45">
        <v>0.64200000000000002</v>
      </c>
      <c r="E45">
        <v>6.0999999999999999E-2</v>
      </c>
      <c r="F45">
        <v>0.98699999999999999</v>
      </c>
      <c r="G45">
        <v>0.98299999999999998</v>
      </c>
      <c r="H45">
        <v>8.8999999999999996E-2</v>
      </c>
      <c r="I45">
        <v>0.997</v>
      </c>
      <c r="J45">
        <v>0.98799999999999999</v>
      </c>
      <c r="K45">
        <v>0.28000000000000003</v>
      </c>
      <c r="L45">
        <v>7.0000000000000001E-3</v>
      </c>
      <c r="M45">
        <v>4.0000000000000001E-3</v>
      </c>
      <c r="N45">
        <v>0.106</v>
      </c>
      <c r="O45">
        <v>0.98099999999999998</v>
      </c>
      <c r="P45">
        <v>1E-3</v>
      </c>
      <c r="Q45">
        <v>5.0000000000000001E-3</v>
      </c>
      <c r="R45">
        <v>0.224</v>
      </c>
      <c r="S45">
        <v>1.4E-2</v>
      </c>
      <c r="T45">
        <v>0.99</v>
      </c>
      <c r="U45">
        <v>1.4E-2</v>
      </c>
      <c r="V45">
        <v>0.98699999999999999</v>
      </c>
      <c r="W45">
        <v>2E-3</v>
      </c>
      <c r="Z45" s="1">
        <f t="shared" si="0"/>
        <v>0.50379999999999991</v>
      </c>
      <c r="AA45" s="1">
        <f t="shared" si="1"/>
        <v>0.33239999999999992</v>
      </c>
    </row>
    <row r="46" spans="1:27">
      <c r="A46">
        <v>45</v>
      </c>
      <c r="B46" t="s">
        <v>193</v>
      </c>
      <c r="C46">
        <v>30</v>
      </c>
      <c r="D46">
        <v>0.41099999999999998</v>
      </c>
      <c r="E46">
        <v>0.98599999999999999</v>
      </c>
      <c r="F46">
        <v>0.94399999999999995</v>
      </c>
      <c r="G46">
        <v>2E-3</v>
      </c>
      <c r="H46">
        <v>0.33100000000000002</v>
      </c>
      <c r="I46">
        <v>0.68300000000000005</v>
      </c>
      <c r="J46">
        <v>9.2999999999999999E-2</v>
      </c>
      <c r="K46">
        <v>0.14699999999999999</v>
      </c>
      <c r="L46">
        <v>0.125</v>
      </c>
      <c r="M46">
        <v>6.0000000000000001E-3</v>
      </c>
      <c r="N46">
        <v>3.1E-2</v>
      </c>
      <c r="O46">
        <v>0.99399999999999999</v>
      </c>
      <c r="P46">
        <v>0.98699999999999999</v>
      </c>
      <c r="Q46">
        <v>0.996</v>
      </c>
      <c r="R46">
        <v>4.0000000000000001E-3</v>
      </c>
      <c r="S46">
        <v>0.96099999999999997</v>
      </c>
      <c r="T46">
        <v>0.59299999999999997</v>
      </c>
      <c r="U46">
        <v>1.2999999999999999E-2</v>
      </c>
      <c r="V46">
        <v>6.0999999999999999E-2</v>
      </c>
      <c r="W46">
        <v>0.99099999999999999</v>
      </c>
      <c r="Z46" s="1">
        <f t="shared" si="0"/>
        <v>0.37279999999999996</v>
      </c>
      <c r="AA46" s="1">
        <f t="shared" si="1"/>
        <v>0.56309999999999993</v>
      </c>
    </row>
    <row r="47" spans="1:27">
      <c r="A47">
        <v>46</v>
      </c>
      <c r="B47" t="s">
        <v>194</v>
      </c>
      <c r="C47">
        <v>30</v>
      </c>
      <c r="D47">
        <v>2.5000000000000001E-2</v>
      </c>
      <c r="E47">
        <v>0.98699999999999999</v>
      </c>
      <c r="F47">
        <v>0.44700000000000001</v>
      </c>
      <c r="G47">
        <v>0</v>
      </c>
      <c r="H47">
        <v>0.96599999999999997</v>
      </c>
      <c r="I47">
        <v>0.89600000000000002</v>
      </c>
      <c r="J47">
        <v>1.4999999999999999E-2</v>
      </c>
      <c r="K47">
        <v>0.17199999999999999</v>
      </c>
      <c r="L47">
        <v>0.99399999999999999</v>
      </c>
      <c r="M47">
        <v>0.98499999999999999</v>
      </c>
      <c r="N47">
        <v>0.112</v>
      </c>
      <c r="O47">
        <v>0.996</v>
      </c>
      <c r="P47">
        <v>0.39700000000000002</v>
      </c>
      <c r="Q47">
        <v>0.99399999999999999</v>
      </c>
      <c r="R47">
        <v>5.0000000000000001E-3</v>
      </c>
      <c r="S47">
        <v>0.91700000000000004</v>
      </c>
      <c r="T47">
        <v>6.2E-2</v>
      </c>
      <c r="U47">
        <v>1.0999999999999999E-2</v>
      </c>
      <c r="V47">
        <v>7.0999999999999994E-2</v>
      </c>
      <c r="W47">
        <v>0.83799999999999997</v>
      </c>
      <c r="Z47" s="1">
        <f t="shared" si="0"/>
        <v>0.54869999999999997</v>
      </c>
      <c r="AA47" s="1">
        <f t="shared" si="1"/>
        <v>0.44030000000000002</v>
      </c>
    </row>
    <row r="48" spans="1:27">
      <c r="A48">
        <v>47</v>
      </c>
      <c r="B48" t="s">
        <v>195</v>
      </c>
      <c r="C48">
        <v>30</v>
      </c>
      <c r="D48">
        <v>0.02</v>
      </c>
      <c r="E48">
        <v>0.98799999999999999</v>
      </c>
      <c r="F48">
        <v>0.67</v>
      </c>
      <c r="G48">
        <v>0.56899999999999995</v>
      </c>
      <c r="H48">
        <v>1.4E-2</v>
      </c>
      <c r="I48">
        <v>0.98699999999999999</v>
      </c>
      <c r="J48">
        <v>1.7999999999999999E-2</v>
      </c>
      <c r="K48">
        <v>0.434</v>
      </c>
      <c r="L48">
        <v>0.95399999999999996</v>
      </c>
      <c r="M48">
        <v>4.0000000000000001E-3</v>
      </c>
      <c r="N48">
        <v>0.34</v>
      </c>
      <c r="O48">
        <v>0.96399999999999997</v>
      </c>
      <c r="P48">
        <v>0</v>
      </c>
      <c r="Q48">
        <v>2E-3</v>
      </c>
      <c r="R48">
        <v>8.9999999999999993E-3</v>
      </c>
      <c r="S48">
        <v>3.0000000000000001E-3</v>
      </c>
      <c r="T48">
        <v>0.97899999999999998</v>
      </c>
      <c r="U48">
        <v>1.7999999999999999E-2</v>
      </c>
      <c r="V48">
        <v>0.26100000000000001</v>
      </c>
      <c r="W48">
        <v>0.14899999999999999</v>
      </c>
      <c r="Z48" s="1">
        <f t="shared" si="0"/>
        <v>0.46579999999999994</v>
      </c>
      <c r="AA48" s="1">
        <f t="shared" si="1"/>
        <v>0.27249999999999996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0.79637499999999994</v>
      </c>
      <c r="E50" s="2">
        <f t="shared" ref="E50:W50" si="2">AVERAGE(E1:E24)</f>
        <v>2.5166666666666671E-2</v>
      </c>
      <c r="F50" s="2">
        <f t="shared" si="2"/>
        <v>2.5499999999999998E-2</v>
      </c>
      <c r="G50" s="2">
        <f t="shared" si="2"/>
        <v>0.29366666666666669</v>
      </c>
      <c r="H50" s="2">
        <f t="shared" si="2"/>
        <v>0.12133333333333336</v>
      </c>
      <c r="I50" s="2">
        <f t="shared" si="2"/>
        <v>6.3750000000000013E-3</v>
      </c>
      <c r="J50" s="2">
        <f t="shared" si="2"/>
        <v>1.4125000000000004E-2</v>
      </c>
      <c r="K50" s="2">
        <f t="shared" si="2"/>
        <v>1.795833333333334E-2</v>
      </c>
      <c r="L50" s="2">
        <f t="shared" si="2"/>
        <v>2.6458333333333337E-2</v>
      </c>
      <c r="M50" s="2">
        <f t="shared" si="2"/>
        <v>6.4374999999999988E-2</v>
      </c>
      <c r="N50" s="2">
        <f t="shared" si="2"/>
        <v>1.2874999999999999E-2</v>
      </c>
      <c r="O50" s="2">
        <f t="shared" si="2"/>
        <v>5.0416666666666658E-2</v>
      </c>
      <c r="P50" s="2">
        <f t="shared" si="2"/>
        <v>1.8375000000000002E-2</v>
      </c>
      <c r="Q50" s="2">
        <f t="shared" si="2"/>
        <v>5.525E-2</v>
      </c>
      <c r="R50" s="2">
        <f t="shared" si="2"/>
        <v>1.7999999999999999E-2</v>
      </c>
      <c r="S50" s="2">
        <f t="shared" si="2"/>
        <v>2.8583333333333346E-2</v>
      </c>
      <c r="T50" s="2">
        <f t="shared" si="2"/>
        <v>0.93995833333333323</v>
      </c>
      <c r="U50" s="2">
        <f t="shared" si="2"/>
        <v>2.9041666666666684E-2</v>
      </c>
      <c r="V50" s="2">
        <f t="shared" si="2"/>
        <v>5.5000000000000005E-3</v>
      </c>
      <c r="W50" s="2">
        <f t="shared" si="2"/>
        <v>0.10408333333333335</v>
      </c>
      <c r="Y50" s="1" t="s">
        <v>0</v>
      </c>
      <c r="Z50" s="2">
        <f>AVERAGE(Z1:Z24)</f>
        <v>0.1391333333333333</v>
      </c>
      <c r="AA50" s="2">
        <f>AVERAGE(AA1:AA24)</f>
        <v>0.12620833333333328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0.33950000000000008</v>
      </c>
      <c r="E51" s="2">
        <f t="shared" ref="E51:W51" si="3">AVERAGE(E25:E48)</f>
        <v>0.3480833333333333</v>
      </c>
      <c r="F51" s="2">
        <f t="shared" si="3"/>
        <v>0.46241666666666653</v>
      </c>
      <c r="G51" s="2">
        <f t="shared" si="3"/>
        <v>0.40120833333333339</v>
      </c>
      <c r="H51" s="2">
        <f t="shared" si="3"/>
        <v>0.42308333333333326</v>
      </c>
      <c r="I51" s="2">
        <f t="shared" si="3"/>
        <v>0.41983333333333328</v>
      </c>
      <c r="J51" s="2">
        <f t="shared" si="3"/>
        <v>0.46608333333333324</v>
      </c>
      <c r="K51" s="2">
        <f t="shared" si="3"/>
        <v>0.54820833333333319</v>
      </c>
      <c r="L51" s="2">
        <f t="shared" si="3"/>
        <v>0.45537499999999992</v>
      </c>
      <c r="M51" s="2">
        <f t="shared" si="3"/>
        <v>0.49274999999999997</v>
      </c>
      <c r="N51" s="2">
        <f t="shared" si="3"/>
        <v>0.20424999999999993</v>
      </c>
      <c r="O51" s="2">
        <f t="shared" si="3"/>
        <v>0.47229166666666672</v>
      </c>
      <c r="P51" s="2">
        <f t="shared" si="3"/>
        <v>0.30279166666666668</v>
      </c>
      <c r="Q51" s="2">
        <f t="shared" si="3"/>
        <v>0.49349999999999988</v>
      </c>
      <c r="R51" s="2">
        <f t="shared" si="3"/>
        <v>0.36779166666666668</v>
      </c>
      <c r="S51" s="2">
        <f t="shared" si="3"/>
        <v>0.38775000000000004</v>
      </c>
      <c r="T51" s="2">
        <f t="shared" si="3"/>
        <v>0.59533333333333316</v>
      </c>
      <c r="U51" s="2">
        <f t="shared" si="3"/>
        <v>1.6500000000000001E-2</v>
      </c>
      <c r="V51" s="2">
        <f t="shared" si="3"/>
        <v>0.29049999999999998</v>
      </c>
      <c r="W51" s="2">
        <f t="shared" si="3"/>
        <v>0.36262499999999992</v>
      </c>
      <c r="Y51" s="1" t="s">
        <v>1</v>
      </c>
      <c r="Z51" s="2">
        <f>AVERAGE(Z25:Z48)</f>
        <v>0.43565416666666668</v>
      </c>
      <c r="AA51" s="2">
        <f>AVERAGE(AA25:AA48)</f>
        <v>0.34933333333333333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4.8318159725626975E-6</v>
      </c>
      <c r="E52" s="3">
        <f t="shared" ref="E52:W52" si="4">TTEST(E1:E24,E25:E48,2,2)</f>
        <v>1.043692501435685E-3</v>
      </c>
      <c r="F52" s="3">
        <f t="shared" si="4"/>
        <v>1.8140510042308958E-5</v>
      </c>
      <c r="G52" s="3">
        <f t="shared" si="4"/>
        <v>0.29828432896413681</v>
      </c>
      <c r="H52" s="3">
        <f t="shared" si="4"/>
        <v>2.5144407078554871E-3</v>
      </c>
      <c r="I52" s="3">
        <f t="shared" si="4"/>
        <v>7.05262573329286E-6</v>
      </c>
      <c r="J52" s="3">
        <f t="shared" si="4"/>
        <v>2.5718196040500849E-5</v>
      </c>
      <c r="K52" s="3">
        <f t="shared" si="4"/>
        <v>1.5250304082386976E-7</v>
      </c>
      <c r="L52" s="3">
        <f t="shared" si="4"/>
        <v>8.1499337428716692E-6</v>
      </c>
      <c r="M52" s="3">
        <f t="shared" si="4"/>
        <v>1.2721865671314227E-4</v>
      </c>
      <c r="N52" s="3">
        <f t="shared" si="4"/>
        <v>5.5737907003602701E-3</v>
      </c>
      <c r="O52" s="3">
        <f t="shared" si="4"/>
        <v>1.8642294118479817E-5</v>
      </c>
      <c r="P52" s="3">
        <f t="shared" si="4"/>
        <v>1.9145985157707638E-3</v>
      </c>
      <c r="Q52" s="3">
        <f t="shared" si="4"/>
        <v>4.1976796988876004E-5</v>
      </c>
      <c r="R52" s="3">
        <f t="shared" si="4"/>
        <v>4.2163405065403917E-4</v>
      </c>
      <c r="S52" s="3">
        <f t="shared" si="4"/>
        <v>1.2427964183371452E-4</v>
      </c>
      <c r="T52" s="3">
        <f t="shared" si="4"/>
        <v>2.9454128756803129E-4</v>
      </c>
      <c r="U52" s="3">
        <f t="shared" si="4"/>
        <v>1.3125686136847208E-11</v>
      </c>
      <c r="V52" s="3">
        <f t="shared" si="4"/>
        <v>9.3139660302354334E-4</v>
      </c>
      <c r="W52" s="3">
        <f t="shared" si="4"/>
        <v>5.7533140273796262E-3</v>
      </c>
      <c r="Y52" s="1" t="s">
        <v>16</v>
      </c>
      <c r="Z52" s="3">
        <f>TTEST(Z1:Z24,Z25:Z48,2,2)</f>
        <v>5.3067366062852522E-15</v>
      </c>
      <c r="AA52" s="3">
        <f>TTEST(AA1:AA24,AA25:AA48,2,2)</f>
        <v>2.9282113734806326E-8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3.4662807015840361E-2</v>
      </c>
      <c r="E53" s="3">
        <f t="shared" ref="E53:W53" si="5">STDEV(E1:E24)/SQRT(COUNT(E1:E24))</f>
        <v>8.376049937792068E-3</v>
      </c>
      <c r="F53" s="3">
        <f t="shared" si="5"/>
        <v>1.4939370221287633E-2</v>
      </c>
      <c r="G53" s="3">
        <f t="shared" si="5"/>
        <v>4.6664415059553072E-2</v>
      </c>
      <c r="H53" s="3">
        <f t="shared" si="5"/>
        <v>2.9755200901293341E-2</v>
      </c>
      <c r="I53" s="3">
        <f t="shared" si="5"/>
        <v>2.8321475566447274E-3</v>
      </c>
      <c r="J53" s="3">
        <f t="shared" si="5"/>
        <v>3.8510832750414969E-3</v>
      </c>
      <c r="K53" s="3">
        <f t="shared" si="5"/>
        <v>2.9790811531256083E-3</v>
      </c>
      <c r="L53" s="3">
        <f t="shared" si="5"/>
        <v>9.7994341685708891E-3</v>
      </c>
      <c r="M53" s="3">
        <f t="shared" si="5"/>
        <v>1.9834534049027446E-2</v>
      </c>
      <c r="N53" s="3">
        <f t="shared" si="5"/>
        <v>4.6517537989232728E-3</v>
      </c>
      <c r="O53" s="3">
        <f t="shared" si="5"/>
        <v>1.7341196307405698E-2</v>
      </c>
      <c r="P53" s="3">
        <f t="shared" si="5"/>
        <v>7.9244193542144965E-3</v>
      </c>
      <c r="Q53" s="3">
        <f t="shared" si="5"/>
        <v>1.6915524342098177E-2</v>
      </c>
      <c r="R53" s="3">
        <f t="shared" si="5"/>
        <v>1.2718951966669062E-2</v>
      </c>
      <c r="S53" s="3">
        <f t="shared" si="5"/>
        <v>5.3804250231697928E-3</v>
      </c>
      <c r="T53" s="3">
        <f t="shared" si="5"/>
        <v>1.1688666498660905E-2</v>
      </c>
      <c r="U53" s="3">
        <f t="shared" si="5"/>
        <v>8.0864703310813528E-4</v>
      </c>
      <c r="V53" s="3">
        <f t="shared" si="5"/>
        <v>1.2597446256043842E-3</v>
      </c>
      <c r="W53" s="3">
        <f t="shared" si="5"/>
        <v>2.3206064664179224E-2</v>
      </c>
      <c r="Z53" s="3">
        <f>STDEV(Z1:Z24)/SQRT(COUNT(Z1:Z24))</f>
        <v>9.5779405116363271E-3</v>
      </c>
      <c r="AA53" s="3">
        <f>STDEV(AA1:AA24)/SQRT(COUNT(AA1:AA24))</f>
        <v>3.669300355192908E-3</v>
      </c>
      <c r="AC53" s="3"/>
      <c r="AD53" s="3"/>
    </row>
    <row r="54" spans="1:30">
      <c r="C54" s="1" t="s">
        <v>1</v>
      </c>
      <c r="D54" s="3">
        <f>STDEV(D25:D48)/SQRT(COUNT(D25:D48))</f>
        <v>8.1146896678675945E-2</v>
      </c>
      <c r="E54" s="3">
        <f t="shared" ref="E54:W54" si="6">STDEV(E25:E48)/SQRT(COUNT(E25:E48))</f>
        <v>9.1867538475806934E-2</v>
      </c>
      <c r="F54" s="3">
        <f t="shared" si="6"/>
        <v>9.0118660034830933E-2</v>
      </c>
      <c r="G54" s="3">
        <f t="shared" si="6"/>
        <v>9.0951192898907587E-2</v>
      </c>
      <c r="H54" s="3">
        <f t="shared" si="6"/>
        <v>8.9581735745781696E-2</v>
      </c>
      <c r="I54" s="3">
        <f t="shared" si="6"/>
        <v>8.1572712888089663E-2</v>
      </c>
      <c r="J54" s="3">
        <f t="shared" si="6"/>
        <v>9.6547444908487837E-2</v>
      </c>
      <c r="K54" s="3">
        <f t="shared" si="6"/>
        <v>8.5671473512437479E-2</v>
      </c>
      <c r="L54" s="3">
        <f t="shared" si="6"/>
        <v>8.4834446886999829E-2</v>
      </c>
      <c r="M54" s="3">
        <f t="shared" si="6"/>
        <v>0.10042780321912997</v>
      </c>
      <c r="N54" s="3">
        <f t="shared" si="6"/>
        <v>6.5631498988064363E-2</v>
      </c>
      <c r="O54" s="3">
        <f t="shared" si="6"/>
        <v>8.6637142668340009E-2</v>
      </c>
      <c r="P54" s="3">
        <f t="shared" si="6"/>
        <v>8.6023841891607417E-2</v>
      </c>
      <c r="Q54" s="3">
        <f t="shared" si="6"/>
        <v>9.5290821067457218E-2</v>
      </c>
      <c r="R54" s="3">
        <f t="shared" si="6"/>
        <v>9.1133322847422593E-2</v>
      </c>
      <c r="S54" s="3">
        <f t="shared" si="6"/>
        <v>8.5509772515497739E-2</v>
      </c>
      <c r="T54" s="3">
        <f t="shared" si="6"/>
        <v>8.7186657723668737E-2</v>
      </c>
      <c r="U54" s="3">
        <f t="shared" si="6"/>
        <v>1.1484078455453633E-3</v>
      </c>
      <c r="V54" s="3">
        <f t="shared" si="6"/>
        <v>8.0523311054553681E-2</v>
      </c>
      <c r="W54" s="3">
        <f t="shared" si="6"/>
        <v>8.6180271383447388E-2</v>
      </c>
      <c r="Z54" s="3">
        <f>STDEV(Z25:Z48)/SQRT(COUNT(Z25:Z48))</f>
        <v>2.417364415451128E-2</v>
      </c>
      <c r="AA54" s="3">
        <f>STDEV(AA25:AA48)/SQRT(COUNT(AA25:AA48))</f>
        <v>3.3288514071404929E-2</v>
      </c>
      <c r="AC54" s="3"/>
      <c r="AD54" s="3"/>
    </row>
    <row r="55" spans="1:30">
      <c r="D55" s="2">
        <f>D50-D51</f>
        <v>0.45687499999999986</v>
      </c>
      <c r="E55" s="2">
        <f t="shared" ref="E55:W55" si="7">E50-E51</f>
        <v>-0.32291666666666663</v>
      </c>
      <c r="F55" s="2">
        <f t="shared" si="7"/>
        <v>-0.43691666666666651</v>
      </c>
      <c r="G55" s="2">
        <f t="shared" si="7"/>
        <v>-0.1075416666666667</v>
      </c>
      <c r="H55" s="2">
        <f t="shared" si="7"/>
        <v>-0.30174999999999991</v>
      </c>
      <c r="I55" s="2">
        <f t="shared" si="7"/>
        <v>-0.41345833333333326</v>
      </c>
      <c r="J55" s="2">
        <f t="shared" si="7"/>
        <v>-0.45195833333333324</v>
      </c>
      <c r="K55" s="2">
        <f t="shared" si="7"/>
        <v>-0.53024999999999989</v>
      </c>
      <c r="L55" s="2">
        <f t="shared" si="7"/>
        <v>-0.42891666666666656</v>
      </c>
      <c r="M55" s="2">
        <f t="shared" si="7"/>
        <v>-0.42837499999999995</v>
      </c>
      <c r="N55" s="2">
        <f t="shared" si="7"/>
        <v>-0.19137499999999993</v>
      </c>
      <c r="O55" s="2">
        <f t="shared" si="7"/>
        <v>-0.42187500000000006</v>
      </c>
      <c r="P55" s="2">
        <f t="shared" si="7"/>
        <v>-0.28441666666666665</v>
      </c>
      <c r="Q55" s="2">
        <f t="shared" si="7"/>
        <v>-0.43824999999999986</v>
      </c>
      <c r="R55" s="2">
        <f t="shared" si="7"/>
        <v>-0.34979166666666667</v>
      </c>
      <c r="S55" s="2">
        <f t="shared" si="7"/>
        <v>-0.35916666666666669</v>
      </c>
      <c r="T55" s="2">
        <f t="shared" si="7"/>
        <v>0.34462500000000007</v>
      </c>
      <c r="U55" s="2">
        <f t="shared" si="7"/>
        <v>1.2541666666666684E-2</v>
      </c>
      <c r="V55" s="2">
        <f t="shared" si="7"/>
        <v>-0.28499999999999998</v>
      </c>
      <c r="W55" s="2">
        <f t="shared" si="7"/>
        <v>-0.25854166666666656</v>
      </c>
    </row>
    <row r="56" spans="1:30">
      <c r="D56" s="2" t="str">
        <f>IF(D55=MIN($D55:$W55),"Tools",IF(D55=MAX($D55:$W55),"Animals",""))</f>
        <v>Animals</v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>Tools</v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0.46588571428571424</v>
      </c>
      <c r="E58" s="1">
        <f>(E50+0.6*(F50+D50)+0.15*G50)/(1+2*0.6+0.15)</f>
        <v>0.23929432624113472</v>
      </c>
      <c r="F58" s="1">
        <f t="shared" ref="F58:U59" si="9">(F50+0.6*(G50+E50)+0.15*(D50+H50))/(1+2*0.6+2*0.15)</f>
        <v>0.14178250000000001</v>
      </c>
      <c r="G58" s="1">
        <f t="shared" si="9"/>
        <v>0.15459916666666668</v>
      </c>
      <c r="H58" s="1">
        <f t="shared" si="9"/>
        <v>0.12292083333333337</v>
      </c>
      <c r="I58" s="1">
        <f t="shared" si="9"/>
        <v>5.3757500000000014E-2</v>
      </c>
      <c r="J58" s="1">
        <f t="shared" si="9"/>
        <v>2.0357500000000008E-2</v>
      </c>
      <c r="K58" s="1">
        <f t="shared" si="9"/>
        <v>2.1168333333333338E-2</v>
      </c>
      <c r="L58" s="1">
        <f t="shared" si="9"/>
        <v>3.196333333333333E-2</v>
      </c>
      <c r="M58" s="1">
        <f t="shared" si="9"/>
        <v>3.9292499999999994E-2</v>
      </c>
      <c r="N58" s="1">
        <f t="shared" si="9"/>
        <v>3.5389999999999991E-2</v>
      </c>
      <c r="O58" s="1">
        <f t="shared" si="9"/>
        <v>3.4844166666666662E-2</v>
      </c>
      <c r="P58" s="1">
        <f t="shared" si="9"/>
        <v>3.4562500000000003E-2</v>
      </c>
      <c r="Q58" s="1">
        <f t="shared" si="9"/>
        <v>3.5570000000000004E-2</v>
      </c>
      <c r="R58" s="1">
        <f t="shared" si="9"/>
        <v>8.4819999999999993E-2</v>
      </c>
      <c r="S58" s="1">
        <f t="shared" si="9"/>
        <v>0.24640083333333326</v>
      </c>
      <c r="T58" s="1">
        <f t="shared" si="9"/>
        <v>0.39122333333333331</v>
      </c>
      <c r="U58" s="1">
        <f t="shared" si="9"/>
        <v>0.2464866666666666</v>
      </c>
      <c r="V58" s="1">
        <f>(V50+0.6*(W50+U50)+0.15*T50)/(1+2*0.6+0.15)</f>
        <v>9.6327127659574463E-2</v>
      </c>
      <c r="W58" s="1">
        <f>(W50+0.6*(V50)+0.15*U58)/(1+0.6+0.15)</f>
        <v>8.2489333333333331E-2</v>
      </c>
    </row>
    <row r="59" spans="1:30">
      <c r="C59" s="1" t="s">
        <v>1</v>
      </c>
      <c r="D59" s="1">
        <f>(D51+0.6*(E51)+0.15*F51)/(1+0.6+0.15)</f>
        <v>0.35297857142857147</v>
      </c>
      <c r="E59" s="1">
        <f>(E51+0.6*(F51+D51)+0.15*G51)/(1+2*0.6+0.15)</f>
        <v>0.37847429078014178</v>
      </c>
      <c r="F59" s="1">
        <f t="shared" si="9"/>
        <v>0.41055166666666665</v>
      </c>
      <c r="G59" s="1">
        <f t="shared" si="9"/>
        <v>0.41907833333333322</v>
      </c>
      <c r="H59" s="1">
        <f t="shared" si="9"/>
        <v>0.42199333333333328</v>
      </c>
      <c r="I59" s="1">
        <f t="shared" si="9"/>
        <v>0.43829833333333329</v>
      </c>
      <c r="J59" s="1">
        <f t="shared" si="9"/>
        <v>0.47147083333333323</v>
      </c>
      <c r="K59" s="1">
        <f t="shared" si="9"/>
        <v>0.49518833333333323</v>
      </c>
      <c r="L59" s="1">
        <f t="shared" si="9"/>
        <v>0.47219999999999984</v>
      </c>
      <c r="M59" s="1">
        <f t="shared" si="9"/>
        <v>0.41663999999999995</v>
      </c>
      <c r="N59" s="1">
        <f t="shared" si="9"/>
        <v>0.35879999999999995</v>
      </c>
      <c r="O59" s="1">
        <f t="shared" si="9"/>
        <v>0.36978166666666668</v>
      </c>
      <c r="P59" s="1">
        <f t="shared" si="9"/>
        <v>0.38722916666666662</v>
      </c>
      <c r="Q59" s="1">
        <f t="shared" si="9"/>
        <v>0.40994249999999993</v>
      </c>
      <c r="R59" s="1">
        <f t="shared" si="9"/>
        <v>0.41250416666666662</v>
      </c>
      <c r="S59" s="1">
        <f t="shared" si="9"/>
        <v>0.41684999999999989</v>
      </c>
      <c r="T59" s="1">
        <f t="shared" si="9"/>
        <v>0.37465083333333327</v>
      </c>
      <c r="U59" s="1">
        <f t="shared" si="9"/>
        <v>0.26422249999999992</v>
      </c>
      <c r="V59" s="1">
        <f>(V51+0.6*(W51+U51)+0.15*T51)/(1+2*0.6+0.15)</f>
        <v>0.25841489361702125</v>
      </c>
      <c r="W59" s="1">
        <f>(W51+0.6*(V51)+0.15*U59)/(1+0.6+0.15)</f>
        <v>0.32946192857142848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0.97570254103297771</v>
      </c>
      <c r="E61" s="1">
        <f ca="1">E1+NORMINV(RAND(),0,'Total-Smoothed'!$AG$2)</f>
        <v>0.12684118812839748</v>
      </c>
      <c r="F61" s="1">
        <f ca="1">F1+NORMINV(RAND(),0,'Total-Smoothed'!$AG$2)</f>
        <v>-4.9081487324549783E-2</v>
      </c>
      <c r="G61" s="1">
        <f ca="1">G1+NORMINV(RAND(),0,'Total-Smoothed'!$AG$2)</f>
        <v>-1.9189910391785858E-3</v>
      </c>
      <c r="H61" s="1">
        <f ca="1">H1+NORMINV(RAND(),0,'Total-Smoothed'!$AG$2)</f>
        <v>9.7039422480283771E-2</v>
      </c>
      <c r="I61" s="1">
        <f ca="1">I1+NORMINV(RAND(),0,'Total-Smoothed'!$AG$2)</f>
        <v>-2.893160545448225E-2</v>
      </c>
      <c r="J61" s="1">
        <f ca="1">J1+NORMINV(RAND(),0,'Total-Smoothed'!$AG$2)</f>
        <v>1.8927432187659292E-2</v>
      </c>
      <c r="K61" s="1">
        <f ca="1">K1+NORMINV(RAND(),0,'Total-Smoothed'!$AG$2)</f>
        <v>-9.2779782274813746E-2</v>
      </c>
      <c r="L61" s="1">
        <f ca="1">L1+NORMINV(RAND(),0,'Total-Smoothed'!$AG$2)</f>
        <v>5.1143912987552671E-2</v>
      </c>
      <c r="M61" s="1">
        <f ca="1">M1+NORMINV(RAND(),0,'Total-Smoothed'!$AG$2)</f>
        <v>-2.8915013693660709E-2</v>
      </c>
      <c r="N61" s="1">
        <f ca="1">N1+NORMINV(RAND(),0,'Total-Smoothed'!$AG$2)</f>
        <v>7.7277632759008855E-2</v>
      </c>
      <c r="O61" s="1">
        <f ca="1">O1+NORMINV(RAND(),0,'Total-Smoothed'!$AG$2)</f>
        <v>4.0671206146408859E-2</v>
      </c>
      <c r="P61" s="1">
        <f ca="1">P1+NORMINV(RAND(),0,'Total-Smoothed'!$AG$2)</f>
        <v>-2.4416161415137361E-2</v>
      </c>
      <c r="Q61" s="1">
        <f ca="1">Q1+NORMINV(RAND(),0,'Total-Smoothed'!$AG$2)</f>
        <v>4.4718769341039077E-2</v>
      </c>
      <c r="R61" s="1">
        <f ca="1">R1+NORMINV(RAND(),0,'Total-Smoothed'!$AG$2)</f>
        <v>1.1600133215493753E-2</v>
      </c>
      <c r="S61" s="1">
        <f ca="1">S1+NORMINV(RAND(),0,'Total-Smoothed'!$AG$2)</f>
        <v>-9.8400891546333802E-2</v>
      </c>
      <c r="T61" s="1">
        <f ca="1">T1+NORMINV(RAND(),0,'Total-Smoothed'!$AG$2)</f>
        <v>0.88070094036719027</v>
      </c>
      <c r="U61" s="1">
        <f ca="1">U1+NORMINV(RAND(),0,'Total-Smoothed'!$AG$2)</f>
        <v>0.27629668598990342</v>
      </c>
      <c r="V61" s="1">
        <f ca="1">V1+NORMINV(RAND(),0,'Total-Smoothed'!$AG$2)</f>
        <v>4.5741839238759754E-2</v>
      </c>
      <c r="W61" s="1">
        <f ca="1">W1+NORMINV(RAND(),0,'Total-Smoothed'!$AG$2)</f>
        <v>-0.10695513030479613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0.89142791870025095</v>
      </c>
      <c r="E62" s="1">
        <f ca="1">E2+NORMINV(RAND(),0,'Total-Smoothed'!$AG$2)</f>
        <v>-7.1015723471945888E-2</v>
      </c>
      <c r="F62" s="1">
        <f ca="1">F2+NORMINV(RAND(),0,'Total-Smoothed'!$AG$2)</f>
        <v>6.8944852314695049E-2</v>
      </c>
      <c r="G62" s="1">
        <f ca="1">G2+NORMINV(RAND(),0,'Total-Smoothed'!$AG$2)</f>
        <v>0.5595687863368376</v>
      </c>
      <c r="H62" s="1">
        <f ca="1">H2+NORMINV(RAND(),0,'Total-Smoothed'!$AG$2)</f>
        <v>-2.627151003503389E-2</v>
      </c>
      <c r="I62" s="1">
        <f ca="1">I2+NORMINV(RAND(),0,'Total-Smoothed'!$AG$2)</f>
        <v>0.17372341003016614</v>
      </c>
      <c r="J62" s="1">
        <f ca="1">J2+NORMINV(RAND(),0,'Total-Smoothed'!$AG$2)</f>
        <v>5.4232805808617696E-2</v>
      </c>
      <c r="K62" s="1">
        <f ca="1">K2+NORMINV(RAND(),0,'Total-Smoothed'!$AG$2)</f>
        <v>7.0041810840063862E-2</v>
      </c>
      <c r="L62" s="1">
        <f ca="1">L2+NORMINV(RAND(),0,'Total-Smoothed'!$AG$2)</f>
        <v>-9.7746358071413436E-2</v>
      </c>
      <c r="M62" s="1">
        <f ca="1">M2+NORMINV(RAND(),0,'Total-Smoothed'!$AG$2)</f>
        <v>1.1830833890901947E-2</v>
      </c>
      <c r="N62" s="1">
        <f ca="1">N2+NORMINV(RAND(),0,'Total-Smoothed'!$AG$2)</f>
        <v>-0.24311901647593476</v>
      </c>
      <c r="O62" s="1">
        <f ca="1">O2+NORMINV(RAND(),0,'Total-Smoothed'!$AG$2)</f>
        <v>-5.3848847032447744E-2</v>
      </c>
      <c r="P62" s="1">
        <f ca="1">P2+NORMINV(RAND(),0,'Total-Smoothed'!$AG$2)</f>
        <v>-0.16046215415775689</v>
      </c>
      <c r="Q62" s="1">
        <f ca="1">Q2+NORMINV(RAND(),0,'Total-Smoothed'!$AG$2)</f>
        <v>9.2969140997373155E-3</v>
      </c>
      <c r="R62" s="1">
        <f ca="1">R2+NORMINV(RAND(),0,'Total-Smoothed'!$AG$2)</f>
        <v>-3.1857248993128744E-2</v>
      </c>
      <c r="S62" s="1">
        <f ca="1">S2+NORMINV(RAND(),0,'Total-Smoothed'!$AG$2)</f>
        <v>5.8129258474045604E-2</v>
      </c>
      <c r="T62" s="1">
        <f ca="1">T2+NORMINV(RAND(),0,'Total-Smoothed'!$AG$2)</f>
        <v>0.83325179033727215</v>
      </c>
      <c r="U62" s="1">
        <f ca="1">U2+NORMINV(RAND(),0,'Total-Smoothed'!$AG$2)</f>
        <v>3.5808549971529532E-2</v>
      </c>
      <c r="V62" s="1">
        <f ca="1">V2+NORMINV(RAND(),0,'Total-Smoothed'!$AG$2)</f>
        <v>9.7077665903228361E-2</v>
      </c>
      <c r="W62" s="1">
        <f ca="1">W2+NORMINV(RAND(),0,'Total-Smoothed'!$AG$2)</f>
        <v>0.30064556646389662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0.95876561356396384</v>
      </c>
      <c r="E63" s="1">
        <f ca="1">E3+NORMINV(RAND(),0,'Total-Smoothed'!$AG$2)</f>
        <v>-4.0839490669068862E-3</v>
      </c>
      <c r="F63" s="1">
        <f ca="1">F3+NORMINV(RAND(),0,'Total-Smoothed'!$AG$2)</f>
        <v>2.2737020501877106E-2</v>
      </c>
      <c r="G63" s="1">
        <f ca="1">G3+NORMINV(RAND(),0,'Total-Smoothed'!$AG$2)</f>
        <v>8.6284733255450302E-2</v>
      </c>
      <c r="H63" s="1">
        <f ca="1">H3+NORMINV(RAND(),0,'Total-Smoothed'!$AG$2)</f>
        <v>0.18413048459821632</v>
      </c>
      <c r="I63" s="1">
        <f ca="1">I3+NORMINV(RAND(),0,'Total-Smoothed'!$AG$2)</f>
        <v>-3.7369890904126797E-2</v>
      </c>
      <c r="J63" s="1">
        <f ca="1">J3+NORMINV(RAND(),0,'Total-Smoothed'!$AG$2)</f>
        <v>0.13136282098368793</v>
      </c>
      <c r="K63" s="1">
        <f ca="1">K3+NORMINV(RAND(),0,'Total-Smoothed'!$AG$2)</f>
        <v>0.1462179849741668</v>
      </c>
      <c r="L63" s="1">
        <f ca="1">L3+NORMINV(RAND(),0,'Total-Smoothed'!$AG$2)</f>
        <v>0.13156135546253545</v>
      </c>
      <c r="M63" s="1">
        <f ca="1">M3+NORMINV(RAND(),0,'Total-Smoothed'!$AG$2)</f>
        <v>1.3026799252242281E-2</v>
      </c>
      <c r="N63" s="1">
        <f ca="1">N3+NORMINV(RAND(),0,'Total-Smoothed'!$AG$2)</f>
        <v>1.423827902729595E-3</v>
      </c>
      <c r="O63" s="1">
        <f ca="1">O3+NORMINV(RAND(),0,'Total-Smoothed'!$AG$2)</f>
        <v>2.563498309733514E-2</v>
      </c>
      <c r="P63" s="1">
        <f ca="1">P3+NORMINV(RAND(),0,'Total-Smoothed'!$AG$2)</f>
        <v>-0.19712681372092078</v>
      </c>
      <c r="Q63" s="1">
        <f ca="1">Q3+NORMINV(RAND(),0,'Total-Smoothed'!$AG$2)</f>
        <v>0.14810211725467828</v>
      </c>
      <c r="R63" s="1">
        <f ca="1">R3+NORMINV(RAND(),0,'Total-Smoothed'!$AG$2)</f>
        <v>0.15040077108240915</v>
      </c>
      <c r="S63" s="1">
        <f ca="1">S3+NORMINV(RAND(),0,'Total-Smoothed'!$AG$2)</f>
        <v>2.3530829288182162E-2</v>
      </c>
      <c r="T63" s="1">
        <f ca="1">T3+NORMINV(RAND(),0,'Total-Smoothed'!$AG$2)</f>
        <v>0.77021239603322933</v>
      </c>
      <c r="U63" s="1">
        <f ca="1">U3+NORMINV(RAND(),0,'Total-Smoothed'!$AG$2)</f>
        <v>-6.0260827913556816E-2</v>
      </c>
      <c r="V63" s="1">
        <f ca="1">V3+NORMINV(RAND(),0,'Total-Smoothed'!$AG$2)</f>
        <v>0.17917493745376545</v>
      </c>
      <c r="W63" s="1">
        <f ca="1">W3+NORMINV(RAND(),0,'Total-Smoothed'!$AG$2)</f>
        <v>0.14574728119848643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0.52013354248566912</v>
      </c>
      <c r="E64" s="1">
        <f ca="1">E4+NORMINV(RAND(),0,'Total-Smoothed'!$AG$2)</f>
        <v>4.2576569817751812E-2</v>
      </c>
      <c r="F64" s="1">
        <f ca="1">F4+NORMINV(RAND(),0,'Total-Smoothed'!$AG$2)</f>
        <v>7.5243000550442224E-2</v>
      </c>
      <c r="G64" s="1">
        <f ca="1">G4+NORMINV(RAND(),0,'Total-Smoothed'!$AG$2)</f>
        <v>-1.6556568892251509E-2</v>
      </c>
      <c r="H64" s="1">
        <f ca="1">H4+NORMINV(RAND(),0,'Total-Smoothed'!$AG$2)</f>
        <v>-0.10503465358025699</v>
      </c>
      <c r="I64" s="1">
        <f ca="1">I4+NORMINV(RAND(),0,'Total-Smoothed'!$AG$2)</f>
        <v>4.244974337615591E-2</v>
      </c>
      <c r="J64" s="1">
        <f ca="1">J4+NORMINV(RAND(),0,'Total-Smoothed'!$AG$2)</f>
        <v>6.5418201291461558E-2</v>
      </c>
      <c r="K64" s="1">
        <f ca="1">K4+NORMINV(RAND(),0,'Total-Smoothed'!$AG$2)</f>
        <v>-0.22434374582810168</v>
      </c>
      <c r="L64" s="1">
        <f ca="1">L4+NORMINV(RAND(),0,'Total-Smoothed'!$AG$2)</f>
        <v>5.1927228471486349E-2</v>
      </c>
      <c r="M64" s="1">
        <f ca="1">M4+NORMINV(RAND(),0,'Total-Smoothed'!$AG$2)</f>
        <v>0.1803154688056435</v>
      </c>
      <c r="N64" s="1">
        <f ca="1">N4+NORMINV(RAND(),0,'Total-Smoothed'!$AG$2)</f>
        <v>-0.1475893280298807</v>
      </c>
      <c r="O64" s="1">
        <f ca="1">O4+NORMINV(RAND(),0,'Total-Smoothed'!$AG$2)</f>
        <v>7.7889492222805112E-2</v>
      </c>
      <c r="P64" s="1">
        <f ca="1">P4+NORMINV(RAND(),0,'Total-Smoothed'!$AG$2)</f>
        <v>4.4587959792301082E-2</v>
      </c>
      <c r="Q64" s="1">
        <f ca="1">Q4+NORMINV(RAND(),0,'Total-Smoothed'!$AG$2)</f>
        <v>0.21722407196577503</v>
      </c>
      <c r="R64" s="1">
        <f ca="1">R4+NORMINV(RAND(),0,'Total-Smoothed'!$AG$2)</f>
        <v>3.4876924011592127E-2</v>
      </c>
      <c r="S64" s="1">
        <f ca="1">S4+NORMINV(RAND(),0,'Total-Smoothed'!$AG$2)</f>
        <v>-0.12022838780143229</v>
      </c>
      <c r="T64" s="1">
        <f ca="1">T4+NORMINV(RAND(),0,'Total-Smoothed'!$AG$2)</f>
        <v>0.70097875423965583</v>
      </c>
      <c r="U64" s="1">
        <f ca="1">U4+NORMINV(RAND(),0,'Total-Smoothed'!$AG$2)</f>
        <v>3.0874764821910469E-2</v>
      </c>
      <c r="V64" s="1">
        <f ca="1">V4+NORMINV(RAND(),0,'Total-Smoothed'!$AG$2)</f>
        <v>6.0808646927588528E-2</v>
      </c>
      <c r="W64" s="1">
        <f ca="1">W4+NORMINV(RAND(),0,'Total-Smoothed'!$AG$2)</f>
        <v>5.6888348015035131E-2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0.88406228503106143</v>
      </c>
      <c r="E65" s="1">
        <f ca="1">E5+NORMINV(RAND(),0,'Total-Smoothed'!$AG$2)</f>
        <v>0.13800625275405407</v>
      </c>
      <c r="F65" s="1">
        <f ca="1">F5+NORMINV(RAND(),0,'Total-Smoothed'!$AG$2)</f>
        <v>-5.8548424636871675E-2</v>
      </c>
      <c r="G65" s="1">
        <f ca="1">G5+NORMINV(RAND(),0,'Total-Smoothed'!$AG$2)</f>
        <v>2.6569674101365539E-2</v>
      </c>
      <c r="H65" s="1">
        <f ca="1">H5+NORMINV(RAND(),0,'Total-Smoothed'!$AG$2)</f>
        <v>-0.12674941732066161</v>
      </c>
      <c r="I65" s="1">
        <f ca="1">I5+NORMINV(RAND(),0,'Total-Smoothed'!$AG$2)</f>
        <v>-2.7094912070871228E-2</v>
      </c>
      <c r="J65" s="1">
        <f ca="1">J5+NORMINV(RAND(),0,'Total-Smoothed'!$AG$2)</f>
        <v>6.7115429306024238E-2</v>
      </c>
      <c r="K65" s="1">
        <f ca="1">K5+NORMINV(RAND(),0,'Total-Smoothed'!$AG$2)</f>
        <v>0.10361216508692514</v>
      </c>
      <c r="L65" s="1">
        <f ca="1">L5+NORMINV(RAND(),0,'Total-Smoothed'!$AG$2)</f>
        <v>-3.4326934048020882E-3</v>
      </c>
      <c r="M65" s="1">
        <f ca="1">M5+NORMINV(RAND(),0,'Total-Smoothed'!$AG$2)</f>
        <v>-3.7885365586967146E-2</v>
      </c>
      <c r="N65" s="1">
        <f ca="1">N5+NORMINV(RAND(),0,'Total-Smoothed'!$AG$2)</f>
        <v>4.0786154296711327E-2</v>
      </c>
      <c r="O65" s="1">
        <f ca="1">O5+NORMINV(RAND(),0,'Total-Smoothed'!$AG$2)</f>
        <v>0.16901180364200369</v>
      </c>
      <c r="P65" s="1">
        <f ca="1">P5+NORMINV(RAND(),0,'Total-Smoothed'!$AG$2)</f>
        <v>0.19587352081893702</v>
      </c>
      <c r="Q65" s="1">
        <f ca="1">Q5+NORMINV(RAND(),0,'Total-Smoothed'!$AG$2)</f>
        <v>0.12411820227433383</v>
      </c>
      <c r="R65" s="1">
        <f ca="1">R5+NORMINV(RAND(),0,'Total-Smoothed'!$AG$2)</f>
        <v>-0.10569745521181738</v>
      </c>
      <c r="S65" s="1">
        <f ca="1">S5+NORMINV(RAND(),0,'Total-Smoothed'!$AG$2)</f>
        <v>6.4420190883976797E-2</v>
      </c>
      <c r="T65" s="1">
        <f ca="1">T5+NORMINV(RAND(),0,'Total-Smoothed'!$AG$2)</f>
        <v>0.78366305854037666</v>
      </c>
      <c r="U65" s="1">
        <f ca="1">U5+NORMINV(RAND(),0,'Total-Smoothed'!$AG$2)</f>
        <v>6.0373192502350057E-2</v>
      </c>
      <c r="V65" s="1">
        <f ca="1">V5+NORMINV(RAND(),0,'Total-Smoothed'!$AG$2)</f>
        <v>-0.14923935482174547</v>
      </c>
      <c r="W65" s="1">
        <f ca="1">W5+NORMINV(RAND(),0,'Total-Smoothed'!$AG$2)</f>
        <v>6.8530544904200213E-2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0.3938486306398512</v>
      </c>
      <c r="E66" s="1">
        <f ca="1">E6+NORMINV(RAND(),0,'Total-Smoothed'!$AG$2)</f>
        <v>-2.2488914835014959E-2</v>
      </c>
      <c r="F66" s="1">
        <f ca="1">F6+NORMINV(RAND(),0,'Total-Smoothed'!$AG$2)</f>
        <v>0.18211398725097544</v>
      </c>
      <c r="G66" s="1">
        <f ca="1">G6+NORMINV(RAND(),0,'Total-Smoothed'!$AG$2)</f>
        <v>8.3757513164463532E-2</v>
      </c>
      <c r="H66" s="1">
        <f ca="1">H6+NORMINV(RAND(),0,'Total-Smoothed'!$AG$2)</f>
        <v>0.15363970100140661</v>
      </c>
      <c r="I66" s="1">
        <f ca="1">I6+NORMINV(RAND(),0,'Total-Smoothed'!$AG$2)</f>
        <v>7.816532819590627E-2</v>
      </c>
      <c r="J66" s="1">
        <f ca="1">J6+NORMINV(RAND(),0,'Total-Smoothed'!$AG$2)</f>
        <v>-0.10516331109597649</v>
      </c>
      <c r="K66" s="1">
        <f ca="1">K6+NORMINV(RAND(),0,'Total-Smoothed'!$AG$2)</f>
        <v>3.6137606365396847E-2</v>
      </c>
      <c r="L66" s="1">
        <f ca="1">L6+NORMINV(RAND(),0,'Total-Smoothed'!$AG$2)</f>
        <v>0.14335225519828237</v>
      </c>
      <c r="M66" s="1">
        <f ca="1">M6+NORMINV(RAND(),0,'Total-Smoothed'!$AG$2)</f>
        <v>-0.12784452684234707</v>
      </c>
      <c r="N66" s="1">
        <f ca="1">N6+NORMINV(RAND(),0,'Total-Smoothed'!$AG$2)</f>
        <v>-0.20486260105015736</v>
      </c>
      <c r="O66" s="1">
        <f ca="1">O6+NORMINV(RAND(),0,'Total-Smoothed'!$AG$2)</f>
        <v>5.9270130028627577E-2</v>
      </c>
      <c r="P66" s="1">
        <f ca="1">P6+NORMINV(RAND(),0,'Total-Smoothed'!$AG$2)</f>
        <v>0.10753879229272585</v>
      </c>
      <c r="Q66" s="1">
        <f ca="1">Q6+NORMINV(RAND(),0,'Total-Smoothed'!$AG$2)</f>
        <v>0.32544479727913389</v>
      </c>
      <c r="R66" s="1">
        <f ca="1">R6+NORMINV(RAND(),0,'Total-Smoothed'!$AG$2)</f>
        <v>2.5216510880451647E-2</v>
      </c>
      <c r="S66" s="1">
        <f ca="1">S6+NORMINV(RAND(),0,'Total-Smoothed'!$AG$2)</f>
        <v>2.3929843448787423E-2</v>
      </c>
      <c r="T66" s="1">
        <f ca="1">T6+NORMINV(RAND(),0,'Total-Smoothed'!$AG$2)</f>
        <v>0.96999382608363305</v>
      </c>
      <c r="U66" s="1">
        <f ca="1">U6+NORMINV(RAND(),0,'Total-Smoothed'!$AG$2)</f>
        <v>-5.6787396423897248E-2</v>
      </c>
      <c r="V66" s="1">
        <f ca="1">V6+NORMINV(RAND(),0,'Total-Smoothed'!$AG$2)</f>
        <v>6.927562547941811E-2</v>
      </c>
      <c r="W66" s="1">
        <f ca="1">W6+NORMINV(RAND(),0,'Total-Smoothed'!$AG$2)</f>
        <v>-2.0111623694190756E-3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1.0220605397595488</v>
      </c>
      <c r="E67" s="1">
        <f ca="1">E7+NORMINV(RAND(),0,'Total-Smoothed'!$AG$2)</f>
        <v>9.935645338641351E-2</v>
      </c>
      <c r="F67" s="1">
        <f ca="1">F7+NORMINV(RAND(),0,'Total-Smoothed'!$AG$2)</f>
        <v>-0.26273525726352126</v>
      </c>
      <c r="G67" s="1">
        <f ca="1">G7+NORMINV(RAND(),0,'Total-Smoothed'!$AG$2)</f>
        <v>0.18590232567938231</v>
      </c>
      <c r="H67" s="1">
        <f ca="1">H7+NORMINV(RAND(),0,'Total-Smoothed'!$AG$2)</f>
        <v>-6.1329143450693513E-2</v>
      </c>
      <c r="I67" s="1">
        <f ca="1">I7+NORMINV(RAND(),0,'Total-Smoothed'!$AG$2)</f>
        <v>2.2985235251703526E-2</v>
      </c>
      <c r="J67" s="1">
        <f ca="1">J7+NORMINV(RAND(),0,'Total-Smoothed'!$AG$2)</f>
        <v>0.10771654465540678</v>
      </c>
      <c r="K67" s="1">
        <f ca="1">K7+NORMINV(RAND(),0,'Total-Smoothed'!$AG$2)</f>
        <v>1.0782171910452215E-3</v>
      </c>
      <c r="L67" s="1">
        <f ca="1">L7+NORMINV(RAND(),0,'Total-Smoothed'!$AG$2)</f>
        <v>-3.2138793602599636E-2</v>
      </c>
      <c r="M67" s="1">
        <f ca="1">M7+NORMINV(RAND(),0,'Total-Smoothed'!$AG$2)</f>
        <v>0.25107339360079517</v>
      </c>
      <c r="N67" s="1">
        <f ca="1">N7+NORMINV(RAND(),0,'Total-Smoothed'!$AG$2)</f>
        <v>-0.15956857460058269</v>
      </c>
      <c r="O67" s="1">
        <f ca="1">O7+NORMINV(RAND(),0,'Total-Smoothed'!$AG$2)</f>
        <v>0.19879207387405953</v>
      </c>
      <c r="P67" s="1">
        <f ca="1">P7+NORMINV(RAND(),0,'Total-Smoothed'!$AG$2)</f>
        <v>-0.10718227477637675</v>
      </c>
      <c r="Q67" s="1">
        <f ca="1">Q7+NORMINV(RAND(),0,'Total-Smoothed'!$AG$2)</f>
        <v>1.5953063665134937E-2</v>
      </c>
      <c r="R67" s="1">
        <f ca="1">R7+NORMINV(RAND(),0,'Total-Smoothed'!$AG$2)</f>
        <v>8.782211464717822E-2</v>
      </c>
      <c r="S67" s="1">
        <f ca="1">S7+NORMINV(RAND(),0,'Total-Smoothed'!$AG$2)</f>
        <v>-0.20012126343524772</v>
      </c>
      <c r="T67" s="1">
        <f ca="1">T7+NORMINV(RAND(),0,'Total-Smoothed'!$AG$2)</f>
        <v>0.91122654563773109</v>
      </c>
      <c r="U67" s="1">
        <f ca="1">U7+NORMINV(RAND(),0,'Total-Smoothed'!$AG$2)</f>
        <v>0.11710432251999395</v>
      </c>
      <c r="V67" s="1">
        <f ca="1">V7+NORMINV(RAND(),0,'Total-Smoothed'!$AG$2)</f>
        <v>-0.10751386597744471</v>
      </c>
      <c r="W67" s="1">
        <f ca="1">W7+NORMINV(RAND(),0,'Total-Smoothed'!$AG$2)</f>
        <v>0.12990064244268504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1.0039127676230775</v>
      </c>
      <c r="E68" s="1">
        <f ca="1">E8+NORMINV(RAND(),0,'Total-Smoothed'!$AG$2)</f>
        <v>-7.8511785750815133E-2</v>
      </c>
      <c r="F68" s="1">
        <f ca="1">F8+NORMINV(RAND(),0,'Total-Smoothed'!$AG$2)</f>
        <v>0.14986618457022069</v>
      </c>
      <c r="G68" s="1">
        <f ca="1">G8+NORMINV(RAND(),0,'Total-Smoothed'!$AG$2)</f>
        <v>0.15353708516015074</v>
      </c>
      <c r="H68" s="1">
        <f ca="1">H8+NORMINV(RAND(),0,'Total-Smoothed'!$AG$2)</f>
        <v>6.6438435369070944E-2</v>
      </c>
      <c r="I68" s="1">
        <f ca="1">I8+NORMINV(RAND(),0,'Total-Smoothed'!$AG$2)</f>
        <v>3.3582851815474137E-2</v>
      </c>
      <c r="J68" s="1">
        <f ca="1">J8+NORMINV(RAND(),0,'Total-Smoothed'!$AG$2)</f>
        <v>0.13840642038211859</v>
      </c>
      <c r="K68" s="1">
        <f ca="1">K8+NORMINV(RAND(),0,'Total-Smoothed'!$AG$2)</f>
        <v>4.0842566784721583E-2</v>
      </c>
      <c r="L68" s="1">
        <f ca="1">L8+NORMINV(RAND(),0,'Total-Smoothed'!$AG$2)</f>
        <v>1.2634043645824235E-2</v>
      </c>
      <c r="M68" s="1">
        <f ca="1">M8+NORMINV(RAND(),0,'Total-Smoothed'!$AG$2)</f>
        <v>-0.10502650666831749</v>
      </c>
      <c r="N68" s="1">
        <f ca="1">N8+NORMINV(RAND(),0,'Total-Smoothed'!$AG$2)</f>
        <v>-8.5654432043590828E-2</v>
      </c>
      <c r="O68" s="1">
        <f ca="1">O8+NORMINV(RAND(),0,'Total-Smoothed'!$AG$2)</f>
        <v>-6.8394959449780524E-2</v>
      </c>
      <c r="P68" s="1">
        <f ca="1">P8+NORMINV(RAND(),0,'Total-Smoothed'!$AG$2)</f>
        <v>-1.3071750358826198E-2</v>
      </c>
      <c r="Q68" s="1">
        <f ca="1">Q8+NORMINV(RAND(),0,'Total-Smoothed'!$AG$2)</f>
        <v>-5.3708676019853262E-2</v>
      </c>
      <c r="R68" s="1">
        <f ca="1">R8+NORMINV(RAND(),0,'Total-Smoothed'!$AG$2)</f>
        <v>-8.0311929650712433E-2</v>
      </c>
      <c r="S68" s="1">
        <f ca="1">S8+NORMINV(RAND(),0,'Total-Smoothed'!$AG$2)</f>
        <v>-8.5716887012479648E-2</v>
      </c>
      <c r="T68" s="1">
        <f ca="1">T8+NORMINV(RAND(),0,'Total-Smoothed'!$AG$2)</f>
        <v>1.1386530147731222</v>
      </c>
      <c r="U68" s="1">
        <f ca="1">U8+NORMINV(RAND(),0,'Total-Smoothed'!$AG$2)</f>
        <v>7.115663842312675E-2</v>
      </c>
      <c r="V68" s="1">
        <f ca="1">V8+NORMINV(RAND(),0,'Total-Smoothed'!$AG$2)</f>
        <v>5.4556723879422269E-3</v>
      </c>
      <c r="W68" s="1">
        <f ca="1">W8+NORMINV(RAND(),0,'Total-Smoothed'!$AG$2)</f>
        <v>-0.16377880178989099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1.0894598202084598</v>
      </c>
      <c r="E69" s="1">
        <f ca="1">E9+NORMINV(RAND(),0,'Total-Smoothed'!$AG$2)</f>
        <v>7.1975464456968327E-2</v>
      </c>
      <c r="F69" s="1">
        <f ca="1">F9+NORMINV(RAND(),0,'Total-Smoothed'!$AG$2)</f>
        <v>2.0429969654061506E-2</v>
      </c>
      <c r="G69" s="1">
        <f ca="1">G9+NORMINV(RAND(),0,'Total-Smoothed'!$AG$2)</f>
        <v>0.57758268709907257</v>
      </c>
      <c r="H69" s="1">
        <f ca="1">H9+NORMINV(RAND(),0,'Total-Smoothed'!$AG$2)</f>
        <v>0.39230009086452927</v>
      </c>
      <c r="I69" s="1">
        <f ca="1">I9+NORMINV(RAND(),0,'Total-Smoothed'!$AG$2)</f>
        <v>-0.11997932478551106</v>
      </c>
      <c r="J69" s="1">
        <f ca="1">J9+NORMINV(RAND(),0,'Total-Smoothed'!$AG$2)</f>
        <v>0.21344092760306554</v>
      </c>
      <c r="K69" s="1">
        <f ca="1">K9+NORMINV(RAND(),0,'Total-Smoothed'!$AG$2)</f>
        <v>-0.10625768070740355</v>
      </c>
      <c r="L69" s="1">
        <f ca="1">L9+NORMINV(RAND(),0,'Total-Smoothed'!$AG$2)</f>
        <v>7.9474943128678671E-2</v>
      </c>
      <c r="M69" s="1">
        <f ca="1">M9+NORMINV(RAND(),0,'Total-Smoothed'!$AG$2)</f>
        <v>2.4612508378055786E-2</v>
      </c>
      <c r="N69" s="1">
        <f ca="1">N9+NORMINV(RAND(),0,'Total-Smoothed'!$AG$2)</f>
        <v>-9.5597761961158309E-2</v>
      </c>
      <c r="O69" s="1">
        <f ca="1">O9+NORMINV(RAND(),0,'Total-Smoothed'!$AG$2)</f>
        <v>0.13129771497491002</v>
      </c>
      <c r="P69" s="1">
        <f ca="1">P9+NORMINV(RAND(),0,'Total-Smoothed'!$AG$2)</f>
        <v>3.8904622499329938E-2</v>
      </c>
      <c r="Q69" s="1">
        <f ca="1">Q9+NORMINV(RAND(),0,'Total-Smoothed'!$AG$2)</f>
        <v>5.1783436190013292E-2</v>
      </c>
      <c r="R69" s="1">
        <f ca="1">R9+NORMINV(RAND(),0,'Total-Smoothed'!$AG$2)</f>
        <v>-3.1652476808367691E-2</v>
      </c>
      <c r="S69" s="1">
        <f ca="1">S9+NORMINV(RAND(),0,'Total-Smoothed'!$AG$2)</f>
        <v>0.12456679793514432</v>
      </c>
      <c r="T69" s="1">
        <f ca="1">T9+NORMINV(RAND(),0,'Total-Smoothed'!$AG$2)</f>
        <v>1.0037072641442917</v>
      </c>
      <c r="U69" s="1">
        <f ca="1">U9+NORMINV(RAND(),0,'Total-Smoothed'!$AG$2)</f>
        <v>2.7984513842788175E-2</v>
      </c>
      <c r="V69" s="1">
        <f ca="1">V9+NORMINV(RAND(),0,'Total-Smoothed'!$AG$2)</f>
        <v>6.7402761070350745E-2</v>
      </c>
      <c r="W69" s="1">
        <f ca="1">W9+NORMINV(RAND(),0,'Total-Smoothed'!$AG$2)</f>
        <v>-4.2238322289626044E-3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0.59716059829924484</v>
      </c>
      <c r="E70" s="1">
        <f ca="1">E10+NORMINV(RAND(),0,'Total-Smoothed'!$AG$2)</f>
        <v>0.20041424060198762</v>
      </c>
      <c r="F70" s="1">
        <f ca="1">F10+NORMINV(RAND(),0,'Total-Smoothed'!$AG$2)</f>
        <v>0.13515292306133728</v>
      </c>
      <c r="G70" s="1">
        <f ca="1">G10+NORMINV(RAND(),0,'Total-Smoothed'!$AG$2)</f>
        <v>0.29376770174978828</v>
      </c>
      <c r="H70" s="1">
        <f ca="1">H10+NORMINV(RAND(),0,'Total-Smoothed'!$AG$2)</f>
        <v>0.12216789455260105</v>
      </c>
      <c r="I70" s="1">
        <f ca="1">I10+NORMINV(RAND(),0,'Total-Smoothed'!$AG$2)</f>
        <v>7.2148221801392645E-2</v>
      </c>
      <c r="J70" s="1">
        <f ca="1">J10+NORMINV(RAND(),0,'Total-Smoothed'!$AG$2)</f>
        <v>-0.12333533565750104</v>
      </c>
      <c r="K70" s="1">
        <f ca="1">K10+NORMINV(RAND(),0,'Total-Smoothed'!$AG$2)</f>
        <v>0.26990879603685297</v>
      </c>
      <c r="L70" s="1">
        <f ca="1">L10+NORMINV(RAND(),0,'Total-Smoothed'!$AG$2)</f>
        <v>0.21013303168109196</v>
      </c>
      <c r="M70" s="1">
        <f ca="1">M10+NORMINV(RAND(),0,'Total-Smoothed'!$AG$2)</f>
        <v>7.0913749796530035E-2</v>
      </c>
      <c r="N70" s="1">
        <f ca="1">N10+NORMINV(RAND(),0,'Total-Smoothed'!$AG$2)</f>
        <v>5.1785510840573576E-2</v>
      </c>
      <c r="O70" s="1">
        <f ca="1">O10+NORMINV(RAND(),0,'Total-Smoothed'!$AG$2)</f>
        <v>-3.5861722770812995E-2</v>
      </c>
      <c r="P70" s="1">
        <f ca="1">P10+NORMINV(RAND(),0,'Total-Smoothed'!$AG$2)</f>
        <v>-8.892726150598022E-3</v>
      </c>
      <c r="Q70" s="1">
        <f ca="1">Q10+NORMINV(RAND(),0,'Total-Smoothed'!$AG$2)</f>
        <v>0.17164585286651418</v>
      </c>
      <c r="R70" s="1">
        <f ca="1">R10+NORMINV(RAND(),0,'Total-Smoothed'!$AG$2)</f>
        <v>1.6058272547392997E-2</v>
      </c>
      <c r="S70" s="1">
        <f ca="1">S10+NORMINV(RAND(),0,'Total-Smoothed'!$AG$2)</f>
        <v>0.13409163832382642</v>
      </c>
      <c r="T70" s="1">
        <f ca="1">T10+NORMINV(RAND(),0,'Total-Smoothed'!$AG$2)</f>
        <v>0.91080433740517708</v>
      </c>
      <c r="U70" s="1">
        <f ca="1">U10+NORMINV(RAND(),0,'Total-Smoothed'!$AG$2)</f>
        <v>0.24738432609734981</v>
      </c>
      <c r="V70" s="1">
        <f ca="1">V10+NORMINV(RAND(),0,'Total-Smoothed'!$AG$2)</f>
        <v>9.8563450714128226E-2</v>
      </c>
      <c r="W70" s="1">
        <f ca="1">W10+NORMINV(RAND(),0,'Total-Smoothed'!$AG$2)</f>
        <v>4.5236831078437734E-2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0.53791585359251615</v>
      </c>
      <c r="E71" s="1">
        <f ca="1">E11+NORMINV(RAND(),0,'Total-Smoothed'!$AG$2)</f>
        <v>0.11194987727385788</v>
      </c>
      <c r="F71" s="1">
        <f ca="1">F11+NORMINV(RAND(),0,'Total-Smoothed'!$AG$2)</f>
        <v>-8.4848027998097222E-2</v>
      </c>
      <c r="G71" s="1">
        <f ca="1">G11+NORMINV(RAND(),0,'Total-Smoothed'!$AG$2)</f>
        <v>-9.8568048225698146E-3</v>
      </c>
      <c r="H71" s="1">
        <f ca="1">H11+NORMINV(RAND(),0,'Total-Smoothed'!$AG$2)</f>
        <v>4.5524353806493029E-2</v>
      </c>
      <c r="I71" s="1">
        <f ca="1">I11+NORMINV(RAND(),0,'Total-Smoothed'!$AG$2)</f>
        <v>-0.18283994652944202</v>
      </c>
      <c r="J71" s="1">
        <f ca="1">J11+NORMINV(RAND(),0,'Total-Smoothed'!$AG$2)</f>
        <v>1.0028859287546231E-2</v>
      </c>
      <c r="K71" s="1">
        <f ca="1">K11+NORMINV(RAND(),0,'Total-Smoothed'!$AG$2)</f>
        <v>-6.7649018295120419E-2</v>
      </c>
      <c r="L71" s="1">
        <f ca="1">L11+NORMINV(RAND(),0,'Total-Smoothed'!$AG$2)</f>
        <v>-3.7730916600152653E-2</v>
      </c>
      <c r="M71" s="1">
        <f ca="1">M11+NORMINV(RAND(),0,'Total-Smoothed'!$AG$2)</f>
        <v>7.1742831120747072E-2</v>
      </c>
      <c r="N71" s="1">
        <f ca="1">N11+NORMINV(RAND(),0,'Total-Smoothed'!$AG$2)</f>
        <v>3.1575313817387506E-2</v>
      </c>
      <c r="O71" s="1">
        <f ca="1">O11+NORMINV(RAND(),0,'Total-Smoothed'!$AG$2)</f>
        <v>-6.3605679198588727E-2</v>
      </c>
      <c r="P71" s="1">
        <f ca="1">P11+NORMINV(RAND(),0,'Total-Smoothed'!$AG$2)</f>
        <v>0.11180329148646072</v>
      </c>
      <c r="Q71" s="1">
        <f ca="1">Q11+NORMINV(RAND(),0,'Total-Smoothed'!$AG$2)</f>
        <v>0.12520515289828088</v>
      </c>
      <c r="R71" s="1">
        <f ca="1">R11+NORMINV(RAND(),0,'Total-Smoothed'!$AG$2)</f>
        <v>7.2134712035633028E-2</v>
      </c>
      <c r="S71" s="1">
        <f ca="1">S11+NORMINV(RAND(),0,'Total-Smoothed'!$AG$2)</f>
        <v>-2.7464602324129925E-3</v>
      </c>
      <c r="T71" s="1">
        <f ca="1">T11+NORMINV(RAND(),0,'Total-Smoothed'!$AG$2)</f>
        <v>0.78782519011841945</v>
      </c>
      <c r="U71" s="1">
        <f ca="1">U11+NORMINV(RAND(),0,'Total-Smoothed'!$AG$2)</f>
        <v>0.18203580905244646</v>
      </c>
      <c r="V71" s="1">
        <f ca="1">V11+NORMINV(RAND(),0,'Total-Smoothed'!$AG$2)</f>
        <v>-6.1416644535980024E-2</v>
      </c>
      <c r="W71" s="1">
        <f ca="1">W11+NORMINV(RAND(),0,'Total-Smoothed'!$AG$2)</f>
        <v>0.25321301237128591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1.1432015156240911</v>
      </c>
      <c r="E72" s="1">
        <f ca="1">E12+NORMINV(RAND(),0,'Total-Smoothed'!$AG$2)</f>
        <v>0.11557563072314365</v>
      </c>
      <c r="F72" s="1">
        <f ca="1">F12+NORMINV(RAND(),0,'Total-Smoothed'!$AG$2)</f>
        <v>-8.5317211424270137E-3</v>
      </c>
      <c r="G72" s="1">
        <f ca="1">G12+NORMINV(RAND(),0,'Total-Smoothed'!$AG$2)</f>
        <v>5.3750184683474388E-2</v>
      </c>
      <c r="H72" s="1">
        <f ca="1">H12+NORMINV(RAND(),0,'Total-Smoothed'!$AG$2)</f>
        <v>2.140539659939206E-2</v>
      </c>
      <c r="I72" s="1">
        <f ca="1">I12+NORMINV(RAND(),0,'Total-Smoothed'!$AG$2)</f>
        <v>0.22156870847610499</v>
      </c>
      <c r="J72" s="1">
        <f ca="1">J12+NORMINV(RAND(),0,'Total-Smoothed'!$AG$2)</f>
        <v>-4.7647858773411503E-2</v>
      </c>
      <c r="K72" s="1">
        <f ca="1">K12+NORMINV(RAND(),0,'Total-Smoothed'!$AG$2)</f>
        <v>3.3801676919168119E-2</v>
      </c>
      <c r="L72" s="1">
        <f ca="1">L12+NORMINV(RAND(),0,'Total-Smoothed'!$AG$2)</f>
        <v>0.17969800658012877</v>
      </c>
      <c r="M72" s="1">
        <f ca="1">M12+NORMINV(RAND(),0,'Total-Smoothed'!$AG$2)</f>
        <v>-6.8791615787158561E-2</v>
      </c>
      <c r="N72" s="1">
        <f ca="1">N12+NORMINV(RAND(),0,'Total-Smoothed'!$AG$2)</f>
        <v>-0.121155620776852</v>
      </c>
      <c r="O72" s="1">
        <f ca="1">O12+NORMINV(RAND(),0,'Total-Smoothed'!$AG$2)</f>
        <v>0.29282141283078489</v>
      </c>
      <c r="P72" s="1">
        <f ca="1">P12+NORMINV(RAND(),0,'Total-Smoothed'!$AG$2)</f>
        <v>0.19319545536416136</v>
      </c>
      <c r="Q72" s="1">
        <f ca="1">Q12+NORMINV(RAND(),0,'Total-Smoothed'!$AG$2)</f>
        <v>-0.1289688964609029</v>
      </c>
      <c r="R72" s="1">
        <f ca="1">R12+NORMINV(RAND(),0,'Total-Smoothed'!$AG$2)</f>
        <v>8.0301422757524214E-3</v>
      </c>
      <c r="S72" s="1">
        <f ca="1">S12+NORMINV(RAND(),0,'Total-Smoothed'!$AG$2)</f>
        <v>-0.19136031882568807</v>
      </c>
      <c r="T72" s="1">
        <f ca="1">T12+NORMINV(RAND(),0,'Total-Smoothed'!$AG$2)</f>
        <v>0.93496750561410691</v>
      </c>
      <c r="U72" s="1">
        <f ca="1">U12+NORMINV(RAND(),0,'Total-Smoothed'!$AG$2)</f>
        <v>1.219803434387922E-2</v>
      </c>
      <c r="V72" s="1">
        <f ca="1">V12+NORMINV(RAND(),0,'Total-Smoothed'!$AG$2)</f>
        <v>0.10148649723229081</v>
      </c>
      <c r="W72" s="1">
        <f ca="1">W12+NORMINV(RAND(),0,'Total-Smoothed'!$AG$2)</f>
        <v>-1.272691396116777E-2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0.71660569869535029</v>
      </c>
      <c r="E73" s="1">
        <f ca="1">E13+NORMINV(RAND(),0,'Total-Smoothed'!$AG$2)</f>
        <v>0.12958583320290942</v>
      </c>
      <c r="F73" s="1">
        <f ca="1">F13+NORMINV(RAND(),0,'Total-Smoothed'!$AG$2)</f>
        <v>9.9349814254938523E-2</v>
      </c>
      <c r="G73" s="1">
        <f ca="1">G13+NORMINV(RAND(),0,'Total-Smoothed'!$AG$2)</f>
        <v>0.40009389952372654</v>
      </c>
      <c r="H73" s="1">
        <f ca="1">H13+NORMINV(RAND(),0,'Total-Smoothed'!$AG$2)</f>
        <v>0.1520651909776308</v>
      </c>
      <c r="I73" s="1">
        <f ca="1">I13+NORMINV(RAND(),0,'Total-Smoothed'!$AG$2)</f>
        <v>0.10880762069890067</v>
      </c>
      <c r="J73" s="1">
        <f ca="1">J13+NORMINV(RAND(),0,'Total-Smoothed'!$AG$2)</f>
        <v>0.19738481300302033</v>
      </c>
      <c r="K73" s="1">
        <f ca="1">K13+NORMINV(RAND(),0,'Total-Smoothed'!$AG$2)</f>
        <v>-2.7229035755991539E-4</v>
      </c>
      <c r="L73" s="1">
        <f ca="1">L13+NORMINV(RAND(),0,'Total-Smoothed'!$AG$2)</f>
        <v>0.15252410136693564</v>
      </c>
      <c r="M73" s="1">
        <f ca="1">M13+NORMINV(RAND(),0,'Total-Smoothed'!$AG$2)</f>
        <v>0.36377168403161864</v>
      </c>
      <c r="N73" s="1">
        <f ca="1">N13+NORMINV(RAND(),0,'Total-Smoothed'!$AG$2)</f>
        <v>-9.3979702917956383E-3</v>
      </c>
      <c r="O73" s="1">
        <f ca="1">O13+NORMINV(RAND(),0,'Total-Smoothed'!$AG$2)</f>
        <v>-0.10875447602907912</v>
      </c>
      <c r="P73" s="1">
        <f ca="1">P13+NORMINV(RAND(),0,'Total-Smoothed'!$AG$2)</f>
        <v>-0.15879361977036666</v>
      </c>
      <c r="Q73" s="1">
        <f ca="1">Q13+NORMINV(RAND(),0,'Total-Smoothed'!$AG$2)</f>
        <v>0.24005354992555988</v>
      </c>
      <c r="R73" s="1">
        <f ca="1">R13+NORMINV(RAND(),0,'Total-Smoothed'!$AG$2)</f>
        <v>0.11435179679500124</v>
      </c>
      <c r="S73" s="1">
        <f ca="1">S13+NORMINV(RAND(),0,'Total-Smoothed'!$AG$2)</f>
        <v>4.5399758038922634E-2</v>
      </c>
      <c r="T73" s="1">
        <f ca="1">T13+NORMINV(RAND(),0,'Total-Smoothed'!$AG$2)</f>
        <v>0.86649149559125049</v>
      </c>
      <c r="U73" s="1">
        <f ca="1">U13+NORMINV(RAND(),0,'Total-Smoothed'!$AG$2)</f>
        <v>0.2720062336181146</v>
      </c>
      <c r="V73" s="1">
        <f ca="1">V13+NORMINV(RAND(),0,'Total-Smoothed'!$AG$2)</f>
        <v>-1.8951010656415104E-2</v>
      </c>
      <c r="W73" s="1">
        <f ca="1">W13+NORMINV(RAND(),0,'Total-Smoothed'!$AG$2)</f>
        <v>0.12624831276335902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0.85774271997174412</v>
      </c>
      <c r="E74" s="1">
        <f ca="1">E14+NORMINV(RAND(),0,'Total-Smoothed'!$AG$2)</f>
        <v>0.17887079843424833</v>
      </c>
      <c r="F74" s="1">
        <f ca="1">F14+NORMINV(RAND(),0,'Total-Smoothed'!$AG$2)</f>
        <v>-1.049134859916555E-2</v>
      </c>
      <c r="G74" s="1">
        <f ca="1">G14+NORMINV(RAND(),0,'Total-Smoothed'!$AG$2)</f>
        <v>0.27133219541705117</v>
      </c>
      <c r="H74" s="1">
        <f ca="1">H14+NORMINV(RAND(),0,'Total-Smoothed'!$AG$2)</f>
        <v>3.7175798811183658E-2</v>
      </c>
      <c r="I74" s="1">
        <f ca="1">I14+NORMINV(RAND(),0,'Total-Smoothed'!$AG$2)</f>
        <v>6.650884307720395E-2</v>
      </c>
      <c r="J74" s="1">
        <f ca="1">J14+NORMINV(RAND(),0,'Total-Smoothed'!$AG$2)</f>
        <v>-1.0270793000114208E-2</v>
      </c>
      <c r="K74" s="1">
        <f ca="1">K14+NORMINV(RAND(),0,'Total-Smoothed'!$AG$2)</f>
        <v>-5.3629319671956471E-2</v>
      </c>
      <c r="L74" s="1">
        <f ca="1">L14+NORMINV(RAND(),0,'Total-Smoothed'!$AG$2)</f>
        <v>-6.4238285503264936E-2</v>
      </c>
      <c r="M74" s="1">
        <f ca="1">M14+NORMINV(RAND(),0,'Total-Smoothed'!$AG$2)</f>
        <v>0.37001628937627318</v>
      </c>
      <c r="N74" s="1">
        <f ca="1">N14+NORMINV(RAND(),0,'Total-Smoothed'!$AG$2)</f>
        <v>-1.6155725670074467E-2</v>
      </c>
      <c r="O74" s="1">
        <f ca="1">O14+NORMINV(RAND(),0,'Total-Smoothed'!$AG$2)</f>
        <v>-8.2023231006459363E-2</v>
      </c>
      <c r="P74" s="1">
        <f ca="1">P14+NORMINV(RAND(),0,'Total-Smoothed'!$AG$2)</f>
        <v>-3.896837915649487E-2</v>
      </c>
      <c r="Q74" s="1">
        <f ca="1">Q14+NORMINV(RAND(),0,'Total-Smoothed'!$AG$2)</f>
        <v>4.6645225160280995E-2</v>
      </c>
      <c r="R74" s="1">
        <f ca="1">R14+NORMINV(RAND(),0,'Total-Smoothed'!$AG$2)</f>
        <v>6.7837685915194026E-2</v>
      </c>
      <c r="S74" s="1">
        <f ca="1">S14+NORMINV(RAND(),0,'Total-Smoothed'!$AG$2)</f>
        <v>3.791698069957096E-2</v>
      </c>
      <c r="T74" s="1">
        <f ca="1">T14+NORMINV(RAND(),0,'Total-Smoothed'!$AG$2)</f>
        <v>0.99077383602977354</v>
      </c>
      <c r="U74" s="1">
        <f ca="1">U14+NORMINV(RAND(),0,'Total-Smoothed'!$AG$2)</f>
        <v>9.2383164926398642E-2</v>
      </c>
      <c r="V74" s="1">
        <f ca="1">V14+NORMINV(RAND(),0,'Total-Smoothed'!$AG$2)</f>
        <v>-4.7031178707754195E-2</v>
      </c>
      <c r="W74" s="1">
        <f ca="1">W14+NORMINV(RAND(),0,'Total-Smoothed'!$AG$2)</f>
        <v>0.14672360204765672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0.43253475432991761</v>
      </c>
      <c r="E75" s="1">
        <f ca="1">E15+NORMINV(RAND(),0,'Total-Smoothed'!$AG$2)</f>
        <v>2.4410586559976005E-2</v>
      </c>
      <c r="F75" s="1">
        <f ca="1">F15+NORMINV(RAND(),0,'Total-Smoothed'!$AG$2)</f>
        <v>-0.20608137070632926</v>
      </c>
      <c r="G75" s="1">
        <f ca="1">G15+NORMINV(RAND(),0,'Total-Smoothed'!$AG$2)</f>
        <v>0.36966545077973167</v>
      </c>
      <c r="H75" s="1">
        <f ca="1">H15+NORMINV(RAND(),0,'Total-Smoothed'!$AG$2)</f>
        <v>0.3133117650053639</v>
      </c>
      <c r="I75" s="1">
        <f ca="1">I15+NORMINV(RAND(),0,'Total-Smoothed'!$AG$2)</f>
        <v>-6.6275875551346577E-2</v>
      </c>
      <c r="J75" s="1">
        <f ca="1">J15+NORMINV(RAND(),0,'Total-Smoothed'!$AG$2)</f>
        <v>0.1349729954551607</v>
      </c>
      <c r="K75" s="1">
        <f ca="1">K15+NORMINV(RAND(),0,'Total-Smoothed'!$AG$2)</f>
        <v>-7.1768539780789758E-2</v>
      </c>
      <c r="L75" s="1">
        <f ca="1">L15+NORMINV(RAND(),0,'Total-Smoothed'!$AG$2)</f>
        <v>5.5467368532223831E-2</v>
      </c>
      <c r="M75" s="1">
        <f ca="1">M15+NORMINV(RAND(),0,'Total-Smoothed'!$AG$2)</f>
        <v>-0.12398494691844127</v>
      </c>
      <c r="N75" s="1">
        <f ca="1">N15+NORMINV(RAND(),0,'Total-Smoothed'!$AG$2)</f>
        <v>-1.3806034918023513E-2</v>
      </c>
      <c r="O75" s="1">
        <f ca="1">O15+NORMINV(RAND(),0,'Total-Smoothed'!$AG$2)</f>
        <v>4.9346370675204324E-2</v>
      </c>
      <c r="P75" s="1">
        <f ca="1">P15+NORMINV(RAND(),0,'Total-Smoothed'!$AG$2)</f>
        <v>-2.147245271040563E-2</v>
      </c>
      <c r="Q75" s="1">
        <f ca="1">Q15+NORMINV(RAND(),0,'Total-Smoothed'!$AG$2)</f>
        <v>0.20920589322006067</v>
      </c>
      <c r="R75" s="1">
        <f ca="1">R15+NORMINV(RAND(),0,'Total-Smoothed'!$AG$2)</f>
        <v>-0.18880126381430709</v>
      </c>
      <c r="S75" s="1">
        <f ca="1">S15+NORMINV(RAND(),0,'Total-Smoothed'!$AG$2)</f>
        <v>-8.4698584595037235E-2</v>
      </c>
      <c r="T75" s="1">
        <f ca="1">T15+NORMINV(RAND(),0,'Total-Smoothed'!$AG$2)</f>
        <v>0.93539980727344119</v>
      </c>
      <c r="U75" s="1">
        <f ca="1">U15+NORMINV(RAND(),0,'Total-Smoothed'!$AG$2)</f>
        <v>4.4539240595656573E-2</v>
      </c>
      <c r="V75" s="1">
        <f ca="1">V15+NORMINV(RAND(),0,'Total-Smoothed'!$AG$2)</f>
        <v>-0.13132471322561967</v>
      </c>
      <c r="W75" s="1">
        <f ca="1">W15+NORMINV(RAND(),0,'Total-Smoothed'!$AG$2)</f>
        <v>-6.0859812142035931E-3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0.90000606167306529</v>
      </c>
      <c r="E76" s="1">
        <f ca="1">E16+NORMINV(RAND(),0,'Total-Smoothed'!$AG$2)</f>
        <v>0.5189033351064084</v>
      </c>
      <c r="F76" s="1">
        <f ca="1">F16+NORMINV(RAND(),0,'Total-Smoothed'!$AG$2)</f>
        <v>1.2098422975550653E-2</v>
      </c>
      <c r="G76" s="1">
        <f ca="1">G16+NORMINV(RAND(),0,'Total-Smoothed'!$AG$2)</f>
        <v>0.32858032363112771</v>
      </c>
      <c r="H76" s="1">
        <f ca="1">H16+NORMINV(RAND(),0,'Total-Smoothed'!$AG$2)</f>
        <v>5.1800174644537372E-2</v>
      </c>
      <c r="I76" s="1">
        <f ca="1">I16+NORMINV(RAND(),0,'Total-Smoothed'!$AG$2)</f>
        <v>-0.11375690210369878</v>
      </c>
      <c r="J76" s="1">
        <f ca="1">J16+NORMINV(RAND(),0,'Total-Smoothed'!$AG$2)</f>
        <v>-5.8287182009332007E-2</v>
      </c>
      <c r="K76" s="1">
        <f ca="1">K16+NORMINV(RAND(),0,'Total-Smoothed'!$AG$2)</f>
        <v>-6.5646949796328083E-2</v>
      </c>
      <c r="L76" s="1">
        <f ca="1">L16+NORMINV(RAND(),0,'Total-Smoothed'!$AG$2)</f>
        <v>3.9761249863658914E-2</v>
      </c>
      <c r="M76" s="1">
        <f ca="1">M16+NORMINV(RAND(),0,'Total-Smoothed'!$AG$2)</f>
        <v>0.29527611514687446</v>
      </c>
      <c r="N76" s="1">
        <f ca="1">N16+NORMINV(RAND(),0,'Total-Smoothed'!$AG$2)</f>
        <v>4.8644483807645071E-2</v>
      </c>
      <c r="O76" s="1">
        <f ca="1">O16+NORMINV(RAND(),0,'Total-Smoothed'!$AG$2)</f>
        <v>0.17029713788651957</v>
      </c>
      <c r="P76" s="1">
        <f ca="1">P16+NORMINV(RAND(),0,'Total-Smoothed'!$AG$2)</f>
        <v>-0.11015397243258243</v>
      </c>
      <c r="Q76" s="1">
        <f ca="1">Q16+NORMINV(RAND(),0,'Total-Smoothed'!$AG$2)</f>
        <v>2.5963697756375498E-2</v>
      </c>
      <c r="R76" s="1">
        <f ca="1">R16+NORMINV(RAND(),0,'Total-Smoothed'!$AG$2)</f>
        <v>3.8099705758846331E-2</v>
      </c>
      <c r="S76" s="1">
        <f ca="1">S16+NORMINV(RAND(),0,'Total-Smoothed'!$AG$2)</f>
        <v>4.1883724585378181E-2</v>
      </c>
      <c r="T76" s="1">
        <f ca="1">T16+NORMINV(RAND(),0,'Total-Smoothed'!$AG$2)</f>
        <v>1.0061209341630681</v>
      </c>
      <c r="U76" s="1">
        <f ca="1">U16+NORMINV(RAND(),0,'Total-Smoothed'!$AG$2)</f>
        <v>5.0290316164481388E-2</v>
      </c>
      <c r="V76" s="1">
        <f ca="1">V16+NORMINV(RAND(),0,'Total-Smoothed'!$AG$2)</f>
        <v>-7.6459077714291085E-2</v>
      </c>
      <c r="W76" s="1">
        <f ca="1">W16+NORMINV(RAND(),0,'Total-Smoothed'!$AG$2)</f>
        <v>-0.10259241676399031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0.7894886430286101</v>
      </c>
      <c r="E77" s="1">
        <f ca="1">E17+NORMINV(RAND(),0,'Total-Smoothed'!$AG$2)</f>
        <v>6.4901769578870644E-2</v>
      </c>
      <c r="F77" s="1">
        <f ca="1">F17+NORMINV(RAND(),0,'Total-Smoothed'!$AG$2)</f>
        <v>5.6802702296415181E-2</v>
      </c>
      <c r="G77" s="1">
        <f ca="1">G17+NORMINV(RAND(),0,'Total-Smoothed'!$AG$2)</f>
        <v>0.46800517854205559</v>
      </c>
      <c r="H77" s="1">
        <f ca="1">H17+NORMINV(RAND(),0,'Total-Smoothed'!$AG$2)</f>
        <v>0.19899621068682857</v>
      </c>
      <c r="I77" s="1">
        <f ca="1">I17+NORMINV(RAND(),0,'Total-Smoothed'!$AG$2)</f>
        <v>0.11400414456661567</v>
      </c>
      <c r="J77" s="1">
        <f ca="1">J17+NORMINV(RAND(),0,'Total-Smoothed'!$AG$2)</f>
        <v>0.12920940211619367</v>
      </c>
      <c r="K77" s="1">
        <f ca="1">K17+NORMINV(RAND(),0,'Total-Smoothed'!$AG$2)</f>
        <v>4.1681302596366765E-2</v>
      </c>
      <c r="L77" s="1">
        <f ca="1">L17+NORMINV(RAND(),0,'Total-Smoothed'!$AG$2)</f>
        <v>-4.51496327358758E-2</v>
      </c>
      <c r="M77" s="1">
        <f ca="1">M17+NORMINV(RAND(),0,'Total-Smoothed'!$AG$2)</f>
        <v>0.26254601838590291</v>
      </c>
      <c r="N77" s="1">
        <f ca="1">N17+NORMINV(RAND(),0,'Total-Smoothed'!$AG$2)</f>
        <v>-1.372514867359087E-2</v>
      </c>
      <c r="O77" s="1">
        <f ca="1">O17+NORMINV(RAND(),0,'Total-Smoothed'!$AG$2)</f>
        <v>-4.1111147365928552E-2</v>
      </c>
      <c r="P77" s="1">
        <f ca="1">P17+NORMINV(RAND(),0,'Total-Smoothed'!$AG$2)</f>
        <v>4.8326428288041443E-2</v>
      </c>
      <c r="Q77" s="1">
        <f ca="1">Q17+NORMINV(RAND(),0,'Total-Smoothed'!$AG$2)</f>
        <v>7.3662078141600341E-3</v>
      </c>
      <c r="R77" s="1">
        <f ca="1">R17+NORMINV(RAND(),0,'Total-Smoothed'!$AG$2)</f>
        <v>0.12728925155285412</v>
      </c>
      <c r="S77" s="1">
        <f ca="1">S17+NORMINV(RAND(),0,'Total-Smoothed'!$AG$2)</f>
        <v>-0.15704354190623485</v>
      </c>
      <c r="T77" s="1">
        <f ca="1">T17+NORMINV(RAND(),0,'Total-Smoothed'!$AG$2)</f>
        <v>0.86587884319599284</v>
      </c>
      <c r="U77" s="1">
        <f ca="1">U17+NORMINV(RAND(),0,'Total-Smoothed'!$AG$2)</f>
        <v>4.0536606775882326E-2</v>
      </c>
      <c r="V77" s="1">
        <f ca="1">V17+NORMINV(RAND(),0,'Total-Smoothed'!$AG$2)</f>
        <v>4.4898163822519918E-2</v>
      </c>
      <c r="W77" s="1">
        <f ca="1">W17+NORMINV(RAND(),0,'Total-Smoothed'!$AG$2)</f>
        <v>7.6770721034232201E-2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0.74096150426056173</v>
      </c>
      <c r="E78" s="1">
        <f ca="1">E18+NORMINV(RAND(),0,'Total-Smoothed'!$AG$2)</f>
        <v>9.4414344921467691E-2</v>
      </c>
      <c r="F78" s="1">
        <f ca="1">F18+NORMINV(RAND(),0,'Total-Smoothed'!$AG$2)</f>
        <v>2.3967581647806956E-2</v>
      </c>
      <c r="G78" s="1">
        <f ca="1">G18+NORMINV(RAND(),0,'Total-Smoothed'!$AG$2)</f>
        <v>-3.5539731416984556E-2</v>
      </c>
      <c r="H78" s="1">
        <f ca="1">H18+NORMINV(RAND(),0,'Total-Smoothed'!$AG$2)</f>
        <v>-1.2435376102496216E-2</v>
      </c>
      <c r="I78" s="1">
        <f ca="1">I18+NORMINV(RAND(),0,'Total-Smoothed'!$AG$2)</f>
        <v>3.9040441959822515E-2</v>
      </c>
      <c r="J78" s="1">
        <f ca="1">J18+NORMINV(RAND(),0,'Total-Smoothed'!$AG$2)</f>
        <v>3.2293181188743116E-3</v>
      </c>
      <c r="K78" s="1">
        <f ca="1">K18+NORMINV(RAND(),0,'Total-Smoothed'!$AG$2)</f>
        <v>-1.1477683830580974E-2</v>
      </c>
      <c r="L78" s="1">
        <f ca="1">L18+NORMINV(RAND(),0,'Total-Smoothed'!$AG$2)</f>
        <v>-0.11280085333607309</v>
      </c>
      <c r="M78" s="1">
        <f ca="1">M18+NORMINV(RAND(),0,'Total-Smoothed'!$AG$2)</f>
        <v>-0.10461203459572452</v>
      </c>
      <c r="N78" s="1">
        <f ca="1">N18+NORMINV(RAND(),0,'Total-Smoothed'!$AG$2)</f>
        <v>0.12932949644906297</v>
      </c>
      <c r="O78" s="1">
        <f ca="1">O18+NORMINV(RAND(),0,'Total-Smoothed'!$AG$2)</f>
        <v>8.4387738265723836E-2</v>
      </c>
      <c r="P78" s="1">
        <f ca="1">P18+NORMINV(RAND(),0,'Total-Smoothed'!$AG$2)</f>
        <v>4.8100093670777715E-2</v>
      </c>
      <c r="Q78" s="1">
        <f ca="1">Q18+NORMINV(RAND(),0,'Total-Smoothed'!$AG$2)</f>
        <v>0.28043229225284083</v>
      </c>
      <c r="R78" s="1">
        <f ca="1">R18+NORMINV(RAND(),0,'Total-Smoothed'!$AG$2)</f>
        <v>0.57129340373343873</v>
      </c>
      <c r="S78" s="1">
        <f ca="1">S18+NORMINV(RAND(),0,'Total-Smoothed'!$AG$2)</f>
        <v>-1.1897477365494222E-2</v>
      </c>
      <c r="T78" s="1">
        <f ca="1">T18+NORMINV(RAND(),0,'Total-Smoothed'!$AG$2)</f>
        <v>1.0555569998737298</v>
      </c>
      <c r="U78" s="1">
        <f ca="1">U18+NORMINV(RAND(),0,'Total-Smoothed'!$AG$2)</f>
        <v>0.20048692976471552</v>
      </c>
      <c r="V78" s="1">
        <f ca="1">V18+NORMINV(RAND(),0,'Total-Smoothed'!$AG$2)</f>
        <v>0.12997939771507411</v>
      </c>
      <c r="W78" s="1">
        <f ca="1">W18+NORMINV(RAND(),0,'Total-Smoothed'!$AG$2)</f>
        <v>-3.4334808969397126E-2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1.0787712998200818</v>
      </c>
      <c r="E79" s="1">
        <f ca="1">E19+NORMINV(RAND(),0,'Total-Smoothed'!$AG$2)</f>
        <v>-7.6801611648088505E-2</v>
      </c>
      <c r="F79" s="1">
        <f ca="1">F19+NORMINV(RAND(),0,'Total-Smoothed'!$AG$2)</f>
        <v>0.25158487882335967</v>
      </c>
      <c r="G79" s="1">
        <f ca="1">G19+NORMINV(RAND(),0,'Total-Smoothed'!$AG$2)</f>
        <v>0.69035442184599349</v>
      </c>
      <c r="H79" s="1">
        <f ca="1">H19+NORMINV(RAND(),0,'Total-Smoothed'!$AG$2)</f>
        <v>0.61171902851576432</v>
      </c>
      <c r="I79" s="1">
        <f ca="1">I19+NORMINV(RAND(),0,'Total-Smoothed'!$AG$2)</f>
        <v>0.11100846793110702</v>
      </c>
      <c r="J79" s="1">
        <f ca="1">J19+NORMINV(RAND(),0,'Total-Smoothed'!$AG$2)</f>
        <v>0.16062399984811337</v>
      </c>
      <c r="K79" s="1">
        <f ca="1">K19+NORMINV(RAND(),0,'Total-Smoothed'!$AG$2)</f>
        <v>-2.5258496020659875E-3</v>
      </c>
      <c r="L79" s="1">
        <f ca="1">L19+NORMINV(RAND(),0,'Total-Smoothed'!$AG$2)</f>
        <v>-7.2064227949680176E-2</v>
      </c>
      <c r="M79" s="1">
        <f ca="1">M19+NORMINV(RAND(),0,'Total-Smoothed'!$AG$2)</f>
        <v>-0.1276322518136877</v>
      </c>
      <c r="N79" s="1">
        <f ca="1">N19+NORMINV(RAND(),0,'Total-Smoothed'!$AG$2)</f>
        <v>-9.1552761021642629E-2</v>
      </c>
      <c r="O79" s="1">
        <f ca="1">O19+NORMINV(RAND(),0,'Total-Smoothed'!$AG$2)</f>
        <v>-7.2676114216487078E-2</v>
      </c>
      <c r="P79" s="1">
        <f ca="1">P19+NORMINV(RAND(),0,'Total-Smoothed'!$AG$2)</f>
        <v>-0.15243152496499646</v>
      </c>
      <c r="Q79" s="1">
        <f ca="1">Q19+NORMINV(RAND(),0,'Total-Smoothed'!$AG$2)</f>
        <v>0.138084534079119</v>
      </c>
      <c r="R79" s="1">
        <f ca="1">R19+NORMINV(RAND(),0,'Total-Smoothed'!$AG$2)</f>
        <v>0.2335504338245355</v>
      </c>
      <c r="S79" s="1">
        <f ca="1">S19+NORMINV(RAND(),0,'Total-Smoothed'!$AG$2)</f>
        <v>-7.3171218599016902E-2</v>
      </c>
      <c r="T79" s="1">
        <f ca="1">T19+NORMINV(RAND(),0,'Total-Smoothed'!$AG$2)</f>
        <v>0.92924726585473272</v>
      </c>
      <c r="U79" s="1">
        <f ca="1">U19+NORMINV(RAND(),0,'Total-Smoothed'!$AG$2)</f>
        <v>-0.20956896243411863</v>
      </c>
      <c r="V79" s="1">
        <f ca="1">V19+NORMINV(RAND(),0,'Total-Smoothed'!$AG$2)</f>
        <v>1.847486838466576E-2</v>
      </c>
      <c r="W79" s="1">
        <f ca="1">W19+NORMINV(RAND(),0,'Total-Smoothed'!$AG$2)</f>
        <v>0.13839237163063567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0.70332977030665833</v>
      </c>
      <c r="E80" s="1">
        <f ca="1">E20+NORMINV(RAND(),0,'Total-Smoothed'!$AG$2)</f>
        <v>3.9897724136642401E-2</v>
      </c>
      <c r="F80" s="1">
        <f ca="1">F20+NORMINV(RAND(),0,'Total-Smoothed'!$AG$2)</f>
        <v>-6.3767341537787986E-2</v>
      </c>
      <c r="G80" s="1">
        <f ca="1">G20+NORMINV(RAND(),0,'Total-Smoothed'!$AG$2)</f>
        <v>0.28003748767845243</v>
      </c>
      <c r="H80" s="1">
        <f ca="1">H20+NORMINV(RAND(),0,'Total-Smoothed'!$AG$2)</f>
        <v>0.21281424087567075</v>
      </c>
      <c r="I80" s="1">
        <f ca="1">I20+NORMINV(RAND(),0,'Total-Smoothed'!$AG$2)</f>
        <v>7.8930499899147522E-2</v>
      </c>
      <c r="J80" s="1">
        <f ca="1">J20+NORMINV(RAND(),0,'Total-Smoothed'!$AG$2)</f>
        <v>1.8640756426398349E-2</v>
      </c>
      <c r="K80" s="1">
        <f ca="1">K20+NORMINV(RAND(),0,'Total-Smoothed'!$AG$2)</f>
        <v>-5.122839779480607E-2</v>
      </c>
      <c r="L80" s="1">
        <f ca="1">L20+NORMINV(RAND(),0,'Total-Smoothed'!$AG$2)</f>
        <v>0.10872535696885871</v>
      </c>
      <c r="M80" s="1">
        <f ca="1">M20+NORMINV(RAND(),0,'Total-Smoothed'!$AG$2)</f>
        <v>0.22723135497671676</v>
      </c>
      <c r="N80" s="1">
        <f ca="1">N20+NORMINV(RAND(),0,'Total-Smoothed'!$AG$2)</f>
        <v>1.7584852261715397E-2</v>
      </c>
      <c r="O80" s="1">
        <f ca="1">O20+NORMINV(RAND(),0,'Total-Smoothed'!$AG$2)</f>
        <v>0.10890003463176155</v>
      </c>
      <c r="P80" s="1">
        <f ca="1">P20+NORMINV(RAND(),0,'Total-Smoothed'!$AG$2)</f>
        <v>0.10247757578481416</v>
      </c>
      <c r="Q80" s="1">
        <f ca="1">Q20+NORMINV(RAND(),0,'Total-Smoothed'!$AG$2)</f>
        <v>0.17901625992663747</v>
      </c>
      <c r="R80" s="1">
        <f ca="1">R20+NORMINV(RAND(),0,'Total-Smoothed'!$AG$2)</f>
        <v>-6.3083407479841355E-2</v>
      </c>
      <c r="S80" s="1">
        <f ca="1">S20+NORMINV(RAND(),0,'Total-Smoothed'!$AG$2)</f>
        <v>-9.4657010669863151E-2</v>
      </c>
      <c r="T80" s="1">
        <f ca="1">T20+NORMINV(RAND(),0,'Total-Smoothed'!$AG$2)</f>
        <v>0.93607539527200068</v>
      </c>
      <c r="U80" s="1">
        <f ca="1">U20+NORMINV(RAND(),0,'Total-Smoothed'!$AG$2)</f>
        <v>1.4034964322228796E-3</v>
      </c>
      <c r="V80" s="1">
        <f ca="1">V20+NORMINV(RAND(),0,'Total-Smoothed'!$AG$2)</f>
        <v>-1.1318565076658967E-2</v>
      </c>
      <c r="W80" s="1">
        <f ca="1">W20+NORMINV(RAND(),0,'Total-Smoothed'!$AG$2)</f>
        <v>4.1606728146016986E-2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0.76461399166852761</v>
      </c>
      <c r="E81" s="1">
        <f ca="1">E21+NORMINV(RAND(),0,'Total-Smoothed'!$AG$2)</f>
        <v>-0.11694719871706753</v>
      </c>
      <c r="F81" s="1">
        <f ca="1">F21+NORMINV(RAND(),0,'Total-Smoothed'!$AG$2)</f>
        <v>-2.2941890867513678E-2</v>
      </c>
      <c r="G81" s="1">
        <f ca="1">G21+NORMINV(RAND(),0,'Total-Smoothed'!$AG$2)</f>
        <v>0.68469068203501715</v>
      </c>
      <c r="H81" s="1">
        <f ca="1">H21+NORMINV(RAND(),0,'Total-Smoothed'!$AG$2)</f>
        <v>0.30327915083081325</v>
      </c>
      <c r="I81" s="1">
        <f ca="1">I21+NORMINV(RAND(),0,'Total-Smoothed'!$AG$2)</f>
        <v>-0.19113332716926201</v>
      </c>
      <c r="J81" s="1">
        <f ca="1">J21+NORMINV(RAND(),0,'Total-Smoothed'!$AG$2)</f>
        <v>-5.8330830241573706E-2</v>
      </c>
      <c r="K81" s="1">
        <f ca="1">K21+NORMINV(RAND(),0,'Total-Smoothed'!$AG$2)</f>
        <v>2.6220364190837467E-2</v>
      </c>
      <c r="L81" s="1">
        <f ca="1">L21+NORMINV(RAND(),0,'Total-Smoothed'!$AG$2)</f>
        <v>-0.10980444794622704</v>
      </c>
      <c r="M81" s="1">
        <f ca="1">M21+NORMINV(RAND(),0,'Total-Smoothed'!$AG$2)</f>
        <v>0.10857188922837507</v>
      </c>
      <c r="N81" s="1">
        <f ca="1">N21+NORMINV(RAND(),0,'Total-Smoothed'!$AG$2)</f>
        <v>8.28212034892849E-2</v>
      </c>
      <c r="O81" s="1">
        <f ca="1">O21+NORMINV(RAND(),0,'Total-Smoothed'!$AG$2)</f>
        <v>-7.4425140015746863E-2</v>
      </c>
      <c r="P81" s="1">
        <f ca="1">P21+NORMINV(RAND(),0,'Total-Smoothed'!$AG$2)</f>
        <v>0.23282851807893767</v>
      </c>
      <c r="Q81" s="1">
        <f ca="1">Q21+NORMINV(RAND(),0,'Total-Smoothed'!$AG$2)</f>
        <v>0.18319011157902665</v>
      </c>
      <c r="R81" s="1">
        <f ca="1">R21+NORMINV(RAND(),0,'Total-Smoothed'!$AG$2)</f>
        <v>-0.13745822117831749</v>
      </c>
      <c r="S81" s="1">
        <f ca="1">S21+NORMINV(RAND(),0,'Total-Smoothed'!$AG$2)</f>
        <v>4.1124212817633302E-2</v>
      </c>
      <c r="T81" s="1">
        <f ca="1">T21+NORMINV(RAND(),0,'Total-Smoothed'!$AG$2)</f>
        <v>0.99993223451759861</v>
      </c>
      <c r="U81" s="1">
        <f ca="1">U21+NORMINV(RAND(),0,'Total-Smoothed'!$AG$2)</f>
        <v>-8.9903083899515929E-2</v>
      </c>
      <c r="V81" s="1">
        <f ca="1">V21+NORMINV(RAND(),0,'Total-Smoothed'!$AG$2)</f>
        <v>-5.3983753797370616E-2</v>
      </c>
      <c r="W81" s="1">
        <f ca="1">W21+NORMINV(RAND(),0,'Total-Smoothed'!$AG$2)</f>
        <v>0.41043261065935194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0.76661986436560348</v>
      </c>
      <c r="E82" s="1">
        <f ca="1">E22+NORMINV(RAND(),0,'Total-Smoothed'!$AG$2)</f>
        <v>-0.1201286766616611</v>
      </c>
      <c r="F82" s="1">
        <f ca="1">F22+NORMINV(RAND(),0,'Total-Smoothed'!$AG$2)</f>
        <v>0.11171217749598454</v>
      </c>
      <c r="G82" s="1">
        <f ca="1">G22+NORMINV(RAND(),0,'Total-Smoothed'!$AG$2)</f>
        <v>0.80572822337664862</v>
      </c>
      <c r="H82" s="1">
        <f ca="1">H22+NORMINV(RAND(),0,'Total-Smoothed'!$AG$2)</f>
        <v>0.29247761138289285</v>
      </c>
      <c r="I82" s="1">
        <f ca="1">I22+NORMINV(RAND(),0,'Total-Smoothed'!$AG$2)</f>
        <v>-0.10443169869254597</v>
      </c>
      <c r="J82" s="1">
        <f ca="1">J22+NORMINV(RAND(),0,'Total-Smoothed'!$AG$2)</f>
        <v>0.20333995305535299</v>
      </c>
      <c r="K82" s="1">
        <f ca="1">K22+NORMINV(RAND(),0,'Total-Smoothed'!$AG$2)</f>
        <v>-0.1374821156873835</v>
      </c>
      <c r="L82" s="1">
        <f ca="1">L22+NORMINV(RAND(),0,'Total-Smoothed'!$AG$2)</f>
        <v>8.678105121267117E-2</v>
      </c>
      <c r="M82" s="1">
        <f ca="1">M22+NORMINV(RAND(),0,'Total-Smoothed'!$AG$2)</f>
        <v>3.6651107345546568E-3</v>
      </c>
      <c r="N82" s="1">
        <f ca="1">N22+NORMINV(RAND(),0,'Total-Smoothed'!$AG$2)</f>
        <v>0.13528164218752381</v>
      </c>
      <c r="O82" s="1">
        <f ca="1">O22+NORMINV(RAND(),0,'Total-Smoothed'!$AG$2)</f>
        <v>-8.1235329207426252E-2</v>
      </c>
      <c r="P82" s="1">
        <f ca="1">P22+NORMINV(RAND(),0,'Total-Smoothed'!$AG$2)</f>
        <v>-7.5021664171193603E-2</v>
      </c>
      <c r="Q82" s="1">
        <f ca="1">Q22+NORMINV(RAND(),0,'Total-Smoothed'!$AG$2)</f>
        <v>-5.938970245304586E-2</v>
      </c>
      <c r="R82" s="1">
        <f ca="1">R22+NORMINV(RAND(),0,'Total-Smoothed'!$AG$2)</f>
        <v>-3.5525666127491549E-2</v>
      </c>
      <c r="S82" s="1">
        <f ca="1">S22+NORMINV(RAND(),0,'Total-Smoothed'!$AG$2)</f>
        <v>9.8893682690497059E-2</v>
      </c>
      <c r="T82" s="1">
        <f ca="1">T22+NORMINV(RAND(),0,'Total-Smoothed'!$AG$2)</f>
        <v>0.78895805493792459</v>
      </c>
      <c r="U82" s="1">
        <f ca="1">U22+NORMINV(RAND(),0,'Total-Smoothed'!$AG$2)</f>
        <v>0.18176915757682605</v>
      </c>
      <c r="V82" s="1">
        <f ca="1">V22+NORMINV(RAND(),0,'Total-Smoothed'!$AG$2)</f>
        <v>0.10835009748435874</v>
      </c>
      <c r="W82" s="1">
        <f ca="1">W22+NORMINV(RAND(),0,'Total-Smoothed'!$AG$2)</f>
        <v>0.17744747270506311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1.0837955143078704</v>
      </c>
      <c r="E83" s="1">
        <f ca="1">E23+NORMINV(RAND(),0,'Total-Smoothed'!$AG$2)</f>
        <v>0.14885462963339785</v>
      </c>
      <c r="F83" s="1">
        <f ca="1">F23+NORMINV(RAND(),0,'Total-Smoothed'!$AG$2)</f>
        <v>0.34214904967289267</v>
      </c>
      <c r="G83" s="1">
        <f ca="1">G23+NORMINV(RAND(),0,'Total-Smoothed'!$AG$2)</f>
        <v>0.6024463227736947</v>
      </c>
      <c r="H83" s="1">
        <f ca="1">H23+NORMINV(RAND(),0,'Total-Smoothed'!$AG$2)</f>
        <v>0.2696472425797577</v>
      </c>
      <c r="I83" s="1">
        <f ca="1">I23+NORMINV(RAND(),0,'Total-Smoothed'!$AG$2)</f>
        <v>-1.9198602273626995E-2</v>
      </c>
      <c r="J83" s="1">
        <f ca="1">J23+NORMINV(RAND(),0,'Total-Smoothed'!$AG$2)</f>
        <v>-2.6315537357310178E-3</v>
      </c>
      <c r="K83" s="1">
        <f ca="1">K23+NORMINV(RAND(),0,'Total-Smoothed'!$AG$2)</f>
        <v>4.5691349889981879E-3</v>
      </c>
      <c r="L83" s="1">
        <f ca="1">L23+NORMINV(RAND(),0,'Total-Smoothed'!$AG$2)</f>
        <v>-1.3138843645432864E-2</v>
      </c>
      <c r="M83" s="1">
        <f ca="1">M23+NORMINV(RAND(),0,'Total-Smoothed'!$AG$2)</f>
        <v>2.0490112756191767E-2</v>
      </c>
      <c r="N83" s="1">
        <f ca="1">N23+NORMINV(RAND(),0,'Total-Smoothed'!$AG$2)</f>
        <v>0.15370021513542692</v>
      </c>
      <c r="O83" s="1">
        <f ca="1">O23+NORMINV(RAND(),0,'Total-Smoothed'!$AG$2)</f>
        <v>0.19502318834799354</v>
      </c>
      <c r="P83" s="1">
        <f ca="1">P23+NORMINV(RAND(),0,'Total-Smoothed'!$AG$2)</f>
        <v>1.1810173638737759E-2</v>
      </c>
      <c r="Q83" s="1">
        <f ca="1">Q23+NORMINV(RAND(),0,'Total-Smoothed'!$AG$2)</f>
        <v>0.35064443372264742</v>
      </c>
      <c r="R83" s="1">
        <f ca="1">R23+NORMINV(RAND(),0,'Total-Smoothed'!$AG$2)</f>
        <v>-8.0357794009558656E-2</v>
      </c>
      <c r="S83" s="1">
        <f ca="1">S23+NORMINV(RAND(),0,'Total-Smoothed'!$AG$2)</f>
        <v>-1.5086973233456417E-3</v>
      </c>
      <c r="T83" s="1">
        <f ca="1">T23+NORMINV(RAND(),0,'Total-Smoothed'!$AG$2)</f>
        <v>0.65090152974601567</v>
      </c>
      <c r="U83" s="1">
        <f ca="1">U23+NORMINV(RAND(),0,'Total-Smoothed'!$AG$2)</f>
        <v>-3.1760342426600689E-2</v>
      </c>
      <c r="V83" s="1">
        <f ca="1">V23+NORMINV(RAND(),0,'Total-Smoothed'!$AG$2)</f>
        <v>-6.0440216790729619E-2</v>
      </c>
      <c r="W83" s="1">
        <f ca="1">W23+NORMINV(RAND(),0,'Total-Smoothed'!$AG$2)</f>
        <v>0.38219095705838119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0.84500549222240595</v>
      </c>
      <c r="E84" s="1">
        <f ca="1">E24+NORMINV(RAND(),0,'Total-Smoothed'!$AG$2)</f>
        <v>-2.2063150707546594E-3</v>
      </c>
      <c r="F84" s="1">
        <f ca="1">F24+NORMINV(RAND(),0,'Total-Smoothed'!$AG$2)</f>
        <v>-1.4525615533974225E-2</v>
      </c>
      <c r="G84" s="1">
        <f ca="1">G24+NORMINV(RAND(),0,'Total-Smoothed'!$AG$2)</f>
        <v>0.59552412583919523</v>
      </c>
      <c r="H84" s="1">
        <f ca="1">H24+NORMINV(RAND(),0,'Total-Smoothed'!$AG$2)</f>
        <v>0.1031172002953562</v>
      </c>
      <c r="I84" s="1">
        <f ca="1">I24+NORMINV(RAND(),0,'Total-Smoothed'!$AG$2)</f>
        <v>0.14384581587877715</v>
      </c>
      <c r="J84" s="1">
        <f ca="1">J24+NORMINV(RAND(),0,'Total-Smoothed'!$AG$2)</f>
        <v>9.4540723065194898E-2</v>
      </c>
      <c r="K84" s="1">
        <f ca="1">K24+NORMINV(RAND(),0,'Total-Smoothed'!$AG$2)</f>
        <v>2.7687774621107258E-2</v>
      </c>
      <c r="L84" s="1">
        <f ca="1">L24+NORMINV(RAND(),0,'Total-Smoothed'!$AG$2)</f>
        <v>-0.10899195187963695</v>
      </c>
      <c r="M84" s="1">
        <f ca="1">M24+NORMINV(RAND(),0,'Total-Smoothed'!$AG$2)</f>
        <v>0.11289680168599599</v>
      </c>
      <c r="N84" s="1">
        <f ca="1">N24+NORMINV(RAND(),0,'Total-Smoothed'!$AG$2)</f>
        <v>0.11233949760022127</v>
      </c>
      <c r="O84" s="1">
        <f ca="1">O24+NORMINV(RAND(),0,'Total-Smoothed'!$AG$2)</f>
        <v>7.1003303048493505E-2</v>
      </c>
      <c r="P84" s="1">
        <f ca="1">P24+NORMINV(RAND(),0,'Total-Smoothed'!$AG$2)</f>
        <v>-2.7094964402724513E-2</v>
      </c>
      <c r="Q84" s="1">
        <f ca="1">Q24+NORMINV(RAND(),0,'Total-Smoothed'!$AG$2)</f>
        <v>1.388854096250413E-2</v>
      </c>
      <c r="R84" s="1">
        <f ca="1">R24+NORMINV(RAND(),0,'Total-Smoothed'!$AG$2)</f>
        <v>-3.4590099606126426E-2</v>
      </c>
      <c r="S84" s="1">
        <f ca="1">S24+NORMINV(RAND(),0,'Total-Smoothed'!$AG$2)</f>
        <v>0.18814802843374159</v>
      </c>
      <c r="T84" s="1">
        <f ca="1">T24+NORMINV(RAND(),0,'Total-Smoothed'!$AG$2)</f>
        <v>0.97524072157372954</v>
      </c>
      <c r="U84" s="1">
        <f ca="1">U24+NORMINV(RAND(),0,'Total-Smoothed'!$AG$2)</f>
        <v>8.5048444179534458E-2</v>
      </c>
      <c r="V84" s="1">
        <f ca="1">V24+NORMINV(RAND(),0,'Total-Smoothed'!$AG$2)</f>
        <v>-4.0789585366184704E-2</v>
      </c>
      <c r="W84" s="1">
        <f ca="1">W24+NORMINV(RAND(),0,'Total-Smoothed'!$AG$2)</f>
        <v>0.26597828650957872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5.2204918144827528E-2</v>
      </c>
      <c r="E85" s="1">
        <f ca="1">E25+NORMINV(RAND(),0,'Total-Smoothed'!$AG$2)</f>
        <v>1.0147245257314672</v>
      </c>
      <c r="F85" s="1">
        <f ca="1">F25+NORMINV(RAND(),0,'Total-Smoothed'!$AG$2)</f>
        <v>0.12775296370624395</v>
      </c>
      <c r="G85" s="1">
        <f ca="1">G25+NORMINV(RAND(),0,'Total-Smoothed'!$AG$2)</f>
        <v>-3.9414305990212541E-2</v>
      </c>
      <c r="H85" s="1">
        <f ca="1">H25+NORMINV(RAND(),0,'Total-Smoothed'!$AG$2)</f>
        <v>0.56215124632726055</v>
      </c>
      <c r="I85" s="1">
        <f ca="1">I25+NORMINV(RAND(),0,'Total-Smoothed'!$AG$2)</f>
        <v>0.15181787297977148</v>
      </c>
      <c r="J85" s="1">
        <f ca="1">J25+NORMINV(RAND(),0,'Total-Smoothed'!$AG$2)</f>
        <v>0.50053104833062856</v>
      </c>
      <c r="K85" s="1">
        <f ca="1">K25+NORMINV(RAND(),0,'Total-Smoothed'!$AG$2)</f>
        <v>1.1214197123900447</v>
      </c>
      <c r="L85" s="1">
        <f ca="1">L25+NORMINV(RAND(),0,'Total-Smoothed'!$AG$2)</f>
        <v>0.97151178968711838</v>
      </c>
      <c r="M85" s="1">
        <f ca="1">M25+NORMINV(RAND(),0,'Total-Smoothed'!$AG$2)</f>
        <v>1.1299812038534385</v>
      </c>
      <c r="N85" s="1">
        <f ca="1">N25+NORMINV(RAND(),0,'Total-Smoothed'!$AG$2)</f>
        <v>0.22737586783083785</v>
      </c>
      <c r="O85" s="1">
        <f ca="1">O25+NORMINV(RAND(),0,'Total-Smoothed'!$AG$2)</f>
        <v>0.2205159276314152</v>
      </c>
      <c r="P85" s="1">
        <f ca="1">P25+NORMINV(RAND(),0,'Total-Smoothed'!$AG$2)</f>
        <v>1.0205921220795071</v>
      </c>
      <c r="Q85" s="1">
        <f ca="1">Q25+NORMINV(RAND(),0,'Total-Smoothed'!$AG$2)</f>
        <v>0.98061591891528788</v>
      </c>
      <c r="R85" s="1">
        <f ca="1">R25+NORMINV(RAND(),0,'Total-Smoothed'!$AG$2)</f>
        <v>1.0715516166332917</v>
      </c>
      <c r="S85" s="1">
        <f ca="1">S25+NORMINV(RAND(),0,'Total-Smoothed'!$AG$2)</f>
        <v>0.53899189935749692</v>
      </c>
      <c r="T85" s="1">
        <f ca="1">T25+NORMINV(RAND(),0,'Total-Smoothed'!$AG$2)</f>
        <v>0.18042334930814063</v>
      </c>
      <c r="U85" s="1">
        <f ca="1">U25+NORMINV(RAND(),0,'Total-Smoothed'!$AG$2)</f>
        <v>-0.12430581289008334</v>
      </c>
      <c r="V85" s="1">
        <f ca="1">V25+NORMINV(RAND(),0,'Total-Smoothed'!$AG$2)</f>
        <v>1.0127207733254981</v>
      </c>
      <c r="W85" s="1">
        <f ca="1">W25+NORMINV(RAND(),0,'Total-Smoothed'!$AG$2)</f>
        <v>0.14563118992298082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0.33221048323145769</v>
      </c>
      <c r="E86" s="1">
        <f ca="1">E26+NORMINV(RAND(),0,'Total-Smoothed'!$AG$2)</f>
        <v>7.5789099153768691E-2</v>
      </c>
      <c r="F86" s="1">
        <f ca="1">F26+NORMINV(RAND(),0,'Total-Smoothed'!$AG$2)</f>
        <v>0.120566888332171</v>
      </c>
      <c r="G86" s="1">
        <f ca="1">G26+NORMINV(RAND(),0,'Total-Smoothed'!$AG$2)</f>
        <v>0.86909009899306056</v>
      </c>
      <c r="H86" s="1">
        <f ca="1">H26+NORMINV(RAND(),0,'Total-Smoothed'!$AG$2)</f>
        <v>-0.15312877170124142</v>
      </c>
      <c r="I86" s="1">
        <f ca="1">I26+NORMINV(RAND(),0,'Total-Smoothed'!$AG$2)</f>
        <v>0.91130329180810155</v>
      </c>
      <c r="J86" s="1">
        <f ca="1">J26+NORMINV(RAND(),0,'Total-Smoothed'!$AG$2)</f>
        <v>0.14156136738967007</v>
      </c>
      <c r="K86" s="1">
        <f ca="1">K26+NORMINV(RAND(),0,'Total-Smoothed'!$AG$2)</f>
        <v>1.2355990342489862</v>
      </c>
      <c r="L86" s="1">
        <f ca="1">L26+NORMINV(RAND(),0,'Total-Smoothed'!$AG$2)</f>
        <v>0.30900261448914262</v>
      </c>
      <c r="M86" s="1">
        <f ca="1">M26+NORMINV(RAND(),0,'Total-Smoothed'!$AG$2)</f>
        <v>0.97644195686064583</v>
      </c>
      <c r="N86" s="1">
        <f ca="1">N26+NORMINV(RAND(),0,'Total-Smoothed'!$AG$2)</f>
        <v>0.79942524556603545</v>
      </c>
      <c r="O86" s="1">
        <f ca="1">O26+NORMINV(RAND(),0,'Total-Smoothed'!$AG$2)</f>
        <v>0.13943382577870531</v>
      </c>
      <c r="P86" s="1">
        <f ca="1">P26+NORMINV(RAND(),0,'Total-Smoothed'!$AG$2)</f>
        <v>-9.3097446345244528E-2</v>
      </c>
      <c r="Q86" s="1">
        <f ca="1">Q26+NORMINV(RAND(),0,'Total-Smoothed'!$AG$2)</f>
        <v>-3.6464244060007325E-2</v>
      </c>
      <c r="R86" s="1">
        <f ca="1">R26+NORMINV(RAND(),0,'Total-Smoothed'!$AG$2)</f>
        <v>3.4156843228824195E-2</v>
      </c>
      <c r="S86" s="1">
        <f ca="1">S26+NORMINV(RAND(),0,'Total-Smoothed'!$AG$2)</f>
        <v>-0.24481935904127233</v>
      </c>
      <c r="T86" s="1">
        <f ca="1">T26+NORMINV(RAND(),0,'Total-Smoothed'!$AG$2)</f>
        <v>0.78134598141418199</v>
      </c>
      <c r="U86" s="1">
        <f ca="1">U26+NORMINV(RAND(),0,'Total-Smoothed'!$AG$2)</f>
        <v>-2.2047711835582729E-2</v>
      </c>
      <c r="V86" s="1">
        <f ca="1">V26+NORMINV(RAND(),0,'Total-Smoothed'!$AG$2)</f>
        <v>5.3797036563021601E-2</v>
      </c>
      <c r="W86" s="1">
        <f ca="1">W26+NORMINV(RAND(),0,'Total-Smoothed'!$AG$2)</f>
        <v>-5.3440502632005046E-2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0.17947434469865739</v>
      </c>
      <c r="E87" s="1">
        <f ca="1">E27+NORMINV(RAND(),0,'Total-Smoothed'!$AG$2)</f>
        <v>-7.0482110166620125E-3</v>
      </c>
      <c r="F87" s="1">
        <f ca="1">F27+NORMINV(RAND(),0,'Total-Smoothed'!$AG$2)</f>
        <v>1.6102044564276757E-2</v>
      </c>
      <c r="G87" s="1">
        <f ca="1">G27+NORMINV(RAND(),0,'Total-Smoothed'!$AG$2)</f>
        <v>3.4435438662574307E-2</v>
      </c>
      <c r="H87" s="1">
        <f ca="1">H27+NORMINV(RAND(),0,'Total-Smoothed'!$AG$2)</f>
        <v>0.69106033317065652</v>
      </c>
      <c r="I87" s="1">
        <f ca="1">I27+NORMINV(RAND(),0,'Total-Smoothed'!$AG$2)</f>
        <v>4.8515907266486122E-3</v>
      </c>
      <c r="J87" s="1">
        <f ca="1">J27+NORMINV(RAND(),0,'Total-Smoothed'!$AG$2)</f>
        <v>-9.8418433873861365E-3</v>
      </c>
      <c r="K87" s="1">
        <f ca="1">K27+NORMINV(RAND(),0,'Total-Smoothed'!$AG$2)</f>
        <v>0.96563913333182472</v>
      </c>
      <c r="L87" s="1">
        <f ca="1">L27+NORMINV(RAND(),0,'Total-Smoothed'!$AG$2)</f>
        <v>0.35010417534314275</v>
      </c>
      <c r="M87" s="1">
        <f ca="1">M27+NORMINV(RAND(),0,'Total-Smoothed'!$AG$2)</f>
        <v>1.0014004029831325</v>
      </c>
      <c r="N87" s="1">
        <f ca="1">N27+NORMINV(RAND(),0,'Total-Smoothed'!$AG$2)</f>
        <v>-2.5512135580314293E-3</v>
      </c>
      <c r="O87" s="1">
        <f ca="1">O27+NORMINV(RAND(),0,'Total-Smoothed'!$AG$2)</f>
        <v>3.4866678558161945E-2</v>
      </c>
      <c r="P87" s="1">
        <f ca="1">P27+NORMINV(RAND(),0,'Total-Smoothed'!$AG$2)</f>
        <v>1.000605295741027</v>
      </c>
      <c r="Q87" s="1">
        <f ca="1">Q27+NORMINV(RAND(),0,'Total-Smoothed'!$AG$2)</f>
        <v>0.89015250120594325</v>
      </c>
      <c r="R87" s="1">
        <f ca="1">R27+NORMINV(RAND(),0,'Total-Smoothed'!$AG$2)</f>
        <v>-1.284395669510548E-2</v>
      </c>
      <c r="S87" s="1">
        <f ca="1">S27+NORMINV(RAND(),0,'Total-Smoothed'!$AG$2)</f>
        <v>1.0329150924334143</v>
      </c>
      <c r="T87" s="1">
        <f ca="1">T27+NORMINV(RAND(),0,'Total-Smoothed'!$AG$2)</f>
        <v>-6.0622899738632004E-2</v>
      </c>
      <c r="U87" s="1">
        <f ca="1">U27+NORMINV(RAND(),0,'Total-Smoothed'!$AG$2)</f>
        <v>-1.4956116041828182E-2</v>
      </c>
      <c r="V87" s="1">
        <f ca="1">V27+NORMINV(RAND(),0,'Total-Smoothed'!$AG$2)</f>
        <v>-1.3475242112536479E-2</v>
      </c>
      <c r="W87" s="1">
        <f ca="1">W27+NORMINV(RAND(),0,'Total-Smoothed'!$AG$2)</f>
        <v>9.8950769376419917E-2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5.8894223405678139E-2</v>
      </c>
      <c r="E88" s="1">
        <f ca="1">E28+NORMINV(RAND(),0,'Total-Smoothed'!$AG$2)</f>
        <v>2.013381309001492E-2</v>
      </c>
      <c r="F88" s="1">
        <f ca="1">F28+NORMINV(RAND(),0,'Total-Smoothed'!$AG$2)</f>
        <v>0.14099796183751798</v>
      </c>
      <c r="G88" s="1">
        <f ca="1">G28+NORMINV(RAND(),0,'Total-Smoothed'!$AG$2)</f>
        <v>0.65724509428309275</v>
      </c>
      <c r="H88" s="1">
        <f ca="1">H28+NORMINV(RAND(),0,'Total-Smoothed'!$AG$2)</f>
        <v>0.77544970253498346</v>
      </c>
      <c r="I88" s="1">
        <f ca="1">I28+NORMINV(RAND(),0,'Total-Smoothed'!$AG$2)</f>
        <v>1.030239371878833</v>
      </c>
      <c r="J88" s="1">
        <f ca="1">J28+NORMINV(RAND(),0,'Total-Smoothed'!$AG$2)</f>
        <v>1.2346374510148901</v>
      </c>
      <c r="K88" s="1">
        <f ca="1">K28+NORMINV(RAND(),0,'Total-Smoothed'!$AG$2)</f>
        <v>1.0067503412799714</v>
      </c>
      <c r="L88" s="1">
        <f ca="1">L28+NORMINV(RAND(),0,'Total-Smoothed'!$AG$2)</f>
        <v>0.70302693365153357</v>
      </c>
      <c r="M88" s="1">
        <f ca="1">M28+NORMINV(RAND(),0,'Total-Smoothed'!$AG$2)</f>
        <v>1.0034990910299153</v>
      </c>
      <c r="N88" s="1">
        <f ca="1">N28+NORMINV(RAND(),0,'Total-Smoothed'!$AG$2)</f>
        <v>0.70522443331199347</v>
      </c>
      <c r="O88" s="1">
        <f ca="1">O28+NORMINV(RAND(),0,'Total-Smoothed'!$AG$2)</f>
        <v>7.2298747576648534E-3</v>
      </c>
      <c r="P88" s="1">
        <f ca="1">P28+NORMINV(RAND(),0,'Total-Smoothed'!$AG$2)</f>
        <v>1.0031112606024541</v>
      </c>
      <c r="Q88" s="1">
        <f ca="1">Q28+NORMINV(RAND(),0,'Total-Smoothed'!$AG$2)</f>
        <v>0.31204763473138453</v>
      </c>
      <c r="R88" s="1">
        <f ca="1">R28+NORMINV(RAND(),0,'Total-Smoothed'!$AG$2)</f>
        <v>1.0531212819801024</v>
      </c>
      <c r="S88" s="1">
        <f ca="1">S28+NORMINV(RAND(),0,'Total-Smoothed'!$AG$2)</f>
        <v>0.88927897523718513</v>
      </c>
      <c r="T88" s="1">
        <f ca="1">T28+NORMINV(RAND(),0,'Total-Smoothed'!$AG$2)</f>
        <v>0.91135416572975481</v>
      </c>
      <c r="U88" s="1">
        <f ca="1">U28+NORMINV(RAND(),0,'Total-Smoothed'!$AG$2)</f>
        <v>0.13717589442113923</v>
      </c>
      <c r="V88" s="1">
        <f ca="1">V28+NORMINV(RAND(),0,'Total-Smoothed'!$AG$2)</f>
        <v>0.9683820708656643</v>
      </c>
      <c r="W88" s="1">
        <f ca="1">W28+NORMINV(RAND(),0,'Total-Smoothed'!$AG$2)</f>
        <v>-5.5396231220992534E-2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-0.15332969890217171</v>
      </c>
      <c r="E89" s="1">
        <f ca="1">E29+NORMINV(RAND(),0,'Total-Smoothed'!$AG$2)</f>
        <v>1.0354005202600791</v>
      </c>
      <c r="F89" s="1">
        <f ca="1">F29+NORMINV(RAND(),0,'Total-Smoothed'!$AG$2)</f>
        <v>0.10078133074189136</v>
      </c>
      <c r="G89" s="1">
        <f ca="1">G29+NORMINV(RAND(),0,'Total-Smoothed'!$AG$2)</f>
        <v>0.14403926614127358</v>
      </c>
      <c r="H89" s="1">
        <f ca="1">H29+NORMINV(RAND(),0,'Total-Smoothed'!$AG$2)</f>
        <v>0.96892327652845711</v>
      </c>
      <c r="I89" s="1">
        <f ca="1">I29+NORMINV(RAND(),0,'Total-Smoothed'!$AG$2)</f>
        <v>0.15107314192015411</v>
      </c>
      <c r="J89" s="1">
        <f ca="1">J29+NORMINV(RAND(),0,'Total-Smoothed'!$AG$2)</f>
        <v>-6.5757416084089096E-2</v>
      </c>
      <c r="K89" s="1">
        <f ca="1">K29+NORMINV(RAND(),0,'Total-Smoothed'!$AG$2)</f>
        <v>0.14559376430154158</v>
      </c>
      <c r="L89" s="1">
        <f ca="1">L29+NORMINV(RAND(),0,'Total-Smoothed'!$AG$2)</f>
        <v>0.91828914954071128</v>
      </c>
      <c r="M89" s="1">
        <f ca="1">M29+NORMINV(RAND(),0,'Total-Smoothed'!$AG$2)</f>
        <v>1.0197995862862914</v>
      </c>
      <c r="N89" s="1">
        <f ca="1">N29+NORMINV(RAND(),0,'Total-Smoothed'!$AG$2)</f>
        <v>-7.6167361158187577E-2</v>
      </c>
      <c r="O89" s="1">
        <f ca="1">O29+NORMINV(RAND(),0,'Total-Smoothed'!$AG$2)</f>
        <v>9.0587773681900796E-3</v>
      </c>
      <c r="P89" s="1">
        <f ca="1">P29+NORMINV(RAND(),0,'Total-Smoothed'!$AG$2)</f>
        <v>0.34355431131112657</v>
      </c>
      <c r="Q89" s="1">
        <f ca="1">Q29+NORMINV(RAND(),0,'Total-Smoothed'!$AG$2)</f>
        <v>-1.1277404352919681E-2</v>
      </c>
      <c r="R89" s="1">
        <f ca="1">R29+NORMINV(RAND(),0,'Total-Smoothed'!$AG$2)</f>
        <v>-4.0468700422443315E-3</v>
      </c>
      <c r="S89" s="1">
        <f ca="1">S29+NORMINV(RAND(),0,'Total-Smoothed'!$AG$2)</f>
        <v>0.11985436123641777</v>
      </c>
      <c r="T89" s="1">
        <f ca="1">T29+NORMINV(RAND(),0,'Total-Smoothed'!$AG$2)</f>
        <v>0.74696051711551448</v>
      </c>
      <c r="U89" s="1">
        <f ca="1">U29+NORMINV(RAND(),0,'Total-Smoothed'!$AG$2)</f>
        <v>-2.1079120260434694E-3</v>
      </c>
      <c r="V89" s="1">
        <f ca="1">V29+NORMINV(RAND(),0,'Total-Smoothed'!$AG$2)</f>
        <v>1.0317975252532743</v>
      </c>
      <c r="W89" s="1">
        <f ca="1">W29+NORMINV(RAND(),0,'Total-Smoothed'!$AG$2)</f>
        <v>8.864443937354527E-2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-6.8232286211663454E-2</v>
      </c>
      <c r="E90" s="1">
        <f ca="1">E30+NORMINV(RAND(),0,'Total-Smoothed'!$AG$2)</f>
        <v>-4.9338111940816977E-2</v>
      </c>
      <c r="F90" s="1">
        <f ca="1">F30+NORMINV(RAND(),0,'Total-Smoothed'!$AG$2)</f>
        <v>-9.5556742891815774E-2</v>
      </c>
      <c r="G90" s="1">
        <f ca="1">G30+NORMINV(RAND(),0,'Total-Smoothed'!$AG$2)</f>
        <v>-5.3669737348708446E-2</v>
      </c>
      <c r="H90" s="1">
        <f ca="1">H30+NORMINV(RAND(),0,'Total-Smoothed'!$AG$2)</f>
        <v>0.9763859382505542</v>
      </c>
      <c r="I90" s="1">
        <f ca="1">I30+NORMINV(RAND(),0,'Total-Smoothed'!$AG$2)</f>
        <v>5.8933939005410184E-2</v>
      </c>
      <c r="J90" s="1">
        <f ca="1">J30+NORMINV(RAND(),0,'Total-Smoothed'!$AG$2)</f>
        <v>0.10790688357573058</v>
      </c>
      <c r="K90" s="1">
        <f ca="1">K30+NORMINV(RAND(),0,'Total-Smoothed'!$AG$2)</f>
        <v>0.28754603897911202</v>
      </c>
      <c r="L90" s="1">
        <f ca="1">L30+NORMINV(RAND(),0,'Total-Smoothed'!$AG$2)</f>
        <v>0.83960478505268399</v>
      </c>
      <c r="M90" s="1">
        <f ca="1">M30+NORMINV(RAND(),0,'Total-Smoothed'!$AG$2)</f>
        <v>0.84419220585428589</v>
      </c>
      <c r="N90" s="1">
        <f ca="1">N30+NORMINV(RAND(),0,'Total-Smoothed'!$AG$2)</f>
        <v>6.3313218712345937E-2</v>
      </c>
      <c r="O90" s="1">
        <f ca="1">O30+NORMINV(RAND(),0,'Total-Smoothed'!$AG$2)</f>
        <v>0.17718594079808386</v>
      </c>
      <c r="P90" s="1">
        <f ca="1">P30+NORMINV(RAND(),0,'Total-Smoothed'!$AG$2)</f>
        <v>0.65766687945490632</v>
      </c>
      <c r="Q90" s="1">
        <f ca="1">Q30+NORMINV(RAND(),0,'Total-Smoothed'!$AG$2)</f>
        <v>-2.5135026702430455E-2</v>
      </c>
      <c r="R90" s="1">
        <f ca="1">R30+NORMINV(RAND(),0,'Total-Smoothed'!$AG$2)</f>
        <v>-0.11200139228662553</v>
      </c>
      <c r="S90" s="1">
        <f ca="1">S30+NORMINV(RAND(),0,'Total-Smoothed'!$AG$2)</f>
        <v>0.25431481175531506</v>
      </c>
      <c r="T90" s="1">
        <f ca="1">T30+NORMINV(RAND(),0,'Total-Smoothed'!$AG$2)</f>
        <v>0.83992568849615212</v>
      </c>
      <c r="U90" s="1">
        <f ca="1">U30+NORMINV(RAND(),0,'Total-Smoothed'!$AG$2)</f>
        <v>3.3772682190401776E-2</v>
      </c>
      <c r="V90" s="1">
        <f ca="1">V30+NORMINV(RAND(),0,'Total-Smoothed'!$AG$2)</f>
        <v>9.2450234662846034E-2</v>
      </c>
      <c r="W90" s="1">
        <f ca="1">W30+NORMINV(RAND(),0,'Total-Smoothed'!$AG$2)</f>
        <v>-4.068906827836314E-2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0.5883188242638836</v>
      </c>
      <c r="E91" s="1">
        <f ca="1">E31+NORMINV(RAND(),0,'Total-Smoothed'!$AG$2)</f>
        <v>-0.10130832123288934</v>
      </c>
      <c r="F91" s="1">
        <f ca="1">F31+NORMINV(RAND(),0,'Total-Smoothed'!$AG$2)</f>
        <v>0.87164872839775243</v>
      </c>
      <c r="G91" s="1">
        <f ca="1">G31+NORMINV(RAND(),0,'Total-Smoothed'!$AG$2)</f>
        <v>1.050836883188202</v>
      </c>
      <c r="H91" s="1">
        <f ca="1">H31+NORMINV(RAND(),0,'Total-Smoothed'!$AG$2)</f>
        <v>0.86069114700154281</v>
      </c>
      <c r="I91" s="1">
        <f ca="1">I31+NORMINV(RAND(),0,'Total-Smoothed'!$AG$2)</f>
        <v>0.87106104733047818</v>
      </c>
      <c r="J91" s="1">
        <f ca="1">J31+NORMINV(RAND(),0,'Total-Smoothed'!$AG$2)</f>
        <v>0.85370545058592773</v>
      </c>
      <c r="K91" s="1">
        <f ca="1">K31+NORMINV(RAND(),0,'Total-Smoothed'!$AG$2)</f>
        <v>0.96423355522452803</v>
      </c>
      <c r="L91" s="1">
        <f ca="1">L31+NORMINV(RAND(),0,'Total-Smoothed'!$AG$2)</f>
        <v>-0.13463689282479088</v>
      </c>
      <c r="M91" s="1">
        <f ca="1">M31+NORMINV(RAND(),0,'Total-Smoothed'!$AG$2)</f>
        <v>-0.17265487983838559</v>
      </c>
      <c r="N91" s="1">
        <f ca="1">N31+NORMINV(RAND(),0,'Total-Smoothed'!$AG$2)</f>
        <v>0.30282394199325091</v>
      </c>
      <c r="O91" s="1">
        <f ca="1">O31+NORMINV(RAND(),0,'Total-Smoothed'!$AG$2)</f>
        <v>0.42483544955039643</v>
      </c>
      <c r="P91" s="1">
        <f ca="1">P31+NORMINV(RAND(),0,'Total-Smoothed'!$AG$2)</f>
        <v>-3.5063620705369281E-2</v>
      </c>
      <c r="Q91" s="1">
        <f ca="1">Q31+NORMINV(RAND(),0,'Total-Smoothed'!$AG$2)</f>
        <v>-2.534377659936778E-2</v>
      </c>
      <c r="R91" s="1">
        <f ca="1">R31+NORMINV(RAND(),0,'Total-Smoothed'!$AG$2)</f>
        <v>0.7584192882287959</v>
      </c>
      <c r="S91" s="1">
        <f ca="1">S31+NORMINV(RAND(),0,'Total-Smoothed'!$AG$2)</f>
        <v>6.344878112409677E-2</v>
      </c>
      <c r="T91" s="1">
        <f ca="1">T31+NORMINV(RAND(),0,'Total-Smoothed'!$AG$2)</f>
        <v>1.0171675065612247</v>
      </c>
      <c r="U91" s="1">
        <f ca="1">U31+NORMINV(RAND(),0,'Total-Smoothed'!$AG$2)</f>
        <v>0.13211929867086297</v>
      </c>
      <c r="V91" s="1">
        <f ca="1">V31+NORMINV(RAND(),0,'Total-Smoothed'!$AG$2)</f>
        <v>0.73913948626399473</v>
      </c>
      <c r="W91" s="1">
        <f ca="1">W31+NORMINV(RAND(),0,'Total-Smoothed'!$AG$2)</f>
        <v>9.623776524797921E-3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0.13575924924509572</v>
      </c>
      <c r="E92" s="1">
        <f ca="1">E32+NORMINV(RAND(),0,'Total-Smoothed'!$AG$2)</f>
        <v>9.1467862767558222E-2</v>
      </c>
      <c r="F92" s="1">
        <f ca="1">F32+NORMINV(RAND(),0,'Total-Smoothed'!$AG$2)</f>
        <v>7.3816998256885341E-2</v>
      </c>
      <c r="G92" s="1">
        <f ca="1">G32+NORMINV(RAND(),0,'Total-Smoothed'!$AG$2)</f>
        <v>4.5250103949073181E-2</v>
      </c>
      <c r="H92" s="1">
        <f ca="1">H32+NORMINV(RAND(),0,'Total-Smoothed'!$AG$2)</f>
        <v>0.81968244729707884</v>
      </c>
      <c r="I92" s="1">
        <f ca="1">I32+NORMINV(RAND(),0,'Total-Smoothed'!$AG$2)</f>
        <v>5.4753560844819742E-3</v>
      </c>
      <c r="J92" s="1">
        <f ca="1">J32+NORMINV(RAND(),0,'Total-Smoothed'!$AG$2)</f>
        <v>1.0437449195773434</v>
      </c>
      <c r="K92" s="1">
        <f ca="1">K32+NORMINV(RAND(),0,'Total-Smoothed'!$AG$2)</f>
        <v>6.5403293016660716E-2</v>
      </c>
      <c r="L92" s="1">
        <f ca="1">L32+NORMINV(RAND(),0,'Total-Smoothed'!$AG$2)</f>
        <v>0.12390473421686932</v>
      </c>
      <c r="M92" s="1">
        <f ca="1">M32+NORMINV(RAND(),0,'Total-Smoothed'!$AG$2)</f>
        <v>-8.2681872725925601E-2</v>
      </c>
      <c r="N92" s="1">
        <f ca="1">N32+NORMINV(RAND(),0,'Total-Smoothed'!$AG$2)</f>
        <v>6.2739719216529863E-2</v>
      </c>
      <c r="O92" s="1">
        <f ca="1">O32+NORMINV(RAND(),0,'Total-Smoothed'!$AG$2)</f>
        <v>1.0596111253123743</v>
      </c>
      <c r="P92" s="1">
        <f ca="1">P32+NORMINV(RAND(),0,'Total-Smoothed'!$AG$2)</f>
        <v>9.9841961008324528E-2</v>
      </c>
      <c r="Q92" s="1">
        <f ca="1">Q32+NORMINV(RAND(),0,'Total-Smoothed'!$AG$2)</f>
        <v>0.93408057340211048</v>
      </c>
      <c r="R92" s="1">
        <f ca="1">R32+NORMINV(RAND(),0,'Total-Smoothed'!$AG$2)</f>
        <v>-5.3180958482375598E-2</v>
      </c>
      <c r="S92" s="1">
        <f ca="1">S32+NORMINV(RAND(),0,'Total-Smoothed'!$AG$2)</f>
        <v>0.92726584188010763</v>
      </c>
      <c r="T92" s="1">
        <f ca="1">T32+NORMINV(RAND(),0,'Total-Smoothed'!$AG$2)</f>
        <v>0.70539745187800129</v>
      </c>
      <c r="U92" s="1">
        <f ca="1">U32+NORMINV(RAND(),0,'Total-Smoothed'!$AG$2)</f>
        <v>-0.13705938413171667</v>
      </c>
      <c r="V92" s="1">
        <f ca="1">V32+NORMINV(RAND(),0,'Total-Smoothed'!$AG$2)</f>
        <v>0.16134604047346462</v>
      </c>
      <c r="W92" s="1">
        <f ca="1">W32+NORMINV(RAND(),0,'Total-Smoothed'!$AG$2)</f>
        <v>0.65562800212017913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3.3370209820544394E-2</v>
      </c>
      <c r="E93" s="1">
        <f ca="1">E33+NORMINV(RAND(),0,'Total-Smoothed'!$AG$2)</f>
        <v>-6.3736402021658839E-2</v>
      </c>
      <c r="F93" s="1">
        <f ca="1">F33+NORMINV(RAND(),0,'Total-Smoothed'!$AG$2)</f>
        <v>0.12118619387342074</v>
      </c>
      <c r="G93" s="1">
        <f ca="1">G33+NORMINV(RAND(),0,'Total-Smoothed'!$AG$2)</f>
        <v>1.0700830983186631</v>
      </c>
      <c r="H93" s="1">
        <f ca="1">H33+NORMINV(RAND(),0,'Total-Smoothed'!$AG$2)</f>
        <v>0.11968082082545756</v>
      </c>
      <c r="I93" s="1">
        <f ca="1">I33+NORMINV(RAND(),0,'Total-Smoothed'!$AG$2)</f>
        <v>2.2204017712041266E-2</v>
      </c>
      <c r="J93" s="1">
        <f ca="1">J33+NORMINV(RAND(),0,'Total-Smoothed'!$AG$2)</f>
        <v>1.066656304573097</v>
      </c>
      <c r="K93" s="1">
        <f ca="1">K33+NORMINV(RAND(),0,'Total-Smoothed'!$AG$2)</f>
        <v>0.82782473079667451</v>
      </c>
      <c r="L93" s="1">
        <f ca="1">L33+NORMINV(RAND(),0,'Total-Smoothed'!$AG$2)</f>
        <v>-5.1300055040778628E-3</v>
      </c>
      <c r="M93" s="1">
        <f ca="1">M33+NORMINV(RAND(),0,'Total-Smoothed'!$AG$2)</f>
        <v>7.0602247923312031E-2</v>
      </c>
      <c r="N93" s="1">
        <f ca="1">N33+NORMINV(RAND(),0,'Total-Smoothed'!$AG$2)</f>
        <v>0.13316522701769487</v>
      </c>
      <c r="O93" s="1">
        <f ca="1">O33+NORMINV(RAND(),0,'Total-Smoothed'!$AG$2)</f>
        <v>0.18728365763144433</v>
      </c>
      <c r="P93" s="1">
        <f ca="1">P33+NORMINV(RAND(),0,'Total-Smoothed'!$AG$2)</f>
        <v>0.18130331687377926</v>
      </c>
      <c r="Q93" s="1">
        <f ca="1">Q33+NORMINV(RAND(),0,'Total-Smoothed'!$AG$2)</f>
        <v>0.15617215465322637</v>
      </c>
      <c r="R93" s="1">
        <f ca="1">R33+NORMINV(RAND(),0,'Total-Smoothed'!$AG$2)</f>
        <v>-4.3830991700684815E-2</v>
      </c>
      <c r="S93" s="1">
        <f ca="1">S33+NORMINV(RAND(),0,'Total-Smoothed'!$AG$2)</f>
        <v>4.6670323622848231E-2</v>
      </c>
      <c r="T93" s="1">
        <f ca="1">T33+NORMINV(RAND(),0,'Total-Smoothed'!$AG$2)</f>
        <v>0.90500890822004587</v>
      </c>
      <c r="U93" s="1">
        <f ca="1">U33+NORMINV(RAND(),0,'Total-Smoothed'!$AG$2)</f>
        <v>8.5091149307029545E-2</v>
      </c>
      <c r="V93" s="1">
        <f ca="1">V33+NORMINV(RAND(),0,'Total-Smoothed'!$AG$2)</f>
        <v>0.10704692029319528</v>
      </c>
      <c r="W93" s="1">
        <f ca="1">W33+NORMINV(RAND(),0,'Total-Smoothed'!$AG$2)</f>
        <v>5.4806326740401382E-2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2.3092344074018157E-2</v>
      </c>
      <c r="E94" s="1">
        <f ca="1">E34+NORMINV(RAND(),0,'Total-Smoothed'!$AG$2)</f>
        <v>-2.6437968712808929E-2</v>
      </c>
      <c r="F94" s="1">
        <f ca="1">F34+NORMINV(RAND(),0,'Total-Smoothed'!$AG$2)</f>
        <v>-8.2312221149014819E-2</v>
      </c>
      <c r="G94" s="1">
        <f ca="1">G34+NORMINV(RAND(),0,'Total-Smoothed'!$AG$2)</f>
        <v>0.1514782060228855</v>
      </c>
      <c r="H94" s="1">
        <f ca="1">H34+NORMINV(RAND(),0,'Total-Smoothed'!$AG$2)</f>
        <v>0.16977639546520842</v>
      </c>
      <c r="I94" s="1">
        <f ca="1">I34+NORMINV(RAND(),0,'Total-Smoothed'!$AG$2)</f>
        <v>0.12500611211598531</v>
      </c>
      <c r="J94" s="1">
        <f ca="1">J34+NORMINV(RAND(),0,'Total-Smoothed'!$AG$2)</f>
        <v>0.92198965072555505</v>
      </c>
      <c r="K94" s="1">
        <f ca="1">K34+NORMINV(RAND(),0,'Total-Smoothed'!$AG$2)</f>
        <v>0.86786983844070054</v>
      </c>
      <c r="L94" s="1">
        <f ca="1">L34+NORMINV(RAND(),0,'Total-Smoothed'!$AG$2)</f>
        <v>-0.11443649340968444</v>
      </c>
      <c r="M94" s="1">
        <f ca="1">M34+NORMINV(RAND(),0,'Total-Smoothed'!$AG$2)</f>
        <v>2.8497104764717673E-2</v>
      </c>
      <c r="N94" s="1">
        <f ca="1">N34+NORMINV(RAND(),0,'Total-Smoothed'!$AG$2)</f>
        <v>0.1820655468434943</v>
      </c>
      <c r="O94" s="1">
        <f ca="1">O34+NORMINV(RAND(),0,'Total-Smoothed'!$AG$2)</f>
        <v>0.17347340021146102</v>
      </c>
      <c r="P94" s="1">
        <f ca="1">P34+NORMINV(RAND(),0,'Total-Smoothed'!$AG$2)</f>
        <v>0.1371820728636938</v>
      </c>
      <c r="Q94" s="1">
        <f ca="1">Q34+NORMINV(RAND(),0,'Total-Smoothed'!$AG$2)</f>
        <v>0.89352828710813093</v>
      </c>
      <c r="R94" s="1">
        <f ca="1">R34+NORMINV(RAND(),0,'Total-Smoothed'!$AG$2)</f>
        <v>0.87431060779648528</v>
      </c>
      <c r="S94" s="1">
        <f ca="1">S34+NORMINV(RAND(),0,'Total-Smoothed'!$AG$2)</f>
        <v>0.60758767831221705</v>
      </c>
      <c r="T94" s="1">
        <f ca="1">T34+NORMINV(RAND(),0,'Total-Smoothed'!$AG$2)</f>
        <v>1.1284258490598524</v>
      </c>
      <c r="U94" s="1">
        <f ca="1">U34+NORMINV(RAND(),0,'Total-Smoothed'!$AG$2)</f>
        <v>0.11462055693836901</v>
      </c>
      <c r="V94" s="1">
        <f ca="1">V34+NORMINV(RAND(),0,'Total-Smoothed'!$AG$2)</f>
        <v>0.51604187329525075</v>
      </c>
      <c r="W94" s="1">
        <f ca="1">W34+NORMINV(RAND(),0,'Total-Smoothed'!$AG$2)</f>
        <v>3.4010791369521176E-3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0.82636895882978523</v>
      </c>
      <c r="E95" s="1">
        <f ca="1">E35+NORMINV(RAND(),0,'Total-Smoothed'!$AG$2)</f>
        <v>2.6751864734603684E-2</v>
      </c>
      <c r="F95" s="1">
        <f ca="1">F35+NORMINV(RAND(),0,'Total-Smoothed'!$AG$2)</f>
        <v>0.17552766498311329</v>
      </c>
      <c r="G95" s="1">
        <f ca="1">G35+NORMINV(RAND(),0,'Total-Smoothed'!$AG$2)</f>
        <v>1.118690513537711</v>
      </c>
      <c r="H95" s="1">
        <f ca="1">H35+NORMINV(RAND(),0,'Total-Smoothed'!$AG$2)</f>
        <v>0.8543567616839749</v>
      </c>
      <c r="I95" s="1">
        <f ca="1">I35+NORMINV(RAND(),0,'Total-Smoothed'!$AG$2)</f>
        <v>6.637705402841404E-2</v>
      </c>
      <c r="J95" s="1">
        <f ca="1">J35+NORMINV(RAND(),0,'Total-Smoothed'!$AG$2)</f>
        <v>0.87303831393352638</v>
      </c>
      <c r="K95" s="1">
        <f ca="1">K35+NORMINV(RAND(),0,'Total-Smoothed'!$AG$2)</f>
        <v>9.2376468691841684E-2</v>
      </c>
      <c r="L95" s="1">
        <f ca="1">L35+NORMINV(RAND(),0,'Total-Smoothed'!$AG$2)</f>
        <v>-4.5261934094698489E-2</v>
      </c>
      <c r="M95" s="1">
        <f ca="1">M35+NORMINV(RAND(),0,'Total-Smoothed'!$AG$2)</f>
        <v>9.5314436886544118E-2</v>
      </c>
      <c r="N95" s="1">
        <f ca="1">N35+NORMINV(RAND(),0,'Total-Smoothed'!$AG$2)</f>
        <v>0.30679856035766834</v>
      </c>
      <c r="O95" s="1">
        <f ca="1">O35+NORMINV(RAND(),0,'Total-Smoothed'!$AG$2)</f>
        <v>0.510097207568871</v>
      </c>
      <c r="P95" s="1">
        <f ca="1">P35+NORMINV(RAND(),0,'Total-Smoothed'!$AG$2)</f>
        <v>3.4069440720659469E-2</v>
      </c>
      <c r="Q95" s="1">
        <f ca="1">Q35+NORMINV(RAND(),0,'Total-Smoothed'!$AG$2)</f>
        <v>6.9690071338201987E-2</v>
      </c>
      <c r="R95" s="1">
        <f ca="1">R35+NORMINV(RAND(),0,'Total-Smoothed'!$AG$2)</f>
        <v>2.1736091902904639E-2</v>
      </c>
      <c r="S95" s="1">
        <f ca="1">S35+NORMINV(RAND(),0,'Total-Smoothed'!$AG$2)</f>
        <v>0.34453820487592629</v>
      </c>
      <c r="T95" s="1">
        <f ca="1">T35+NORMINV(RAND(),0,'Total-Smoothed'!$AG$2)</f>
        <v>0.95453340487822458</v>
      </c>
      <c r="U95" s="1">
        <f ca="1">U35+NORMINV(RAND(),0,'Total-Smoothed'!$AG$2)</f>
        <v>9.5769786849006569E-2</v>
      </c>
      <c r="V95" s="1">
        <f ca="1">V35+NORMINV(RAND(),0,'Total-Smoothed'!$AG$2)</f>
        <v>0.11291633522551925</v>
      </c>
      <c r="W95" s="1">
        <f ca="1">W35+NORMINV(RAND(),0,'Total-Smoothed'!$AG$2)</f>
        <v>5.8207635135127174E-2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0.21202636047935269</v>
      </c>
      <c r="E96" s="1">
        <f ca="1">E36+NORMINV(RAND(),0,'Total-Smoothed'!$AG$2)</f>
        <v>-7.593375747262672E-2</v>
      </c>
      <c r="F96" s="1">
        <f ca="1">F36+NORMINV(RAND(),0,'Total-Smoothed'!$AG$2)</f>
        <v>0.90391292862806127</v>
      </c>
      <c r="G96" s="1">
        <f ca="1">G36+NORMINV(RAND(),0,'Total-Smoothed'!$AG$2)</f>
        <v>1.0593285380512703</v>
      </c>
      <c r="H96" s="1">
        <f ca="1">H36+NORMINV(RAND(),0,'Total-Smoothed'!$AG$2)</f>
        <v>-0.19832693071661922</v>
      </c>
      <c r="I96" s="1">
        <f ca="1">I36+NORMINV(RAND(),0,'Total-Smoothed'!$AG$2)</f>
        <v>0.63389210185833844</v>
      </c>
      <c r="J96" s="1">
        <f ca="1">J36+NORMINV(RAND(),0,'Total-Smoothed'!$AG$2)</f>
        <v>1.0538042478798186</v>
      </c>
      <c r="K96" s="1">
        <f ca="1">K36+NORMINV(RAND(),0,'Total-Smoothed'!$AG$2)</f>
        <v>1.0777379518499204</v>
      </c>
      <c r="L96" s="1">
        <f ca="1">L36+NORMINV(RAND(),0,'Total-Smoothed'!$AG$2)</f>
        <v>-8.3922859193977309E-2</v>
      </c>
      <c r="M96" s="1">
        <f ca="1">M36+NORMINV(RAND(),0,'Total-Smoothed'!$AG$2)</f>
        <v>3.230326474890384E-2</v>
      </c>
      <c r="N96" s="1">
        <f ca="1">N36+NORMINV(RAND(),0,'Total-Smoothed'!$AG$2)</f>
        <v>0.18339294169840858</v>
      </c>
      <c r="O96" s="1">
        <f ca="1">O36+NORMINV(RAND(),0,'Total-Smoothed'!$AG$2)</f>
        <v>0.85741750609986267</v>
      </c>
      <c r="P96" s="1">
        <f ca="1">P36+NORMINV(RAND(),0,'Total-Smoothed'!$AG$2)</f>
        <v>0.12474246379323835</v>
      </c>
      <c r="Q96" s="1">
        <f ca="1">Q36+NORMINV(RAND(),0,'Total-Smoothed'!$AG$2)</f>
        <v>1.0057901704125232</v>
      </c>
      <c r="R96" s="1">
        <f ca="1">R36+NORMINV(RAND(),0,'Total-Smoothed'!$AG$2)</f>
        <v>1.0244628715049324</v>
      </c>
      <c r="S96" s="1">
        <f ca="1">S36+NORMINV(RAND(),0,'Total-Smoothed'!$AG$2)</f>
        <v>1.0787632558613054</v>
      </c>
      <c r="T96" s="1">
        <f ca="1">T36+NORMINV(RAND(),0,'Total-Smoothed'!$AG$2)</f>
        <v>0.80037766698885371</v>
      </c>
      <c r="U96" s="1">
        <f ca="1">U36+NORMINV(RAND(),0,'Total-Smoothed'!$AG$2)</f>
        <v>-1.2355466184470025E-3</v>
      </c>
      <c r="V96" s="1">
        <f ca="1">V36+NORMINV(RAND(),0,'Total-Smoothed'!$AG$2)</f>
        <v>5.021234332155447E-2</v>
      </c>
      <c r="W96" s="1">
        <f ca="1">W36+NORMINV(RAND(),0,'Total-Smoothed'!$AG$2)</f>
        <v>1.1616545959395934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1.020552419969732</v>
      </c>
      <c r="E97" s="1">
        <f ca="1">E37+NORMINV(RAND(),0,'Total-Smoothed'!$AG$2)</f>
        <v>9.2695499616609403E-2</v>
      </c>
      <c r="F97" s="1">
        <f ca="1">F37+NORMINV(RAND(),0,'Total-Smoothed'!$AG$2)</f>
        <v>1.1464108087744247</v>
      </c>
      <c r="G97" s="1">
        <f ca="1">G37+NORMINV(RAND(),0,'Total-Smoothed'!$AG$2)</f>
        <v>8.5363551021621978E-3</v>
      </c>
      <c r="H97" s="1">
        <f ca="1">H37+NORMINV(RAND(),0,'Total-Smoothed'!$AG$2)</f>
        <v>3.6309067717314937E-2</v>
      </c>
      <c r="I97" s="1">
        <f ca="1">I37+NORMINV(RAND(),0,'Total-Smoothed'!$AG$2)</f>
        <v>0.11292214418134755</v>
      </c>
      <c r="J97" s="1">
        <f ca="1">J37+NORMINV(RAND(),0,'Total-Smoothed'!$AG$2)</f>
        <v>-4.0937755444332521E-2</v>
      </c>
      <c r="K97" s="1">
        <f ca="1">K37+NORMINV(RAND(),0,'Total-Smoothed'!$AG$2)</f>
        <v>0.91087777465988418</v>
      </c>
      <c r="L97" s="1">
        <f ca="1">L37+NORMINV(RAND(),0,'Total-Smoothed'!$AG$2)</f>
        <v>0.31846445249719513</v>
      </c>
      <c r="M97" s="1">
        <f ca="1">M37+NORMINV(RAND(),0,'Total-Smoothed'!$AG$2)</f>
        <v>1.1594138639372469</v>
      </c>
      <c r="N97" s="1">
        <f ca="1">N37+NORMINV(RAND(),0,'Total-Smoothed'!$AG$2)</f>
        <v>0.19098805110573605</v>
      </c>
      <c r="O97" s="1">
        <f ca="1">O37+NORMINV(RAND(),0,'Total-Smoothed'!$AG$2)</f>
        <v>0.3258547535293993</v>
      </c>
      <c r="P97" s="1">
        <f ca="1">P37+NORMINV(RAND(),0,'Total-Smoothed'!$AG$2)</f>
        <v>0.86921452870631366</v>
      </c>
      <c r="Q97" s="1">
        <f ca="1">Q37+NORMINV(RAND(),0,'Total-Smoothed'!$AG$2)</f>
        <v>0.96636554810500652</v>
      </c>
      <c r="R97" s="1">
        <f ca="1">R37+NORMINV(RAND(),0,'Total-Smoothed'!$AG$2)</f>
        <v>0.5216394610860916</v>
      </c>
      <c r="S97" s="1">
        <f ca="1">S37+NORMINV(RAND(),0,'Total-Smoothed'!$AG$2)</f>
        <v>0.86488889277406134</v>
      </c>
      <c r="T97" s="1">
        <f ca="1">T37+NORMINV(RAND(),0,'Total-Smoothed'!$AG$2)</f>
        <v>6.6457793923780151E-2</v>
      </c>
      <c r="U97" s="1">
        <f ca="1">U37+NORMINV(RAND(),0,'Total-Smoothed'!$AG$2)</f>
        <v>2.5664250366447861E-2</v>
      </c>
      <c r="V97" s="1">
        <f ca="1">V37+NORMINV(RAND(),0,'Total-Smoothed'!$AG$2)</f>
        <v>5.0592697765237865E-2</v>
      </c>
      <c r="W97" s="1">
        <f ca="1">W37+NORMINV(RAND(),0,'Total-Smoothed'!$AG$2)</f>
        <v>0.88721001569063063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1.0839146723742734</v>
      </c>
      <c r="E98" s="1">
        <f ca="1">E38+NORMINV(RAND(),0,'Total-Smoothed'!$AG$2)</f>
        <v>-0.17900395876613784</v>
      </c>
      <c r="F98" s="1">
        <f ca="1">F38+NORMINV(RAND(),0,'Total-Smoothed'!$AG$2)</f>
        <v>1.0750020658285104</v>
      </c>
      <c r="G98" s="1">
        <f ca="1">G38+NORMINV(RAND(),0,'Total-Smoothed'!$AG$2)</f>
        <v>0.96843617292862882</v>
      </c>
      <c r="H98" s="1">
        <f ca="1">H38+NORMINV(RAND(),0,'Total-Smoothed'!$AG$2)</f>
        <v>6.4911699375118856E-2</v>
      </c>
      <c r="I98" s="1">
        <f ca="1">I38+NORMINV(RAND(),0,'Total-Smoothed'!$AG$2)</f>
        <v>0.18884892485725752</v>
      </c>
      <c r="J98" s="1">
        <f ca="1">J38+NORMINV(RAND(),0,'Total-Smoothed'!$AG$2)</f>
        <v>0.66885587110008227</v>
      </c>
      <c r="K98" s="1">
        <f ca="1">K38+NORMINV(RAND(),0,'Total-Smoothed'!$AG$2)</f>
        <v>0.18848293832948843</v>
      </c>
      <c r="L98" s="1">
        <f ca="1">L38+NORMINV(RAND(),0,'Total-Smoothed'!$AG$2)</f>
        <v>0.17069712689638641</v>
      </c>
      <c r="M98" s="1">
        <f ca="1">M38+NORMINV(RAND(),0,'Total-Smoothed'!$AG$2)</f>
        <v>0.87092114494955264</v>
      </c>
      <c r="N98" s="1">
        <f ca="1">N38+NORMINV(RAND(),0,'Total-Smoothed'!$AG$2)</f>
        <v>0.16140533188013423</v>
      </c>
      <c r="O98" s="1">
        <f ca="1">O38+NORMINV(RAND(),0,'Total-Smoothed'!$AG$2)</f>
        <v>0.23054656086043801</v>
      </c>
      <c r="P98" s="1">
        <f ca="1">P38+NORMINV(RAND(),0,'Total-Smoothed'!$AG$2)</f>
        <v>-0.13891580780698939</v>
      </c>
      <c r="Q98" s="1">
        <f ca="1">Q38+NORMINV(RAND(),0,'Total-Smoothed'!$AG$2)</f>
        <v>0.10394221705985249</v>
      </c>
      <c r="R98" s="1">
        <f ca="1">R38+NORMINV(RAND(),0,'Total-Smoothed'!$AG$2)</f>
        <v>7.1250746620503985E-2</v>
      </c>
      <c r="S98" s="1">
        <f ca="1">S38+NORMINV(RAND(),0,'Total-Smoothed'!$AG$2)</f>
        <v>-0.11151869881352501</v>
      </c>
      <c r="T98" s="1">
        <f ca="1">T38+NORMINV(RAND(),0,'Total-Smoothed'!$AG$2)</f>
        <v>9.6629072037134944E-2</v>
      </c>
      <c r="U98" s="1">
        <f ca="1">U38+NORMINV(RAND(),0,'Total-Smoothed'!$AG$2)</f>
        <v>0.21396227202088552</v>
      </c>
      <c r="V98" s="1">
        <f ca="1">V38+NORMINV(RAND(),0,'Total-Smoothed'!$AG$2)</f>
        <v>0.21918948614600711</v>
      </c>
      <c r="W98" s="1">
        <f ca="1">W38+NORMINV(RAND(),0,'Total-Smoothed'!$AG$2)</f>
        <v>0.81214356143997379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0.14518762279005504</v>
      </c>
      <c r="E99" s="1">
        <f ca="1">E39+NORMINV(RAND(),0,'Total-Smoothed'!$AG$2)</f>
        <v>0.97370045709275932</v>
      </c>
      <c r="F99" s="1">
        <f ca="1">F39+NORMINV(RAND(),0,'Total-Smoothed'!$AG$2)</f>
        <v>0.9357576060367444</v>
      </c>
      <c r="G99" s="1">
        <f ca="1">G39+NORMINV(RAND(),0,'Total-Smoothed'!$AG$2)</f>
        <v>0.17600330583701732</v>
      </c>
      <c r="H99" s="1">
        <f ca="1">H39+NORMINV(RAND(),0,'Total-Smoothed'!$AG$2)</f>
        <v>0.10957054305525267</v>
      </c>
      <c r="I99" s="1">
        <f ca="1">I39+NORMINV(RAND(),0,'Total-Smoothed'!$AG$2)</f>
        <v>0.35739626091950388</v>
      </c>
      <c r="J99" s="1">
        <f ca="1">J39+NORMINV(RAND(),0,'Total-Smoothed'!$AG$2)</f>
        <v>0.94123449352703092</v>
      </c>
      <c r="K99" s="1">
        <f ca="1">K39+NORMINV(RAND(),0,'Total-Smoothed'!$AG$2)</f>
        <v>0.80882447596100659</v>
      </c>
      <c r="L99" s="1">
        <f ca="1">L39+NORMINV(RAND(),0,'Total-Smoothed'!$AG$2)</f>
        <v>0.85899089026094866</v>
      </c>
      <c r="M99" s="1">
        <f ca="1">M39+NORMINV(RAND(),0,'Total-Smoothed'!$AG$2)</f>
        <v>0.82227780151785457</v>
      </c>
      <c r="N99" s="1">
        <f ca="1">N39+NORMINV(RAND(),0,'Total-Smoothed'!$AG$2)</f>
        <v>0.8690870019816338</v>
      </c>
      <c r="O99" s="1">
        <f ca="1">O39+NORMINV(RAND(),0,'Total-Smoothed'!$AG$2)</f>
        <v>-9.6820753668552986E-2</v>
      </c>
      <c r="P99" s="1">
        <f ca="1">P39+NORMINV(RAND(),0,'Total-Smoothed'!$AG$2)</f>
        <v>0.99063631256419404</v>
      </c>
      <c r="Q99" s="1">
        <f ca="1">Q39+NORMINV(RAND(),0,'Total-Smoothed'!$AG$2)</f>
        <v>1.1017175577001281</v>
      </c>
      <c r="R99" s="1">
        <f ca="1">R39+NORMINV(RAND(),0,'Total-Smoothed'!$AG$2)</f>
        <v>1.0850781884222627</v>
      </c>
      <c r="S99" s="1">
        <f ca="1">S39+NORMINV(RAND(),0,'Total-Smoothed'!$AG$2)</f>
        <v>0.94065682000818773</v>
      </c>
      <c r="T99" s="1">
        <f ca="1">T39+NORMINV(RAND(),0,'Total-Smoothed'!$AG$2)</f>
        <v>2.8853056270379065E-2</v>
      </c>
      <c r="U99" s="1">
        <f ca="1">U39+NORMINV(RAND(),0,'Total-Smoothed'!$AG$2)</f>
        <v>1.2232241863171404E-2</v>
      </c>
      <c r="V99" s="1">
        <f ca="1">V39+NORMINV(RAND(),0,'Total-Smoothed'!$AG$2)</f>
        <v>-6.7352488246928785E-2</v>
      </c>
      <c r="W99" s="1">
        <f ca="1">W39+NORMINV(RAND(),0,'Total-Smoothed'!$AG$2)</f>
        <v>1.0208028512264855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7.9445809762994563E-2</v>
      </c>
      <c r="E100" s="1">
        <f ca="1">E40+NORMINV(RAND(),0,'Total-Smoothed'!$AG$2)</f>
        <v>1.1251864842336303</v>
      </c>
      <c r="F100" s="1">
        <f ca="1">F40+NORMINV(RAND(),0,'Total-Smoothed'!$AG$2)</f>
        <v>0.91363245174131791</v>
      </c>
      <c r="G100" s="1">
        <f ca="1">G40+NORMINV(RAND(),0,'Total-Smoothed'!$AG$2)</f>
        <v>8.1304172744364623E-3</v>
      </c>
      <c r="H100" s="1">
        <f ca="1">H40+NORMINV(RAND(),0,'Total-Smoothed'!$AG$2)</f>
        <v>5.8518522660774952E-2</v>
      </c>
      <c r="I100" s="1">
        <f ca="1">I40+NORMINV(RAND(),0,'Total-Smoothed'!$AG$2)</f>
        <v>0.68462918113629367</v>
      </c>
      <c r="J100" s="1">
        <f ca="1">J40+NORMINV(RAND(),0,'Total-Smoothed'!$AG$2)</f>
        <v>4.7032919288879767E-2</v>
      </c>
      <c r="K100" s="1">
        <f ca="1">K40+NORMINV(RAND(),0,'Total-Smoothed'!$AG$2)</f>
        <v>1.0242509031991922</v>
      </c>
      <c r="L100" s="1">
        <f ca="1">L40+NORMINV(RAND(),0,'Total-Smoothed'!$AG$2)</f>
        <v>0.86790876608272427</v>
      </c>
      <c r="M100" s="1">
        <f ca="1">M40+NORMINV(RAND(),0,'Total-Smoothed'!$AG$2)</f>
        <v>0.80397960220326448</v>
      </c>
      <c r="N100" s="1">
        <f ca="1">N40+NORMINV(RAND(),0,'Total-Smoothed'!$AG$2)</f>
        <v>0.85489511412010921</v>
      </c>
      <c r="O100" s="1">
        <f ca="1">O40+NORMINV(RAND(),0,'Total-Smoothed'!$AG$2)</f>
        <v>0.80868995991681625</v>
      </c>
      <c r="P100" s="1">
        <f ca="1">P40+NORMINV(RAND(),0,'Total-Smoothed'!$AG$2)</f>
        <v>0.2061855680833922</v>
      </c>
      <c r="Q100" s="1">
        <f ca="1">Q40+NORMINV(RAND(),0,'Total-Smoothed'!$AG$2)</f>
        <v>0.99070443146737319</v>
      </c>
      <c r="R100" s="1">
        <f ca="1">R40+NORMINV(RAND(),0,'Total-Smoothed'!$AG$2)</f>
        <v>0.9435640266823736</v>
      </c>
      <c r="S100" s="1">
        <f ca="1">S40+NORMINV(RAND(),0,'Total-Smoothed'!$AG$2)</f>
        <v>2.5919511097896558E-2</v>
      </c>
      <c r="T100" s="1">
        <f ca="1">T40+NORMINV(RAND(),0,'Total-Smoothed'!$AG$2)</f>
        <v>0.22973027171231031</v>
      </c>
      <c r="U100" s="1">
        <f ca="1">U40+NORMINV(RAND(),0,'Total-Smoothed'!$AG$2)</f>
        <v>-0.12996431713803352</v>
      </c>
      <c r="V100" s="1">
        <f ca="1">V40+NORMINV(RAND(),0,'Total-Smoothed'!$AG$2)</f>
        <v>-3.4154303768196233E-2</v>
      </c>
      <c r="W100" s="1">
        <f ca="1">W40+NORMINV(RAND(),0,'Total-Smoothed'!$AG$2)</f>
        <v>0.96150712287036733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1.0236797301879004</v>
      </c>
      <c r="E101" s="1">
        <f ca="1">E41+NORMINV(RAND(),0,'Total-Smoothed'!$AG$2)</f>
        <v>0.19108277310161009</v>
      </c>
      <c r="F101" s="1">
        <f ca="1">F41+NORMINV(RAND(),0,'Total-Smoothed'!$AG$2)</f>
        <v>0.24264710194701272</v>
      </c>
      <c r="G101" s="1">
        <f ca="1">G41+NORMINV(RAND(),0,'Total-Smoothed'!$AG$2)</f>
        <v>6.2397655679750919E-3</v>
      </c>
      <c r="H101" s="1">
        <f ca="1">H41+NORMINV(RAND(),0,'Total-Smoothed'!$AG$2)</f>
        <v>3.8282324916166788E-2</v>
      </c>
      <c r="I101" s="1">
        <f ca="1">I41+NORMINV(RAND(),0,'Total-Smoothed'!$AG$2)</f>
        <v>-4.2256100176077539E-2</v>
      </c>
      <c r="J101" s="1">
        <f ca="1">J41+NORMINV(RAND(),0,'Total-Smoothed'!$AG$2)</f>
        <v>-0.19673996396595797</v>
      </c>
      <c r="K101" s="1">
        <f ca="1">K41+NORMINV(RAND(),0,'Total-Smoothed'!$AG$2)</f>
        <v>0.17288996786338304</v>
      </c>
      <c r="L101" s="1">
        <f ca="1">L41+NORMINV(RAND(),0,'Total-Smoothed'!$AG$2)</f>
        <v>0.47991654771195741</v>
      </c>
      <c r="M101" s="1">
        <f ca="1">M41+NORMINV(RAND(),0,'Total-Smoothed'!$AG$2)</f>
        <v>1.0481913176150062</v>
      </c>
      <c r="N101" s="1">
        <f ca="1">N41+NORMINV(RAND(),0,'Total-Smoothed'!$AG$2)</f>
        <v>5.0554984649103761E-3</v>
      </c>
      <c r="O101" s="1">
        <f ca="1">O41+NORMINV(RAND(),0,'Total-Smoothed'!$AG$2)</f>
        <v>0.24566312872818641</v>
      </c>
      <c r="P101" s="1">
        <f ca="1">P41+NORMINV(RAND(),0,'Total-Smoothed'!$AG$2)</f>
        <v>-1.9268071467935188E-2</v>
      </c>
      <c r="Q101" s="1">
        <f ca="1">Q41+NORMINV(RAND(),0,'Total-Smoothed'!$AG$2)</f>
        <v>0.37240173576410612</v>
      </c>
      <c r="R101" s="1">
        <f ca="1">R41+NORMINV(RAND(),0,'Total-Smoothed'!$AG$2)</f>
        <v>0.12714633567045314</v>
      </c>
      <c r="S101" s="1">
        <f ca="1">S41+NORMINV(RAND(),0,'Total-Smoothed'!$AG$2)</f>
        <v>9.8251512965360929E-2</v>
      </c>
      <c r="T101" s="1">
        <f ca="1">T41+NORMINV(RAND(),0,'Total-Smoothed'!$AG$2)</f>
        <v>1.3275385221477715E-2</v>
      </c>
      <c r="U101" s="1">
        <f ca="1">U41+NORMINV(RAND(),0,'Total-Smoothed'!$AG$2)</f>
        <v>1.0810231622567043E-2</v>
      </c>
      <c r="V101" s="1">
        <f ca="1">V41+NORMINV(RAND(),0,'Total-Smoothed'!$AG$2)</f>
        <v>0.12226300490472924</v>
      </c>
      <c r="W101" s="1">
        <f ca="1">W41+NORMINV(RAND(),0,'Total-Smoothed'!$AG$2)</f>
        <v>0.29055955267204103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1.0577697392364018</v>
      </c>
      <c r="E102" s="1">
        <f ca="1">E42+NORMINV(RAND(),0,'Total-Smoothed'!$AG$2)</f>
        <v>-0.24640677021651011</v>
      </c>
      <c r="F102" s="1">
        <f ca="1">F42+NORMINV(RAND(),0,'Total-Smoothed'!$AG$2)</f>
        <v>0.94891004462089867</v>
      </c>
      <c r="G102" s="1">
        <f ca="1">G42+NORMINV(RAND(),0,'Total-Smoothed'!$AG$2)</f>
        <v>0.9962785191587793</v>
      </c>
      <c r="H102" s="1">
        <f ca="1">H42+NORMINV(RAND(),0,'Total-Smoothed'!$AG$2)</f>
        <v>2.1993960918745997E-4</v>
      </c>
      <c r="I102" s="1">
        <f ca="1">I42+NORMINV(RAND(),0,'Total-Smoothed'!$AG$2)</f>
        <v>0.39832507813414386</v>
      </c>
      <c r="J102" s="1">
        <f ca="1">J42+NORMINV(RAND(),0,'Total-Smoothed'!$AG$2)</f>
        <v>0.98209564994682053</v>
      </c>
      <c r="K102" s="1">
        <f ca="1">K42+NORMINV(RAND(),0,'Total-Smoothed'!$AG$2)</f>
        <v>0.74854210730916926</v>
      </c>
      <c r="L102" s="1">
        <f ca="1">L42+NORMINV(RAND(),0,'Total-Smoothed'!$AG$2)</f>
        <v>-7.7125630133924317E-2</v>
      </c>
      <c r="M102" s="1">
        <f ca="1">M42+NORMINV(RAND(),0,'Total-Smoothed'!$AG$2)</f>
        <v>-8.2182051935668077E-3</v>
      </c>
      <c r="N102" s="1">
        <f ca="1">N42+NORMINV(RAND(),0,'Total-Smoothed'!$AG$2)</f>
        <v>-0.12274868526702244</v>
      </c>
      <c r="O102" s="1">
        <f ca="1">O42+NORMINV(RAND(),0,'Total-Smoothed'!$AG$2)</f>
        <v>0.14124354681272094</v>
      </c>
      <c r="P102" s="1">
        <f ca="1">P42+NORMINV(RAND(),0,'Total-Smoothed'!$AG$2)</f>
        <v>3.2333433016248768E-2</v>
      </c>
      <c r="Q102" s="1">
        <f ca="1">Q42+NORMINV(RAND(),0,'Total-Smoothed'!$AG$2)</f>
        <v>2.8962873356975023E-2</v>
      </c>
      <c r="R102" s="1">
        <f ca="1">R42+NORMINV(RAND(),0,'Total-Smoothed'!$AG$2)</f>
        <v>0.95823373070966356</v>
      </c>
      <c r="S102" s="1">
        <f ca="1">S42+NORMINV(RAND(),0,'Total-Smoothed'!$AG$2)</f>
        <v>-4.1888040538296811E-2</v>
      </c>
      <c r="T102" s="1">
        <f ca="1">T42+NORMINV(RAND(),0,'Total-Smoothed'!$AG$2)</f>
        <v>0.39054675362002267</v>
      </c>
      <c r="U102" s="1">
        <f ca="1">U42+NORMINV(RAND(),0,'Total-Smoothed'!$AG$2)</f>
        <v>2.9399652163035844E-2</v>
      </c>
      <c r="V102" s="1">
        <f ca="1">V42+NORMINV(RAND(),0,'Total-Smoothed'!$AG$2)</f>
        <v>0.27703684236885717</v>
      </c>
      <c r="W102" s="1">
        <f ca="1">W42+NORMINV(RAND(),0,'Total-Smoothed'!$AG$2)</f>
        <v>4.7238550447244426E-2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0.75335064478073344</v>
      </c>
      <c r="E103" s="1">
        <f ca="1">E43+NORMINV(RAND(),0,'Total-Smoothed'!$AG$2)</f>
        <v>0.26479921757055536</v>
      </c>
      <c r="F103" s="1">
        <f ca="1">F43+NORMINV(RAND(),0,'Total-Smoothed'!$AG$2)</f>
        <v>0.26391337466727183</v>
      </c>
      <c r="G103" s="1">
        <f ca="1">G43+NORMINV(RAND(),0,'Total-Smoothed'!$AG$2)</f>
        <v>-0.17577303157885327</v>
      </c>
      <c r="H103" s="1">
        <f ca="1">H43+NORMINV(RAND(),0,'Total-Smoothed'!$AG$2)</f>
        <v>0.91027340106431209</v>
      </c>
      <c r="I103" s="1">
        <f ca="1">I43+NORMINV(RAND(),0,'Total-Smoothed'!$AG$2)</f>
        <v>0.90514343129144348</v>
      </c>
      <c r="J103" s="1">
        <f ca="1">J43+NORMINV(RAND(),0,'Total-Smoothed'!$AG$2)</f>
        <v>-0.11933913378442397</v>
      </c>
      <c r="K103" s="1">
        <f ca="1">K43+NORMINV(RAND(),0,'Total-Smoothed'!$AG$2)</f>
        <v>7.6552194597235806E-2</v>
      </c>
      <c r="L103" s="1">
        <f ca="1">L43+NORMINV(RAND(),0,'Total-Smoothed'!$AG$2)</f>
        <v>0.71786068566831207</v>
      </c>
      <c r="M103" s="1">
        <f ca="1">M43+NORMINV(RAND(),0,'Total-Smoothed'!$AG$2)</f>
        <v>-3.6960788138755307E-2</v>
      </c>
      <c r="N103" s="1">
        <f ca="1">N43+NORMINV(RAND(),0,'Total-Smoothed'!$AG$2)</f>
        <v>-9.8161468420544684E-2</v>
      </c>
      <c r="O103" s="1">
        <f ca="1">O43+NORMINV(RAND(),0,'Total-Smoothed'!$AG$2)</f>
        <v>0.9930506740457502</v>
      </c>
      <c r="P103" s="1">
        <f ca="1">P43+NORMINV(RAND(),0,'Total-Smoothed'!$AG$2)</f>
        <v>5.89674991907575E-2</v>
      </c>
      <c r="Q103" s="1">
        <f ca="1">Q43+NORMINV(RAND(),0,'Total-Smoothed'!$AG$2)</f>
        <v>0.2049055840368153</v>
      </c>
      <c r="R103" s="1">
        <f ca="1">R43+NORMINV(RAND(),0,'Total-Smoothed'!$AG$2)</f>
        <v>0.14219556158185043</v>
      </c>
      <c r="S103" s="1">
        <f ca="1">S43+NORMINV(RAND(),0,'Total-Smoothed'!$AG$2)</f>
        <v>4.9121426975496631E-2</v>
      </c>
      <c r="T103" s="1">
        <f ca="1">T43+NORMINV(RAND(),0,'Total-Smoothed'!$AG$2)</f>
        <v>0.98329447983146157</v>
      </c>
      <c r="U103" s="1">
        <f ca="1">U43+NORMINV(RAND(),0,'Total-Smoothed'!$AG$2)</f>
        <v>2.9249926947083817E-2</v>
      </c>
      <c r="V103" s="1">
        <f ca="1">V43+NORMINV(RAND(),0,'Total-Smoothed'!$AG$2)</f>
        <v>1.0032130032089941</v>
      </c>
      <c r="W103" s="1">
        <f ca="1">W43+NORMINV(RAND(),0,'Total-Smoothed'!$AG$2)</f>
        <v>-3.3133184495360839E-2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0.13791516989747293</v>
      </c>
      <c r="E104" s="1">
        <f ca="1">E44+NORMINV(RAND(),0,'Total-Smoothed'!$AG$2)</f>
        <v>1.0396941982589245</v>
      </c>
      <c r="F104" s="1">
        <f ca="1">F44+NORMINV(RAND(),0,'Total-Smoothed'!$AG$2)</f>
        <v>0.10328334172389569</v>
      </c>
      <c r="G104" s="1">
        <f ca="1">G44+NORMINV(RAND(),0,'Total-Smoothed'!$AG$2)</f>
        <v>0.13730642803382659</v>
      </c>
      <c r="H104" s="1">
        <f ca="1">H44+NORMINV(RAND(),0,'Total-Smoothed'!$AG$2)</f>
        <v>0.91032772946563245</v>
      </c>
      <c r="I104" s="1">
        <f ca="1">I44+NORMINV(RAND(),0,'Total-Smoothed'!$AG$2)</f>
        <v>0.22121699853128465</v>
      </c>
      <c r="J104" s="1">
        <f ca="1">J44+NORMINV(RAND(),0,'Total-Smoothed'!$AG$2)</f>
        <v>5.8428006055255027E-2</v>
      </c>
      <c r="K104" s="1">
        <f ca="1">K44+NORMINV(RAND(),0,'Total-Smoothed'!$AG$2)</f>
        <v>2.9595608744923486E-2</v>
      </c>
      <c r="L104" s="1">
        <f ca="1">L44+NORMINV(RAND(),0,'Total-Smoothed'!$AG$2)</f>
        <v>0.92579071618324693</v>
      </c>
      <c r="M104" s="1">
        <f ca="1">M44+NORMINV(RAND(),0,'Total-Smoothed'!$AG$2)</f>
        <v>9.2327931718964341E-3</v>
      </c>
      <c r="N104" s="1">
        <f ca="1">N44+NORMINV(RAND(),0,'Total-Smoothed'!$AG$2)</f>
        <v>-8.4913682523259038E-2</v>
      </c>
      <c r="O104" s="1">
        <f ca="1">O44+NORMINV(RAND(),0,'Total-Smoothed'!$AG$2)</f>
        <v>0.99126887366924199</v>
      </c>
      <c r="P104" s="1">
        <f ca="1">P44+NORMINV(RAND(),0,'Total-Smoothed'!$AG$2)</f>
        <v>0.18209014940339621</v>
      </c>
      <c r="Q104" s="1">
        <f ca="1">Q44+NORMINV(RAND(),0,'Total-Smoothed'!$AG$2)</f>
        <v>0.92785219656137363</v>
      </c>
      <c r="R104" s="1">
        <f ca="1">R44+NORMINV(RAND(),0,'Total-Smoothed'!$AG$2)</f>
        <v>-2.549675704832105E-2</v>
      </c>
      <c r="S104" s="1">
        <f ca="1">S44+NORMINV(RAND(),0,'Total-Smoothed'!$AG$2)</f>
        <v>7.0905398095926969E-2</v>
      </c>
      <c r="T104" s="1">
        <f ca="1">T44+NORMINV(RAND(),0,'Total-Smoothed'!$AG$2)</f>
        <v>0.78891844102965902</v>
      </c>
      <c r="U104" s="1">
        <f ca="1">U44+NORMINV(RAND(),0,'Total-Smoothed'!$AG$2)</f>
        <v>-8.1206062407540892E-3</v>
      </c>
      <c r="V104" s="1">
        <f ca="1">V44+NORMINV(RAND(),0,'Total-Smoothed'!$AG$2)</f>
        <v>6.6527229176205488E-3</v>
      </c>
      <c r="W104" s="1">
        <f ca="1">W44+NORMINV(RAND(),0,'Total-Smoothed'!$AG$2)</f>
        <v>0.95837350060596171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0.65759372439257335</v>
      </c>
      <c r="E105" s="1">
        <f ca="1">E45+NORMINV(RAND(),0,'Total-Smoothed'!$AG$2)</f>
        <v>6.2727402525508763E-2</v>
      </c>
      <c r="F105" s="1">
        <f ca="1">F45+NORMINV(RAND(),0,'Total-Smoothed'!$AG$2)</f>
        <v>1.1304281581278035</v>
      </c>
      <c r="G105" s="1">
        <f ca="1">G45+NORMINV(RAND(),0,'Total-Smoothed'!$AG$2)</f>
        <v>0.99212341262390025</v>
      </c>
      <c r="H105" s="1">
        <f ca="1">H45+NORMINV(RAND(),0,'Total-Smoothed'!$AG$2)</f>
        <v>0.20575086988844465</v>
      </c>
      <c r="I105" s="1">
        <f ca="1">I45+NORMINV(RAND(),0,'Total-Smoothed'!$AG$2)</f>
        <v>1.0725461770643703</v>
      </c>
      <c r="J105" s="1">
        <f ca="1">J45+NORMINV(RAND(),0,'Total-Smoothed'!$AG$2)</f>
        <v>1.1094805448667486</v>
      </c>
      <c r="K105" s="1">
        <f ca="1">K45+NORMINV(RAND(),0,'Total-Smoothed'!$AG$2)</f>
        <v>0.21694959448789827</v>
      </c>
      <c r="L105" s="1">
        <f ca="1">L45+NORMINV(RAND(),0,'Total-Smoothed'!$AG$2)</f>
        <v>-5.4255878933606339E-2</v>
      </c>
      <c r="M105" s="1">
        <f ca="1">M45+NORMINV(RAND(),0,'Total-Smoothed'!$AG$2)</f>
        <v>0.10980367905776314</v>
      </c>
      <c r="N105" s="1">
        <f ca="1">N45+NORMINV(RAND(),0,'Total-Smoothed'!$AG$2)</f>
        <v>0.20959149745936251</v>
      </c>
      <c r="O105" s="1">
        <f ca="1">O45+NORMINV(RAND(),0,'Total-Smoothed'!$AG$2)</f>
        <v>1.2038021718096683</v>
      </c>
      <c r="P105" s="1">
        <f ca="1">P45+NORMINV(RAND(),0,'Total-Smoothed'!$AG$2)</f>
        <v>1.2286835293045108E-2</v>
      </c>
      <c r="Q105" s="1">
        <f ca="1">Q45+NORMINV(RAND(),0,'Total-Smoothed'!$AG$2)</f>
        <v>-0.1548505736242114</v>
      </c>
      <c r="R105" s="1">
        <f ca="1">R45+NORMINV(RAND(),0,'Total-Smoothed'!$AG$2)</f>
        <v>0.10319202817131201</v>
      </c>
      <c r="S105" s="1">
        <f ca="1">S45+NORMINV(RAND(),0,'Total-Smoothed'!$AG$2)</f>
        <v>1.8330552498583612E-2</v>
      </c>
      <c r="T105" s="1">
        <f ca="1">T45+NORMINV(RAND(),0,'Total-Smoothed'!$AG$2)</f>
        <v>1.1777228556874624</v>
      </c>
      <c r="U105" s="1">
        <f ca="1">U45+NORMINV(RAND(),0,'Total-Smoothed'!$AG$2)</f>
        <v>-0.12847737252104174</v>
      </c>
      <c r="V105" s="1">
        <f ca="1">V45+NORMINV(RAND(),0,'Total-Smoothed'!$AG$2)</f>
        <v>0.96910729304885024</v>
      </c>
      <c r="W105" s="1">
        <f ca="1">W45+NORMINV(RAND(),0,'Total-Smoothed'!$AG$2)</f>
        <v>0.23997386300751777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0.41881579735471225</v>
      </c>
      <c r="E106" s="1">
        <f ca="1">E46+NORMINV(RAND(),0,'Total-Smoothed'!$AG$2)</f>
        <v>1.1250911770295027</v>
      </c>
      <c r="F106" s="1">
        <f ca="1">F46+NORMINV(RAND(),0,'Total-Smoothed'!$AG$2)</f>
        <v>1.0707996554968542</v>
      </c>
      <c r="G106" s="1">
        <f ca="1">G46+NORMINV(RAND(),0,'Total-Smoothed'!$AG$2)</f>
        <v>0.13493248374841307</v>
      </c>
      <c r="H106" s="1">
        <f ca="1">H46+NORMINV(RAND(),0,'Total-Smoothed'!$AG$2)</f>
        <v>0.32589630214454207</v>
      </c>
      <c r="I106" s="1">
        <f ca="1">I46+NORMINV(RAND(),0,'Total-Smoothed'!$AG$2)</f>
        <v>0.6272861731037882</v>
      </c>
      <c r="J106" s="1">
        <f ca="1">J46+NORMINV(RAND(),0,'Total-Smoothed'!$AG$2)</f>
        <v>0.16639545547326498</v>
      </c>
      <c r="K106" s="1">
        <f ca="1">K46+NORMINV(RAND(),0,'Total-Smoothed'!$AG$2)</f>
        <v>0.22265614137023548</v>
      </c>
      <c r="L106" s="1">
        <f ca="1">L46+NORMINV(RAND(),0,'Total-Smoothed'!$AG$2)</f>
        <v>0.1159406536041976</v>
      </c>
      <c r="M106" s="1">
        <f ca="1">M46+NORMINV(RAND(),0,'Total-Smoothed'!$AG$2)</f>
        <v>-7.7268013557322494E-3</v>
      </c>
      <c r="N106" s="1">
        <f ca="1">N46+NORMINV(RAND(),0,'Total-Smoothed'!$AG$2)</f>
        <v>8.3709809024907267E-2</v>
      </c>
      <c r="O106" s="1">
        <f ca="1">O46+NORMINV(RAND(),0,'Total-Smoothed'!$AG$2)</f>
        <v>0.97624427322167873</v>
      </c>
      <c r="P106" s="1">
        <f ca="1">P46+NORMINV(RAND(),0,'Total-Smoothed'!$AG$2)</f>
        <v>1.0404120962326271</v>
      </c>
      <c r="Q106" s="1">
        <f ca="1">Q46+NORMINV(RAND(),0,'Total-Smoothed'!$AG$2)</f>
        <v>0.98315282062138587</v>
      </c>
      <c r="R106" s="1">
        <f ca="1">R46+NORMINV(RAND(),0,'Total-Smoothed'!$AG$2)</f>
        <v>7.0693967049907089E-2</v>
      </c>
      <c r="S106" s="1">
        <f ca="1">S46+NORMINV(RAND(),0,'Total-Smoothed'!$AG$2)</f>
        <v>1.0346312634823278</v>
      </c>
      <c r="T106" s="1">
        <f ca="1">T46+NORMINV(RAND(),0,'Total-Smoothed'!$AG$2)</f>
        <v>0.76415079461143598</v>
      </c>
      <c r="U106" s="1">
        <f ca="1">U46+NORMINV(RAND(),0,'Total-Smoothed'!$AG$2)</f>
        <v>-0.13982000645225756</v>
      </c>
      <c r="V106" s="1">
        <f ca="1">V46+NORMINV(RAND(),0,'Total-Smoothed'!$AG$2)</f>
        <v>0.15146799811987796</v>
      </c>
      <c r="W106" s="1">
        <f ca="1">W46+NORMINV(RAND(),0,'Total-Smoothed'!$AG$2)</f>
        <v>1.2746754120246129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-7.9722216660003759E-2</v>
      </c>
      <c r="E107" s="1">
        <f ca="1">E47+NORMINV(RAND(),0,'Total-Smoothed'!$AG$2)</f>
        <v>1.1091208420373468</v>
      </c>
      <c r="F107" s="1">
        <f ca="1">F47+NORMINV(RAND(),0,'Total-Smoothed'!$AG$2)</f>
        <v>0.40682646644226533</v>
      </c>
      <c r="G107" s="1">
        <f ca="1">G47+NORMINV(RAND(),0,'Total-Smoothed'!$AG$2)</f>
        <v>1.2782493865519013E-2</v>
      </c>
      <c r="H107" s="1">
        <f ca="1">H47+NORMINV(RAND(),0,'Total-Smoothed'!$AG$2)</f>
        <v>0.95689983470646733</v>
      </c>
      <c r="I107" s="1">
        <f ca="1">I47+NORMINV(RAND(),0,'Total-Smoothed'!$AG$2)</f>
        <v>0.88476741930821012</v>
      </c>
      <c r="J107" s="1">
        <f ca="1">J47+NORMINV(RAND(),0,'Total-Smoothed'!$AG$2)</f>
        <v>-3.3028951821990511E-2</v>
      </c>
      <c r="K107" s="1">
        <f ca="1">K47+NORMINV(RAND(),0,'Total-Smoothed'!$AG$2)</f>
        <v>0.16253545243701728</v>
      </c>
      <c r="L107" s="1">
        <f ca="1">L47+NORMINV(RAND(),0,'Total-Smoothed'!$AG$2)</f>
        <v>0.91073312476355028</v>
      </c>
      <c r="M107" s="1">
        <f ca="1">M47+NORMINV(RAND(),0,'Total-Smoothed'!$AG$2)</f>
        <v>0.85698886564383769</v>
      </c>
      <c r="N107" s="1">
        <f ca="1">N47+NORMINV(RAND(),0,'Total-Smoothed'!$AG$2)</f>
        <v>6.4281548560817206E-2</v>
      </c>
      <c r="O107" s="1">
        <f ca="1">O47+NORMINV(RAND(),0,'Total-Smoothed'!$AG$2)</f>
        <v>1.0260368017950743</v>
      </c>
      <c r="P107" s="1">
        <f ca="1">P47+NORMINV(RAND(),0,'Total-Smoothed'!$AG$2)</f>
        <v>0.41988449241434161</v>
      </c>
      <c r="Q107" s="1">
        <f ca="1">Q47+NORMINV(RAND(),0,'Total-Smoothed'!$AG$2)</f>
        <v>0.8204458486039049</v>
      </c>
      <c r="R107" s="1">
        <f ca="1">R47+NORMINV(RAND(),0,'Total-Smoothed'!$AG$2)</f>
        <v>-0.23119634296613867</v>
      </c>
      <c r="S107" s="1">
        <f ca="1">S47+NORMINV(RAND(),0,'Total-Smoothed'!$AG$2)</f>
        <v>0.87374241783625473</v>
      </c>
      <c r="T107" s="1">
        <f ca="1">T47+NORMINV(RAND(),0,'Total-Smoothed'!$AG$2)</f>
        <v>9.142819756627811E-2</v>
      </c>
      <c r="U107" s="1">
        <f ca="1">U47+NORMINV(RAND(),0,'Total-Smoothed'!$AG$2)</f>
        <v>0.17175836561450417</v>
      </c>
      <c r="V107" s="1">
        <f ca="1">V47+NORMINV(RAND(),0,'Total-Smoothed'!$AG$2)</f>
        <v>3.8964071552830541E-2</v>
      </c>
      <c r="W107" s="1">
        <f ca="1">W47+NORMINV(RAND(),0,'Total-Smoothed'!$AG$2)</f>
        <v>1.0149057988300676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0.13484260922237612</v>
      </c>
      <c r="E108" s="1">
        <f ca="1">E48+NORMINV(RAND(),0,'Total-Smoothed'!$AG$2)</f>
        <v>0.78015252389986478</v>
      </c>
      <c r="F108" s="1">
        <f ca="1">F48+NORMINV(RAND(),0,'Total-Smoothed'!$AG$2)</f>
        <v>0.96123007810575034</v>
      </c>
      <c r="G108" s="1">
        <f ca="1">G48+NORMINV(RAND(),0,'Total-Smoothed'!$AG$2)</f>
        <v>0.50020322371327586</v>
      </c>
      <c r="H108" s="1">
        <f ca="1">H48+NORMINV(RAND(),0,'Total-Smoothed'!$AG$2)</f>
        <v>-6.2429375012070503E-3</v>
      </c>
      <c r="I108" s="1">
        <f ca="1">I48+NORMINV(RAND(),0,'Total-Smoothed'!$AG$2)</f>
        <v>0.89858511913670569</v>
      </c>
      <c r="J108" s="1">
        <f ca="1">J48+NORMINV(RAND(),0,'Total-Smoothed'!$AG$2)</f>
        <v>-0.10062105296255461</v>
      </c>
      <c r="K108" s="1">
        <f ca="1">K48+NORMINV(RAND(),0,'Total-Smoothed'!$AG$2)</f>
        <v>0.3881054650628335</v>
      </c>
      <c r="L108" s="1">
        <f ca="1">L48+NORMINV(RAND(),0,'Total-Smoothed'!$AG$2)</f>
        <v>1.1052930410425399</v>
      </c>
      <c r="M108" s="1">
        <f ca="1">M48+NORMINV(RAND(),0,'Total-Smoothed'!$AG$2)</f>
        <v>2.1084983592007858E-2</v>
      </c>
      <c r="N108" s="1">
        <f ca="1">N48+NORMINV(RAND(),0,'Total-Smoothed'!$AG$2)</f>
        <v>0.37416990519962062</v>
      </c>
      <c r="O108" s="1">
        <f ca="1">O48+NORMINV(RAND(),0,'Total-Smoothed'!$AG$2)</f>
        <v>0.9548678713071197</v>
      </c>
      <c r="P108" s="1">
        <f ca="1">P48+NORMINV(RAND(),0,'Total-Smoothed'!$AG$2)</f>
        <v>1.3455521028852691E-2</v>
      </c>
      <c r="Q108" s="1">
        <f ca="1">Q48+NORMINV(RAND(),0,'Total-Smoothed'!$AG$2)</f>
        <v>-8.3283442638858673E-2</v>
      </c>
      <c r="R108" s="1">
        <f ca="1">R48+NORMINV(RAND(),0,'Total-Smoothed'!$AG$2)</f>
        <v>-0.13722590458010328</v>
      </c>
      <c r="S108" s="1">
        <f ca="1">S48+NORMINV(RAND(),0,'Total-Smoothed'!$AG$2)</f>
        <v>-2.431261269990093E-2</v>
      </c>
      <c r="T108" s="1">
        <f ca="1">T48+NORMINV(RAND(),0,'Total-Smoothed'!$AG$2)</f>
        <v>0.94796496525012097</v>
      </c>
      <c r="U108" s="1">
        <f ca="1">U48+NORMINV(RAND(),0,'Total-Smoothed'!$AG$2)</f>
        <v>-9.5226295265380068E-2</v>
      </c>
      <c r="V108" s="1">
        <f ca="1">V48+NORMINV(RAND(),0,'Total-Smoothed'!$AG$2)</f>
        <v>0.23112704289560013</v>
      </c>
      <c r="W108" s="1">
        <f ca="1">W48+NORMINV(RAND(),0,'Total-Smoothed'!$AG$2)</f>
        <v>0.44156008784987721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0.59682573189219068</v>
      </c>
      <c r="E111" s="1">
        <f ca="1">(E61+0.6*(F61+D61)+0.15*G1)/(1+2*0.6+0.15)</f>
        <v>0.2984101363206188</v>
      </c>
      <c r="F111" s="1">
        <f ca="1">(F61+0.6*(G61+E61)+0.15*(D61+H61))/(1+2*0.6+2*0.15)</f>
        <v>7.4713250182388322E-2</v>
      </c>
      <c r="G111" s="1">
        <f t="shared" ref="G111:H126" ca="1" si="10">(G61+0.6*(H61+F61)+0.15*(E61+I61))/(1+2*0.6+2*0.15)</f>
        <v>1.6616882982139636E-2</v>
      </c>
      <c r="H111" s="1">
        <f ca="1">(H61+0.6*(I61+G61)+0.15*(F61+J61))/(1+2*0.6+2*0.15)</f>
        <v>2.9602382525421477E-2</v>
      </c>
      <c r="I111" s="1">
        <f t="shared" ref="I111:U126" ca="1" si="11">(I61+0.6*(J61+H61)+0.15*(G61+K61))/(1+2*0.6+2*0.15)</f>
        <v>1.0577476539673896E-2</v>
      </c>
      <c r="J111" s="1">
        <f t="shared" ca="1" si="11"/>
        <v>-1.2748760051897134E-2</v>
      </c>
      <c r="K111" s="1">
        <f t="shared" ca="1" si="11"/>
        <v>-2.3765587216763202E-2</v>
      </c>
      <c r="L111" s="1">
        <f t="shared" ca="1" si="11"/>
        <v>-2.9768819406127134E-3</v>
      </c>
      <c r="M111" s="1">
        <f t="shared" ca="1" si="11"/>
        <v>1.612865093400619E-2</v>
      </c>
      <c r="N111" s="1">
        <f t="shared" ca="1" si="11"/>
        <v>3.5336204386608019E-2</v>
      </c>
      <c r="O111" s="1">
        <f t="shared" ca="1" si="11"/>
        <v>2.9903460919935398E-2</v>
      </c>
      <c r="P111" s="1">
        <f t="shared" ca="1" si="11"/>
        <v>1.6059795509402716E-2</v>
      </c>
      <c r="Q111" s="1">
        <f t="shared" ca="1" si="11"/>
        <v>1.134787984450567E-2</v>
      </c>
      <c r="R111" s="1">
        <f t="shared" ca="1" si="11"/>
        <v>4.3133430694049936E-2</v>
      </c>
      <c r="S111" s="1">
        <f t="shared" ca="1" si="11"/>
        <v>0.19405282836116719</v>
      </c>
      <c r="T111" s="1">
        <f t="shared" ca="1" si="11"/>
        <v>0.39841588516058801</v>
      </c>
      <c r="U111" s="1">
        <f t="shared" ca="1" si="11"/>
        <v>0.32054358019032153</v>
      </c>
      <c r="V111" s="1">
        <f ca="1">(V61+0.6*(W61+U61)+0.15*T1)/(1+2*0.6+0.15)</f>
        <v>0.12467947772332942</v>
      </c>
      <c r="W111" s="1">
        <f ca="1">(W61+0.6*(V61)+0.15*U61)/(1+0.6+0.15)</f>
        <v>-2.1751727921745578E-2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0.49094869283673581</v>
      </c>
      <c r="E112" s="1">
        <f t="shared" ref="E112:E158" ca="1" si="13">(E62+0.6*(F62+D62)+0.15*G2)/(1+2*0.6+0.15)</f>
        <v>0.24542891027107308</v>
      </c>
      <c r="F112" s="1">
        <f t="shared" ref="F112:U127" ca="1" si="14">(F62+0.6*(G62+E62)+0.15*(D62+H62))/(1+2*0.6+2*0.15)</f>
        <v>0.19674006053336504</v>
      </c>
      <c r="G112" s="1">
        <f t="shared" ca="1" si="10"/>
        <v>0.24023157787534694</v>
      </c>
      <c r="H112" s="1">
        <f t="shared" ca="1" si="10"/>
        <v>0.17287218260146611</v>
      </c>
      <c r="I112" s="1">
        <f t="shared" ca="1" si="11"/>
        <v>0.11397671082834067</v>
      </c>
      <c r="J112" s="1">
        <f t="shared" ca="1" si="11"/>
        <v>7.2755703245915432E-2</v>
      </c>
      <c r="K112" s="1">
        <f t="shared" ca="1" si="11"/>
        <v>2.8706726428218653E-2</v>
      </c>
      <c r="L112" s="1">
        <f t="shared" ca="1" si="11"/>
        <v>-3.07822811331726E-2</v>
      </c>
      <c r="M112" s="1">
        <f t="shared" ca="1" si="11"/>
        <v>-7.6103778506545816E-2</v>
      </c>
      <c r="N112" s="1">
        <f t="shared" ca="1" si="11"/>
        <v>-0.12282444047809511</v>
      </c>
      <c r="O112" s="1">
        <f t="shared" ca="1" si="11"/>
        <v>-0.11713135488562673</v>
      </c>
      <c r="P112" s="1">
        <f t="shared" ca="1" si="11"/>
        <v>-9.137590149509707E-2</v>
      </c>
      <c r="Q112" s="1">
        <f t="shared" ca="1" si="11"/>
        <v>-4.2181066429821751E-2</v>
      </c>
      <c r="R112" s="1">
        <f t="shared" ca="1" si="11"/>
        <v>4.3806759991227316E-2</v>
      </c>
      <c r="S112" s="1">
        <f t="shared" ca="1" si="11"/>
        <v>0.21829272115648868</v>
      </c>
      <c r="T112" s="1">
        <f t="shared" ca="1" si="11"/>
        <v>0.35975901517645287</v>
      </c>
      <c r="U112" s="1">
        <f t="shared" ca="1" si="11"/>
        <v>0.25912897898260845</v>
      </c>
      <c r="V112" s="1">
        <f t="shared" ref="V112:V158" ca="1" si="15">(V62+0.6*(W62+U62)+0.15*T2)/(1+2*0.6+0.15)</f>
        <v>0.18829793011254636</v>
      </c>
      <c r="W112" s="1">
        <f t="shared" ref="W112:W157" ca="1" si="16">(W62+0.6*(V62)+0.15*U62)/(1+0.6+0.15)</f>
        <v>0.20815054200089317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0.54841474125662937</v>
      </c>
      <c r="E113" s="1">
        <f t="shared" ca="1" si="13"/>
        <v>0.25026282186067983</v>
      </c>
      <c r="F113" s="1">
        <f t="shared" ca="1" si="14"/>
        <v>9.7396762295732062E-2</v>
      </c>
      <c r="G113" s="1">
        <f t="shared" ca="1" si="10"/>
        <v>8.1674864127940533E-2</v>
      </c>
      <c r="H113" s="1">
        <f t="shared" ca="1" si="10"/>
        <v>9.4637746492738067E-2</v>
      </c>
      <c r="I113" s="1">
        <f t="shared" ca="1" si="11"/>
        <v>7.4720600071783327E-2</v>
      </c>
      <c r="J113" s="1">
        <f t="shared" ca="1" si="11"/>
        <v>9.7610181373929877E-2</v>
      </c>
      <c r="K113" s="1">
        <f t="shared" ca="1" si="11"/>
        <v>0.12012841083764725</v>
      </c>
      <c r="L113" s="1">
        <f t="shared" ca="1" si="11"/>
        <v>9.8810489332537402E-2</v>
      </c>
      <c r="M113" s="1">
        <f t="shared" ca="1" si="11"/>
        <v>4.7438341792850634E-2</v>
      </c>
      <c r="N113" s="1">
        <f t="shared" ca="1" si="11"/>
        <v>5.9144314294872994E-3</v>
      </c>
      <c r="O113" s="1">
        <f t="shared" ca="1" si="11"/>
        <v>-2.7046988367016588E-2</v>
      </c>
      <c r="P113" s="1">
        <f t="shared" ca="1" si="11"/>
        <v>-2.8044345464776764E-2</v>
      </c>
      <c r="Q113" s="1">
        <f t="shared" ca="1" si="11"/>
        <v>5.0976545411759569E-2</v>
      </c>
      <c r="R113" s="1">
        <f t="shared" ca="1" si="11"/>
        <v>0.13573735054198868</v>
      </c>
      <c r="S113" s="1">
        <f t="shared" ca="1" si="11"/>
        <v>0.23562996918349341</v>
      </c>
      <c r="T113" s="1">
        <f t="shared" ca="1" si="11"/>
        <v>0.31904430125537231</v>
      </c>
      <c r="U113" s="1">
        <f t="shared" ca="1" si="11"/>
        <v>0.21390531550065614</v>
      </c>
      <c r="V113" s="1">
        <f t="shared" ca="1" si="15"/>
        <v>0.15711353592541413</v>
      </c>
      <c r="W113" s="1">
        <f t="shared" ca="1" si="16"/>
        <v>0.13955035399069268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0.31826624826222089</v>
      </c>
      <c r="E114" s="1">
        <f t="shared" ca="1" si="13"/>
        <v>0.17236276410188026</v>
      </c>
      <c r="F114" s="1">
        <f t="shared" ca="1" si="14"/>
        <v>6.1247933776621688E-2</v>
      </c>
      <c r="G114" s="1">
        <f t="shared" ca="1" si="10"/>
        <v>-8.6710454924216838E-3</v>
      </c>
      <c r="H114" s="1">
        <f t="shared" ca="1" si="10"/>
        <v>-2.7359827445451512E-2</v>
      </c>
      <c r="I114" s="1">
        <f t="shared" ca="1" si="11"/>
        <v>-6.9820700820697312E-3</v>
      </c>
      <c r="J114" s="1">
        <f t="shared" ca="1" si="11"/>
        <v>-2.0673725578408592E-2</v>
      </c>
      <c r="K114" s="1">
        <f t="shared" ca="1" si="11"/>
        <v>-4.8208682457225212E-2</v>
      </c>
      <c r="L114" s="1">
        <f t="shared" ca="1" si="11"/>
        <v>5.2738372988994277E-3</v>
      </c>
      <c r="M114" s="1">
        <f t="shared" ca="1" si="11"/>
        <v>4.0380028411924965E-2</v>
      </c>
      <c r="N114" s="1">
        <f t="shared" ca="1" si="11"/>
        <v>8.7243707307026203E-3</v>
      </c>
      <c r="O114" s="1">
        <f t="shared" ca="1" si="11"/>
        <v>3.0287840958388046E-2</v>
      </c>
      <c r="P114" s="1">
        <f t="shared" ca="1" si="11"/>
        <v>8.1899695081082358E-2</v>
      </c>
      <c r="Q114" s="1">
        <f t="shared" ca="1" si="11"/>
        <v>0.10342086716452677</v>
      </c>
      <c r="R114" s="1">
        <f t="shared" ca="1" si="11"/>
        <v>8.1963736645996516E-2</v>
      </c>
      <c r="S114" s="1">
        <f t="shared" ca="1" si="11"/>
        <v>0.14339993786698771</v>
      </c>
      <c r="T114" s="1">
        <f t="shared" ca="1" si="11"/>
        <v>0.26468776643712794</v>
      </c>
      <c r="U114" s="1">
        <f t="shared" ca="1" si="11"/>
        <v>0.19137847982171902</v>
      </c>
      <c r="V114" s="1">
        <f t="shared" ca="1" si="15"/>
        <v>9.9219793459470587E-2</v>
      </c>
      <c r="W114" s="1">
        <f t="shared" ca="1" si="16"/>
        <v>5.6002714797071321E-2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0.5474764417074075</v>
      </c>
      <c r="E115" s="1">
        <f t="shared" ca="1" si="13"/>
        <v>0.27115513574066719</v>
      </c>
      <c r="F115" s="1">
        <f t="shared" ca="1" si="14"/>
        <v>6.1517624653176027E-2</v>
      </c>
      <c r="G115" s="1">
        <f t="shared" ca="1" si="10"/>
        <v>-2.7188931988270805E-2</v>
      </c>
      <c r="H115" s="1">
        <f t="shared" ca="1" si="10"/>
        <v>-5.0311803760796858E-2</v>
      </c>
      <c r="I115" s="1">
        <f t="shared" ca="1" si="11"/>
        <v>-1.7339211600564019E-2</v>
      </c>
      <c r="J115" s="1">
        <f t="shared" ca="1" si="11"/>
        <v>3.7399385802734816E-2</v>
      </c>
      <c r="K115" s="1">
        <f t="shared" ca="1" si="11"/>
        <v>5.2829905991593061E-2</v>
      </c>
      <c r="L115" s="1">
        <f t="shared" ca="1" si="11"/>
        <v>2.0875449534233214E-2</v>
      </c>
      <c r="M115" s="1">
        <f t="shared" ca="1" si="11"/>
        <v>1.0168122503007086E-2</v>
      </c>
      <c r="N115" s="1">
        <f t="shared" ca="1" si="11"/>
        <v>5.9331256496741404E-2</v>
      </c>
      <c r="O115" s="1">
        <f t="shared" ca="1" si="11"/>
        <v>0.12957701368579905</v>
      </c>
      <c r="P115" s="1">
        <f t="shared" ca="1" si="11"/>
        <v>0.14480593169258946</v>
      </c>
      <c r="Q115" s="1">
        <f t="shared" ca="1" si="11"/>
        <v>8.5295456327001071E-2</v>
      </c>
      <c r="R115" s="1">
        <f t="shared" ca="1" si="11"/>
        <v>6.1742427034826408E-2</v>
      </c>
      <c r="S115" s="1">
        <f t="shared" ca="1" si="11"/>
        <v>0.19954930483904598</v>
      </c>
      <c r="T115" s="1">
        <f t="shared" ca="1" si="11"/>
        <v>0.32811942682685535</v>
      </c>
      <c r="U115" s="1">
        <f t="shared" ca="1" si="11"/>
        <v>0.18438801004070213</v>
      </c>
      <c r="V115" s="1">
        <f t="shared" ca="1" si="15"/>
        <v>2.6341654307312629E-2</v>
      </c>
      <c r="W115" s="1">
        <f t="shared" ca="1" si="16"/>
        <v>-6.8326223505683209E-3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0.23295564561513632</v>
      </c>
      <c r="E116" s="1">
        <f t="shared" ca="1" si="13"/>
        <v>0.13914410889339618</v>
      </c>
      <c r="F116" s="1">
        <f t="shared" ca="1" si="14"/>
        <v>0.1203993583979333</v>
      </c>
      <c r="G116" s="1">
        <f t="shared" ca="1" si="10"/>
        <v>0.11742447524801058</v>
      </c>
      <c r="H116" s="1">
        <f t="shared" ca="1" si="10"/>
        <v>0.10493440289635134</v>
      </c>
      <c r="I116" s="1">
        <f t="shared" ca="1" si="11"/>
        <v>5.0094172027457362E-2</v>
      </c>
      <c r="J116" s="1">
        <f t="shared" ca="1" si="11"/>
        <v>3.1868972283034896E-3</v>
      </c>
      <c r="K116" s="1">
        <f t="shared" ca="1" si="11"/>
        <v>2.0639637211925705E-2</v>
      </c>
      <c r="L116" s="1">
        <f t="shared" ca="1" si="11"/>
        <v>1.6729686436076866E-2</v>
      </c>
      <c r="M116" s="1">
        <f t="shared" ca="1" si="11"/>
        <v>-6.0175829557747348E-2</v>
      </c>
      <c r="N116" s="1">
        <f t="shared" ca="1" si="11"/>
        <v>-8.3349432805895129E-2</v>
      </c>
      <c r="O116" s="1">
        <f t="shared" ca="1" si="11"/>
        <v>1.2206354135874679E-2</v>
      </c>
      <c r="P116" s="1">
        <f t="shared" ca="1" si="11"/>
        <v>0.12456833406077075</v>
      </c>
      <c r="Q116" s="1">
        <f t="shared" ca="1" si="11"/>
        <v>0.16703119008186104</v>
      </c>
      <c r="R116" s="1">
        <f t="shared" ca="1" si="11"/>
        <v>0.15858847522946332</v>
      </c>
      <c r="S116" s="1">
        <f t="shared" ca="1" si="11"/>
        <v>0.2645418623022095</v>
      </c>
      <c r="T116" s="1">
        <f t="shared" ca="1" si="11"/>
        <v>0.38578124590101903</v>
      </c>
      <c r="U116" s="1">
        <f t="shared" ca="1" si="11"/>
        <v>0.22802483067033547</v>
      </c>
      <c r="V116" s="1">
        <f t="shared" ca="1" si="15"/>
        <v>6.3487868171671624E-2</v>
      </c>
      <c r="W116" s="1">
        <f t="shared" ca="1" si="16"/>
        <v>1.7734916259798401E-2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0.5955794989724964</v>
      </c>
      <c r="E117" s="1">
        <f t="shared" ca="1" si="13"/>
        <v>0.24163898846128937</v>
      </c>
      <c r="F117" s="1">
        <f t="shared" ca="1" si="14"/>
        <v>2.10118878489138E-2</v>
      </c>
      <c r="G117" s="1">
        <f t="shared" ca="1" si="10"/>
        <v>3.9259754186284062E-3</v>
      </c>
      <c r="H117" s="1">
        <f t="shared" ca="1" si="10"/>
        <v>1.6300234486696329E-2</v>
      </c>
      <c r="I117" s="1">
        <f t="shared" ca="1" si="11"/>
        <v>3.1545902962038248E-2</v>
      </c>
      <c r="J117" s="1">
        <f t="shared" ca="1" si="11"/>
        <v>4.3253770225224822E-2</v>
      </c>
      <c r="K117" s="1">
        <f t="shared" ca="1" si="11"/>
        <v>3.5013464860241726E-2</v>
      </c>
      <c r="L117" s="1">
        <f t="shared" ca="1" si="11"/>
        <v>4.4549747352291287E-2</v>
      </c>
      <c r="M117" s="1">
        <f t="shared" ca="1" si="11"/>
        <v>6.6411806535460596E-2</v>
      </c>
      <c r="N117" s="1">
        <f t="shared" ca="1" si="11"/>
        <v>3.5781018250993467E-2</v>
      </c>
      <c r="O117" s="1">
        <f t="shared" ca="1" si="11"/>
        <v>3.1518213135109364E-2</v>
      </c>
      <c r="P117" s="1">
        <f t="shared" ca="1" si="11"/>
        <v>4.3611355016517032E-3</v>
      </c>
      <c r="Q117" s="1">
        <f t="shared" ca="1" si="11"/>
        <v>1.6550356613750366E-3</v>
      </c>
      <c r="R117" s="1">
        <f t="shared" ca="1" si="11"/>
        <v>3.9171134165725478E-2</v>
      </c>
      <c r="S117" s="1">
        <f t="shared" ca="1" si="11"/>
        <v>0.16770661626538688</v>
      </c>
      <c r="T117" s="1">
        <f t="shared" ca="1" si="11"/>
        <v>0.34338504735561559</v>
      </c>
      <c r="U117" s="1">
        <f t="shared" ca="1" si="11"/>
        <v>0.23551953486691252</v>
      </c>
      <c r="V117" s="1">
        <f t="shared" ca="1" si="15"/>
        <v>7.8016643829856472E-2</v>
      </c>
      <c r="W117" s="1">
        <f t="shared" ca="1" si="16"/>
        <v>4.7404554990981319E-2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0.55959178506178364</v>
      </c>
      <c r="E118" s="1">
        <f t="shared" ca="1" si="13"/>
        <v>0.26513003641070798</v>
      </c>
      <c r="F118" s="1">
        <f t="shared" ca="1" si="14"/>
        <v>0.14217361786585775</v>
      </c>
      <c r="G118" s="1">
        <f t="shared" ca="1" si="10"/>
        <v>0.11063220681336983</v>
      </c>
      <c r="H118" s="1">
        <f t="shared" ca="1" si="10"/>
        <v>8.8780515318918701E-2</v>
      </c>
      <c r="I118" s="1">
        <f t="shared" ca="1" si="11"/>
        <v>7.4258685223167475E-2</v>
      </c>
      <c r="J118" s="1">
        <f t="shared" ca="1" si="11"/>
        <v>7.796901735778812E-2</v>
      </c>
      <c r="K118" s="1">
        <f t="shared" ca="1" si="11"/>
        <v>4.8300118789424307E-2</v>
      </c>
      <c r="L118" s="1">
        <f t="shared" ca="1" si="11"/>
        <v>-7.1854088134216589E-3</v>
      </c>
      <c r="M118" s="1">
        <f t="shared" ca="1" si="11"/>
        <v>-6.1188639442694516E-2</v>
      </c>
      <c r="N118" s="1">
        <f t="shared" ca="1" si="11"/>
        <v>-7.5909187088559968E-2</v>
      </c>
      <c r="O118" s="1">
        <f t="shared" ca="1" si="11"/>
        <v>-6.0576378517782539E-2</v>
      </c>
      <c r="P118" s="1">
        <f t="shared" ca="1" si="11"/>
        <v>-4.4491554357900788E-2</v>
      </c>
      <c r="Q118" s="1">
        <f t="shared" ca="1" si="11"/>
        <v>-5.3142264397966189E-2</v>
      </c>
      <c r="R118" s="1">
        <f t="shared" ca="1" si="11"/>
        <v>1.9479688768128777E-3</v>
      </c>
      <c r="S118" s="1">
        <f t="shared" ca="1" si="11"/>
        <v>0.22076198336858285</v>
      </c>
      <c r="T118" s="1">
        <f t="shared" ca="1" si="11"/>
        <v>0.44747537081203798</v>
      </c>
      <c r="U118" s="1">
        <f t="shared" ca="1" si="11"/>
        <v>0.28807899895976397</v>
      </c>
      <c r="V118" s="1">
        <f t="shared" ca="1" si="15"/>
        <v>4.1864840156546249E-2</v>
      </c>
      <c r="W118" s="1">
        <f t="shared" ca="1" si="16"/>
        <v>-8.5618230053518082E-2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0.64897691104614286</v>
      </c>
      <c r="E119" s="1">
        <f t="shared" ca="1" si="13"/>
        <v>0.35345078228701327</v>
      </c>
      <c r="F119" s="1">
        <f t="shared" ca="1" si="14"/>
        <v>0.25297153889945373</v>
      </c>
      <c r="G119" s="1">
        <f t="shared" ca="1" si="10"/>
        <v>0.32720805774437822</v>
      </c>
      <c r="H119" s="1">
        <f t="shared" ca="1" si="10"/>
        <v>0.28077709713649412</v>
      </c>
      <c r="I119" s="1">
        <f t="shared" ca="1" si="11"/>
        <v>0.12566561490151848</v>
      </c>
      <c r="J119" s="1">
        <f t="shared" ca="1" si="11"/>
        <v>5.93859917625192E-2</v>
      </c>
      <c r="K119" s="1">
        <f t="shared" ca="1" si="11"/>
        <v>2.2074727708209872E-2</v>
      </c>
      <c r="L119" s="1">
        <f t="shared" ca="1" si="11"/>
        <v>1.9265725830942444E-2</v>
      </c>
      <c r="M119" s="1">
        <f t="shared" ca="1" si="11"/>
        <v>7.4779288874775906E-3</v>
      </c>
      <c r="N119" s="1">
        <f t="shared" ca="1" si="11"/>
        <v>6.2821227579289863E-3</v>
      </c>
      <c r="O119" s="1">
        <f t="shared" ca="1" si="11"/>
        <v>4.3496489193209351E-2</v>
      </c>
      <c r="P119" s="1">
        <f t="shared" ca="1" si="11"/>
        <v>5.1866310953142016E-2</v>
      </c>
      <c r="Q119" s="1">
        <f t="shared" ca="1" si="11"/>
        <v>3.7805760216439513E-2</v>
      </c>
      <c r="R119" s="1">
        <f t="shared" ca="1" si="11"/>
        <v>9.2219778665308033E-2</v>
      </c>
      <c r="S119" s="1">
        <f t="shared" ca="1" si="11"/>
        <v>0.28790594513664758</v>
      </c>
      <c r="T119" s="1">
        <f t="shared" ca="1" si="11"/>
        <v>0.44024023754013941</v>
      </c>
      <c r="U119" s="1">
        <f t="shared" ca="1" si="11"/>
        <v>0.27548078953100036</v>
      </c>
      <c r="V119" s="1">
        <f t="shared" ca="1" si="15"/>
        <v>9.6280497888785552E-2</v>
      </c>
      <c r="W119" s="1">
        <f t="shared" ca="1" si="16"/>
        <v>2.309457227980918E-2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0.42153261778265033</v>
      </c>
      <c r="E120" s="1">
        <f t="shared" ca="1" si="13"/>
        <v>0.29134142698652632</v>
      </c>
      <c r="F120" s="1">
        <f t="shared" ca="1" si="14"/>
        <v>0.21582454496007189</v>
      </c>
      <c r="G120" s="1">
        <f t="shared" ca="1" si="10"/>
        <v>0.19561782467146333</v>
      </c>
      <c r="H120" s="1">
        <f t="shared" ca="1" si="10"/>
        <v>0.13739603471755399</v>
      </c>
      <c r="I120" s="1">
        <f t="shared" ca="1" si="11"/>
        <v>6.2399692722579538E-2</v>
      </c>
      <c r="J120" s="1">
        <f t="shared" ca="1" si="11"/>
        <v>5.2697605592200117E-2</v>
      </c>
      <c r="K120" s="1">
        <f t="shared" ca="1" si="11"/>
        <v>0.13737868375627837</v>
      </c>
      <c r="L120" s="1">
        <f t="shared" ca="1" si="11"/>
        <v>0.16155763418343308</v>
      </c>
      <c r="M120" s="1">
        <f t="shared" ca="1" si="11"/>
        <v>0.10526877451977415</v>
      </c>
      <c r="N120" s="1">
        <f t="shared" ca="1" si="11"/>
        <v>4.1201109154231155E-2</v>
      </c>
      <c r="O120" s="1">
        <f t="shared" ca="1" si="11"/>
        <v>1.0503155377051586E-2</v>
      </c>
      <c r="P120" s="1">
        <f t="shared" ca="1" si="11"/>
        <v>3.3101727766007068E-2</v>
      </c>
      <c r="Q120" s="1">
        <f t="shared" ca="1" si="11"/>
        <v>7.6271867215017275E-2</v>
      </c>
      <c r="R120" s="1">
        <f t="shared" ca="1" si="11"/>
        <v>0.13391500357991368</v>
      </c>
      <c r="S120" s="1">
        <f t="shared" ca="1" si="11"/>
        <v>0.30122549245597924</v>
      </c>
      <c r="T120" s="1">
        <f t="shared" ca="1" si="11"/>
        <v>0.46275326981884446</v>
      </c>
      <c r="U120" s="1">
        <f t="shared" ca="1" si="11"/>
        <v>0.35196170775170904</v>
      </c>
      <c r="V120" s="1">
        <f t="shared" ca="1" si="15"/>
        <v>0.17735580639131945</v>
      </c>
      <c r="W120" s="1">
        <f t="shared" ca="1" si="16"/>
        <v>8.0847171669438361E-2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0.33849061471835212</v>
      </c>
      <c r="E121" s="1">
        <f t="shared" ca="1" si="13"/>
        <v>0.17161300963000392</v>
      </c>
      <c r="F121" s="1">
        <f t="shared" ca="1" si="14"/>
        <v>2.5569538633010796E-2</v>
      </c>
      <c r="G121" s="1">
        <f t="shared" ca="1" si="10"/>
        <v>-1.7633807890347977E-2</v>
      </c>
      <c r="H121" s="1">
        <f t="shared" ca="1" si="10"/>
        <v>-3.2526628924518693E-2</v>
      </c>
      <c r="I121" s="1">
        <f t="shared" ca="1" si="11"/>
        <v>-6.4453556856268801E-2</v>
      </c>
      <c r="J121" s="1">
        <f t="shared" ca="1" si="11"/>
        <v>-5.5638201610496062E-2</v>
      </c>
      <c r="K121" s="1">
        <f t="shared" ca="1" si="11"/>
        <v>-4.0373927997595406E-2</v>
      </c>
      <c r="L121" s="1">
        <f t="shared" ca="1" si="11"/>
        <v>-1.1613601175614639E-2</v>
      </c>
      <c r="M121" s="1">
        <f t="shared" ca="1" si="11"/>
        <v>1.9344505930812644E-2</v>
      </c>
      <c r="N121" s="1">
        <f t="shared" ca="1" si="11"/>
        <v>1.9027384481451488E-2</v>
      </c>
      <c r="O121" s="1">
        <f t="shared" ca="1" si="11"/>
        <v>2.0785472634629754E-2</v>
      </c>
      <c r="P121" s="1">
        <f t="shared" ca="1" si="11"/>
        <v>6.5727791833691623E-2</v>
      </c>
      <c r="Q121" s="1">
        <f t="shared" ca="1" si="11"/>
        <v>9.024605363875475E-2</v>
      </c>
      <c r="R121" s="1">
        <f t="shared" ca="1" si="11"/>
        <v>0.1122216799503543</v>
      </c>
      <c r="S121" s="1">
        <f t="shared" ca="1" si="11"/>
        <v>0.22372625014105108</v>
      </c>
      <c r="T121" s="1">
        <f t="shared" ca="1" si="11"/>
        <v>0.35880260381415502</v>
      </c>
      <c r="U121" s="1">
        <f t="shared" ca="1" si="11"/>
        <v>0.26218036768909642</v>
      </c>
      <c r="V121" s="1">
        <f t="shared" ca="1" si="15"/>
        <v>0.14033304183755715</v>
      </c>
      <c r="W121" s="1">
        <f t="shared" ca="1" si="16"/>
        <v>0.13923908400432278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0.69215264907806484</v>
      </c>
      <c r="E122" s="1">
        <f t="shared" ca="1" si="13"/>
        <v>0.34067127974984773</v>
      </c>
      <c r="F122" s="1">
        <f t="shared" ca="1" si="14"/>
        <v>0.1071019219740265</v>
      </c>
      <c r="G122" s="1">
        <f t="shared" ca="1" si="10"/>
        <v>4.4818416335016285E-2</v>
      </c>
      <c r="H122" s="1">
        <f t="shared" ca="1" si="10"/>
        <v>7.1267918203105546E-2</v>
      </c>
      <c r="I122" s="1">
        <f t="shared" ca="1" si="11"/>
        <v>8.7582404164835884E-2</v>
      </c>
      <c r="J122" s="1">
        <f t="shared" ca="1" si="11"/>
        <v>5.4295953176272192E-2</v>
      </c>
      <c r="K122" s="1">
        <f t="shared" ca="1" si="11"/>
        <v>5.4379331802616171E-2</v>
      </c>
      <c r="L122" s="1">
        <f t="shared" ca="1" si="11"/>
        <v>5.3353408530717995E-2</v>
      </c>
      <c r="M122" s="1">
        <f t="shared" ca="1" si="11"/>
        <v>6.1309116629201799E-3</v>
      </c>
      <c r="N122" s="1">
        <f t="shared" ca="1" si="11"/>
        <v>2.767851069638692E-2</v>
      </c>
      <c r="O122" s="1">
        <f t="shared" ca="1" si="11"/>
        <v>0.1225524946983845</v>
      </c>
      <c r="P122" s="1">
        <f t="shared" ca="1" si="11"/>
        <v>0.10981525736437023</v>
      </c>
      <c r="Q122" s="1">
        <f t="shared" ca="1" si="11"/>
        <v>2.7942504895239499E-3</v>
      </c>
      <c r="R122" s="1">
        <f t="shared" ca="1" si="11"/>
        <v>-5.9771770997847692E-3</v>
      </c>
      <c r="S122" s="1">
        <f t="shared" ca="1" si="11"/>
        <v>0.14276905623626956</v>
      </c>
      <c r="T122" s="1">
        <f t="shared" ca="1" si="11"/>
        <v>0.33755905234049127</v>
      </c>
      <c r="U122" s="1">
        <f t="shared" ca="1" si="11"/>
        <v>0.2413829404534758</v>
      </c>
      <c r="V122" s="1">
        <f t="shared" ca="1" si="15"/>
        <v>0.1023485827497522</v>
      </c>
      <c r="W122" s="1">
        <f t="shared" ca="1" si="16"/>
        <v>2.8568394017022051E-2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0.46243409757447818</v>
      </c>
      <c r="E123" s="1">
        <f t="shared" ca="1" si="13"/>
        <v>0.28945069828641812</v>
      </c>
      <c r="F123" s="1">
        <f t="shared" ca="1" si="14"/>
        <v>0.21898331493674689</v>
      </c>
      <c r="G123" s="1">
        <f t="shared" ca="1" si="10"/>
        <v>0.23468076829941587</v>
      </c>
      <c r="H123" s="1">
        <f t="shared" ca="1" si="10"/>
        <v>0.20076651887996039</v>
      </c>
      <c r="I123" s="1">
        <f t="shared" ca="1" si="11"/>
        <v>0.15138034578488652</v>
      </c>
      <c r="J123" s="1">
        <f t="shared" ca="1" si="11"/>
        <v>0.12327776202380392</v>
      </c>
      <c r="K123" s="1">
        <f t="shared" ca="1" si="11"/>
        <v>0.11222398158959664</v>
      </c>
      <c r="L123" s="1">
        <f t="shared" ca="1" si="11"/>
        <v>0.15952870559122184</v>
      </c>
      <c r="M123" s="1">
        <f t="shared" ca="1" si="11"/>
        <v>0.1733173390874827</v>
      </c>
      <c r="N123" s="1">
        <f t="shared" ca="1" si="11"/>
        <v>5.706877069968537E-2</v>
      </c>
      <c r="O123" s="1">
        <f t="shared" ca="1" si="11"/>
        <v>-4.7638257989119887E-2</v>
      </c>
      <c r="P123" s="1">
        <f t="shared" ca="1" si="11"/>
        <v>-2.570844058279894E-2</v>
      </c>
      <c r="Q123" s="1">
        <f t="shared" ca="1" si="11"/>
        <v>8.1554099376726863E-2</v>
      </c>
      <c r="R123" s="1">
        <f t="shared" ca="1" si="11"/>
        <v>0.15671138517872932</v>
      </c>
      <c r="S123" s="1">
        <f t="shared" ca="1" si="11"/>
        <v>0.28428588040088998</v>
      </c>
      <c r="T123" s="1">
        <f t="shared" ca="1" si="11"/>
        <v>0.42849808340250428</v>
      </c>
      <c r="U123" s="1">
        <f t="shared" ca="1" si="11"/>
        <v>0.32251109407974321</v>
      </c>
      <c r="V123" s="1">
        <f t="shared" ca="1" si="15"/>
        <v>0.15642626262658257</v>
      </c>
      <c r="W123" s="1">
        <f t="shared" ca="1" si="16"/>
        <v>8.8959223664129797E-2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0.55056656956709615</v>
      </c>
      <c r="E124" s="1">
        <f t="shared" ca="1" si="13"/>
        <v>0.31758366862033854</v>
      </c>
      <c r="F124" s="1">
        <f t="shared" ca="1" si="14"/>
        <v>0.15754729021162131</v>
      </c>
      <c r="G124" s="1">
        <f t="shared" ca="1" si="10"/>
        <v>0.12965992470839194</v>
      </c>
      <c r="H124" s="1">
        <f t="shared" ca="1" si="10"/>
        <v>9.4706440267137898E-2</v>
      </c>
      <c r="I124" s="1">
        <f t="shared" ca="1" si="11"/>
        <v>4.6122911170243933E-2</v>
      </c>
      <c r="J124" s="1">
        <f t="shared" ca="1" si="11"/>
        <v>-2.6409807843111649E-3</v>
      </c>
      <c r="K124" s="1">
        <f t="shared" ca="1" si="11"/>
        <v>-1.3142398762384955E-2</v>
      </c>
      <c r="L124" s="1">
        <f t="shared" ca="1" si="11"/>
        <v>4.8651967407518711E-2</v>
      </c>
      <c r="M124" s="1">
        <f t="shared" ca="1" si="11"/>
        <v>0.12057280002820288</v>
      </c>
      <c r="N124" s="1">
        <f t="shared" ca="1" si="11"/>
        <v>5.6463643861139931E-2</v>
      </c>
      <c r="O124" s="1">
        <f t="shared" ca="1" si="11"/>
        <v>-2.1039386688767134E-2</v>
      </c>
      <c r="P124" s="1">
        <f t="shared" ca="1" si="11"/>
        <v>-2.0977155450973582E-2</v>
      </c>
      <c r="Q124" s="1">
        <f t="shared" ca="1" si="11"/>
        <v>2.2940348667786891E-2</v>
      </c>
      <c r="R124" s="1">
        <f t="shared" ca="1" si="11"/>
        <v>0.1045383311848388</v>
      </c>
      <c r="S124" s="1">
        <f t="shared" ca="1" si="11"/>
        <v>0.27757526095182139</v>
      </c>
      <c r="T124" s="1">
        <f t="shared" ca="1" si="11"/>
        <v>0.42882995979458849</v>
      </c>
      <c r="U124" s="1">
        <f t="shared" ca="1" si="11"/>
        <v>0.27452993869267772</v>
      </c>
      <c r="V124" s="1">
        <f t="shared" ca="1" si="15"/>
        <v>0.10365228999007618</v>
      </c>
      <c r="W124" s="1">
        <f t="shared" ca="1" si="16"/>
        <v>7.5635639749693714E-2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0.23786794323425936</v>
      </c>
      <c r="E125" s="1">
        <f t="shared" ca="1" si="13"/>
        <v>8.9077709248565534E-2</v>
      </c>
      <c r="F125" s="1">
        <f t="shared" ca="1" si="14"/>
        <v>5.6896491839115028E-2</v>
      </c>
      <c r="G125" s="1">
        <f t="shared" ca="1" si="10"/>
        <v>0.17108955760417874</v>
      </c>
      <c r="H125" s="1">
        <f t="shared" ca="1" si="10"/>
        <v>0.19387170154188788</v>
      </c>
      <c r="I125" s="1">
        <f t="shared" ca="1" si="11"/>
        <v>9.8951806949923782E-2</v>
      </c>
      <c r="J125" s="1">
        <f t="shared" ca="1" si="11"/>
        <v>4.2985286514606827E-2</v>
      </c>
      <c r="K125" s="1">
        <f t="shared" ca="1" si="11"/>
        <v>5.5826220964691111E-3</v>
      </c>
      <c r="L125" s="1">
        <f t="shared" ca="1" si="11"/>
        <v>-1.7523871762697686E-2</v>
      </c>
      <c r="M125" s="1">
        <f t="shared" ca="1" si="11"/>
        <v>-4.0940588846303555E-2</v>
      </c>
      <c r="N125" s="1">
        <f t="shared" ca="1" si="11"/>
        <v>-2.1395977316277178E-2</v>
      </c>
      <c r="O125" s="1">
        <f t="shared" ca="1" si="11"/>
        <v>1.6384968017355901E-2</v>
      </c>
      <c r="P125" s="1">
        <f t="shared" ca="1" si="11"/>
        <v>4.1307124326761514E-2</v>
      </c>
      <c r="Q125" s="1">
        <f t="shared" ca="1" si="11"/>
        <v>3.1095532486903242E-2</v>
      </c>
      <c r="R125" s="1">
        <f t="shared" ca="1" si="11"/>
        <v>9.1968898180649176E-3</v>
      </c>
      <c r="S125" s="1">
        <f t="shared" ca="1" si="11"/>
        <v>0.16052892462112028</v>
      </c>
      <c r="T125" s="1">
        <f t="shared" ca="1" si="11"/>
        <v>0.3453141217271295</v>
      </c>
      <c r="U125" s="1">
        <f t="shared" ca="1" si="11"/>
        <v>0.20534664486118531</v>
      </c>
      <c r="V125" s="1">
        <f t="shared" ca="1" si="15"/>
        <v>1.7126486129043453E-2</v>
      </c>
      <c r="W125" s="1">
        <f t="shared" ca="1" si="16"/>
        <v>-4.4685670320129663E-2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0.69323590067613883</v>
      </c>
      <c r="E126" s="1">
        <f t="shared" ca="1" si="13"/>
        <v>0.47992171314705445</v>
      </c>
      <c r="F126" s="1">
        <f t="shared" ca="1" si="14"/>
        <v>0.26534382146628505</v>
      </c>
      <c r="G126" s="1">
        <f t="shared" ca="1" si="10"/>
        <v>0.17107657886143479</v>
      </c>
      <c r="H126" s="1">
        <f t="shared" ca="1" si="10"/>
        <v>6.9506365482371019E-2</v>
      </c>
      <c r="I126" s="1">
        <f t="shared" ca="1" si="11"/>
        <v>-3.1283640178942237E-2</v>
      </c>
      <c r="J126" s="1">
        <f t="shared" ca="1" si="11"/>
        <v>-6.0878111789247472E-2</v>
      </c>
      <c r="K126" s="1">
        <f t="shared" ca="1" si="11"/>
        <v>-1.9813850850902238E-2</v>
      </c>
      <c r="L126" s="1">
        <f t="shared" ca="1" si="11"/>
        <v>7.0436937737493488E-2</v>
      </c>
      <c r="M126" s="1">
        <f t="shared" ca="1" si="11"/>
        <v>0.14560683342527422</v>
      </c>
      <c r="N126" s="1">
        <f t="shared" ca="1" si="11"/>
        <v>0.12697181089693718</v>
      </c>
      <c r="O126" s="1">
        <f t="shared" ca="1" si="11"/>
        <v>7.2630966658817853E-2</v>
      </c>
      <c r="P126" s="1">
        <f t="shared" ca="1" si="11"/>
        <v>8.2456629552513268E-3</v>
      </c>
      <c r="Q126" s="1">
        <f t="shared" ca="1" si="11"/>
        <v>5.8233068491674008E-3</v>
      </c>
      <c r="R126" s="1">
        <f t="shared" ca="1" si="11"/>
        <v>8.5281281369388548E-2</v>
      </c>
      <c r="S126" s="1">
        <f t="shared" ca="1" si="11"/>
        <v>0.27194168425066217</v>
      </c>
      <c r="T126" s="1">
        <f t="shared" ca="1" si="11"/>
        <v>0.42226858112786686</v>
      </c>
      <c r="U126" s="1">
        <f t="shared" ca="1" si="11"/>
        <v>0.23959245048278235</v>
      </c>
      <c r="V126" s="1">
        <f t="shared" ca="1" si="15"/>
        <v>1.6791345500427046E-2</v>
      </c>
      <c r="W126" s="1">
        <f t="shared" ca="1" si="16"/>
        <v>-8.0528180553081571E-2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0.47825720578308273</v>
      </c>
      <c r="E127" s="1">
        <f t="shared" ca="1" si="13"/>
        <v>0.27260705394633433</v>
      </c>
      <c r="F127" s="1">
        <f t="shared" ca="1" si="14"/>
        <v>0.20992783969051471</v>
      </c>
      <c r="G127" s="1">
        <f t="shared" ca="1" si="14"/>
        <v>0.25932816538152992</v>
      </c>
      <c r="H127" s="1">
        <f t="shared" ca="1" si="14"/>
        <v>0.23044144808556905</v>
      </c>
      <c r="I127" s="1">
        <f t="shared" ca="1" si="14"/>
        <v>0.15495219376767694</v>
      </c>
      <c r="J127" s="1">
        <f t="shared" ca="1" si="14"/>
        <v>9.8279062842650422E-2</v>
      </c>
      <c r="K127" s="1">
        <f t="shared" ca="1" si="14"/>
        <v>5.9439875466974115E-2</v>
      </c>
      <c r="L127" s="1">
        <f t="shared" ca="1" si="14"/>
        <v>6.1883759147950565E-2</v>
      </c>
      <c r="M127" s="1">
        <f t="shared" ca="1" si="14"/>
        <v>9.0922669129915451E-2</v>
      </c>
      <c r="N127" s="1">
        <f t="shared" ca="1" si="14"/>
        <v>4.7844917308487438E-2</v>
      </c>
      <c r="O127" s="1">
        <f t="shared" ca="1" si="14"/>
        <v>8.0545817331004917E-3</v>
      </c>
      <c r="P127" s="1">
        <f t="shared" ca="1" si="14"/>
        <v>1.8045631995547928E-2</v>
      </c>
      <c r="Q127" s="1">
        <f t="shared" ca="1" si="14"/>
        <v>3.320496493114914E-2</v>
      </c>
      <c r="R127" s="1">
        <f t="shared" ca="1" si="14"/>
        <v>6.9845456728085759E-2</v>
      </c>
      <c r="S127" s="1">
        <f t="shared" ca="1" si="14"/>
        <v>0.17841709485263188</v>
      </c>
      <c r="T127" s="1">
        <f t="shared" ca="1" si="14"/>
        <v>0.32872111776963497</v>
      </c>
      <c r="U127" s="1">
        <f t="shared" ca="1" si="14"/>
        <v>0.22998475514247579</v>
      </c>
      <c r="V127" s="1">
        <f t="shared" ca="1" si="15"/>
        <v>0.11212023851429304</v>
      </c>
      <c r="W127" s="1">
        <f t="shared" ca="1" si="16"/>
        <v>6.2737205910929433E-2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0.45783157054892198</v>
      </c>
      <c r="E128" s="1">
        <f t="shared" ca="1" si="13"/>
        <v>0.23911565807084631</v>
      </c>
      <c r="F128" s="1">
        <f t="shared" ref="F128:U143" ca="1" si="17">(F78+0.6*(G78+E78)+0.15*(D78+H78))/(1+2*0.6+2*0.15)</f>
        <v>6.7428507589682662E-2</v>
      </c>
      <c r="G128" s="1">
        <f t="shared" ca="1" si="17"/>
        <v>-3.4408760230418335E-3</v>
      </c>
      <c r="H128" s="1">
        <f t="shared" ca="1" si="17"/>
        <v>-2.5021659247165006E-3</v>
      </c>
      <c r="I128" s="1">
        <f t="shared" ca="1" si="17"/>
        <v>1.0585677953005818E-2</v>
      </c>
      <c r="J128" s="1">
        <f t="shared" ca="1" si="17"/>
        <v>3.9261543225353746E-4</v>
      </c>
      <c r="K128" s="1">
        <f t="shared" ca="1" si="17"/>
        <v>-3.4822537542514222E-2</v>
      </c>
      <c r="L128" s="1">
        <f t="shared" ca="1" si="17"/>
        <v>-6.5028344882666317E-2</v>
      </c>
      <c r="M128" s="1">
        <f t="shared" ca="1" si="17"/>
        <v>-3.3503336225063664E-2</v>
      </c>
      <c r="N128" s="1">
        <f t="shared" ca="1" si="17"/>
        <v>4.2995921880507305E-2</v>
      </c>
      <c r="O128" s="1">
        <f t="shared" ca="1" si="17"/>
        <v>8.6887412394478281E-2</v>
      </c>
      <c r="P128" s="1">
        <f t="shared" ca="1" si="17"/>
        <v>0.14883421880371669</v>
      </c>
      <c r="Q128" s="1">
        <f t="shared" ca="1" si="17"/>
        <v>0.26517677193216205</v>
      </c>
      <c r="R128" s="1">
        <f t="shared" ca="1" si="17"/>
        <v>0.35918514267900908</v>
      </c>
      <c r="S128" s="1">
        <f t="shared" ca="1" si="17"/>
        <v>0.41454025924057614</v>
      </c>
      <c r="T128" s="1">
        <f t="shared" ca="1" si="17"/>
        <v>0.50956063661221573</v>
      </c>
      <c r="U128" s="1">
        <f t="shared" ca="1" si="17"/>
        <v>0.3619495701471056</v>
      </c>
      <c r="V128" s="1">
        <f t="shared" ca="1" si="15"/>
        <v>0.15715773199670854</v>
      </c>
      <c r="W128" s="1">
        <f t="shared" ca="1" si="16"/>
        <v>4.2129068071059809E-2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0.6116731798027043</v>
      </c>
      <c r="E129" s="1">
        <f t="shared" ca="1" si="13"/>
        <v>0.3465583385267984</v>
      </c>
      <c r="F129" s="1">
        <f t="shared" ca="1" si="17"/>
        <v>0.34931604567699182</v>
      </c>
      <c r="G129" s="1">
        <f t="shared" ca="1" si="17"/>
        <v>0.4853871178767683</v>
      </c>
      <c r="H129" s="1">
        <f t="shared" ca="1" si="17"/>
        <v>0.46174723767309817</v>
      </c>
      <c r="I129" s="1">
        <f t="shared" ca="1" si="17"/>
        <v>0.27103542831440908</v>
      </c>
      <c r="J129" s="1">
        <f t="shared" ca="1" si="17"/>
        <v>0.12266471637218027</v>
      </c>
      <c r="K129" s="1">
        <f t="shared" ca="1" si="17"/>
        <v>1.9246578381842731E-2</v>
      </c>
      <c r="L129" s="1">
        <f t="shared" ca="1" si="17"/>
        <v>-5.5919361190064701E-2</v>
      </c>
      <c r="M129" s="1">
        <f t="shared" ca="1" si="17"/>
        <v>-9.483309590770575E-2</v>
      </c>
      <c r="N129" s="1">
        <f t="shared" ca="1" si="17"/>
        <v>-9.8164857430779587E-2</v>
      </c>
      <c r="O129" s="1">
        <f t="shared" ca="1" si="17"/>
        <v>-8.6999537387462328E-2</v>
      </c>
      <c r="P129" s="1">
        <f t="shared" ca="1" si="17"/>
        <v>-3.6754728850793353E-2</v>
      </c>
      <c r="Q129" s="1">
        <f t="shared" ca="1" si="17"/>
        <v>6.5951511789006739E-2</v>
      </c>
      <c r="R129" s="1">
        <f t="shared" ca="1" si="17"/>
        <v>0.15560831369842287</v>
      </c>
      <c r="S129" s="1">
        <f t="shared" ca="1" si="17"/>
        <v>0.2455138947821176</v>
      </c>
      <c r="T129" s="1">
        <f t="shared" ca="1" si="17"/>
        <v>0.31896278102649267</v>
      </c>
      <c r="U129" s="1">
        <f t="shared" ca="1" si="17"/>
        <v>0.14753899642570528</v>
      </c>
      <c r="V129" s="1">
        <f t="shared" ca="1" si="15"/>
        <v>5.1412303788330199E-2</v>
      </c>
      <c r="W129" s="1">
        <f t="shared" ca="1" si="16"/>
        <v>6.7452541883609898E-2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0.41011617346170032</v>
      </c>
      <c r="E130" s="1">
        <f t="shared" ca="1" si="13"/>
        <v>0.19329156655232535</v>
      </c>
      <c r="F130" s="1">
        <f t="shared" ca="1" si="17"/>
        <v>0.10624615489144731</v>
      </c>
      <c r="G130" s="1">
        <f t="shared" ca="1" si="17"/>
        <v>0.15491594435462025</v>
      </c>
      <c r="H130" s="1">
        <f t="shared" ca="1" si="17"/>
        <v>0.16857041826220892</v>
      </c>
      <c r="I130" s="1">
        <f t="shared" ca="1" si="17"/>
        <v>0.10084994470517436</v>
      </c>
      <c r="J130" s="1">
        <f t="shared" ca="1" si="17"/>
        <v>3.339718294627305E-2</v>
      </c>
      <c r="K130" s="1">
        <f t="shared" ca="1" si="17"/>
        <v>2.8446219389491122E-2</v>
      </c>
      <c r="L130" s="1">
        <f t="shared" ca="1" si="17"/>
        <v>8.7904389032488872E-2</v>
      </c>
      <c r="M130" s="1">
        <f t="shared" ca="1" si="17"/>
        <v>0.12466729041624183</v>
      </c>
      <c r="N130" s="1">
        <f t="shared" ca="1" si="17"/>
        <v>0.10037765037594133</v>
      </c>
      <c r="O130" s="1">
        <f t="shared" ca="1" si="17"/>
        <v>9.6749853478072981E-2</v>
      </c>
      <c r="P130" s="1">
        <f t="shared" ca="1" si="17"/>
        <v>0.10736102769485387</v>
      </c>
      <c r="Q130" s="1">
        <f t="shared" ca="1" si="17"/>
        <v>8.191568580156236E-2</v>
      </c>
      <c r="R130" s="1">
        <f t="shared" ca="1" si="17"/>
        <v>5.7326035093098179E-2</v>
      </c>
      <c r="S130" s="1">
        <f t="shared" ca="1" si="17"/>
        <v>0.18248045818370459</v>
      </c>
      <c r="T130" s="1">
        <f t="shared" ca="1" si="17"/>
        <v>0.34758519633837659</v>
      </c>
      <c r="U130" s="1">
        <f t="shared" ca="1" si="17"/>
        <v>0.2193200208683404</v>
      </c>
      <c r="V130" s="1">
        <f t="shared" ca="1" si="15"/>
        <v>6.5845774327780826E-2</v>
      </c>
      <c r="W130" s="1">
        <f t="shared" ca="1" si="16"/>
        <v>2.0014922037060019E-2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0.39485965074752005</v>
      </c>
      <c r="E131" s="1">
        <f t="shared" ca="1" si="13"/>
        <v>0.18000257947384715</v>
      </c>
      <c r="F131" s="1">
        <f t="shared" ca="1" si="17"/>
        <v>0.1911552681992629</v>
      </c>
      <c r="G131" s="1">
        <f t="shared" ca="1" si="17"/>
        <v>0.322672383652019</v>
      </c>
      <c r="H131" s="1">
        <f t="shared" ca="1" si="17"/>
        <v>0.23488906223356126</v>
      </c>
      <c r="I131" s="1">
        <f t="shared" ca="1" si="17"/>
        <v>2.4988928847263957E-2</v>
      </c>
      <c r="J131" s="1">
        <f t="shared" ca="1" si="17"/>
        <v>-5.1302961038376192E-2</v>
      </c>
      <c r="K131" s="1">
        <f t="shared" ca="1" si="17"/>
        <v>-3.4818007365190404E-2</v>
      </c>
      <c r="L131" s="1">
        <f t="shared" ca="1" si="17"/>
        <v>-1.0102215963017139E-2</v>
      </c>
      <c r="M131" s="1">
        <f t="shared" ca="1" si="17"/>
        <v>3.4060490472189349E-2</v>
      </c>
      <c r="N131" s="1">
        <f t="shared" ca="1" si="17"/>
        <v>4.8705145414707371E-2</v>
      </c>
      <c r="O131" s="1">
        <f t="shared" ca="1" si="17"/>
        <v>6.3491597218518769E-2</v>
      </c>
      <c r="P131" s="1">
        <f t="shared" ca="1" si="17"/>
        <v>0.11595677934542026</v>
      </c>
      <c r="Q131" s="1">
        <f t="shared" ca="1" si="17"/>
        <v>9.4166860255872689E-2</v>
      </c>
      <c r="R131" s="1">
        <f t="shared" ca="1" si="17"/>
        <v>7.2817794539663555E-2</v>
      </c>
      <c r="S131" s="1">
        <f t="shared" ca="1" si="17"/>
        <v>0.22904066998925146</v>
      </c>
      <c r="T131" s="1">
        <f t="shared" ca="1" si="17"/>
        <v>0.37677944624884635</v>
      </c>
      <c r="U131" s="1">
        <f t="shared" ca="1" si="17"/>
        <v>0.21815981122166744</v>
      </c>
      <c r="V131" s="1">
        <f t="shared" ca="1" si="15"/>
        <v>0.1207804094717153</v>
      </c>
      <c r="W131" s="1">
        <f t="shared" ca="1" si="16"/>
        <v>0.20831822616914411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0.40645684856743119</v>
      </c>
      <c r="E132" s="1">
        <f t="shared" ca="1" si="13"/>
        <v>0.21596619083203897</v>
      </c>
      <c r="F132" s="1">
        <f t="shared" ca="1" si="17"/>
        <v>0.27277461075490061</v>
      </c>
      <c r="G132" s="1">
        <f t="shared" ca="1" si="17"/>
        <v>0.40582321616033762</v>
      </c>
      <c r="H132" s="1">
        <f t="shared" ca="1" si="17"/>
        <v>0.30420533831042201</v>
      </c>
      <c r="I132" s="1">
        <f t="shared" ca="1" si="17"/>
        <v>0.11731830244951651</v>
      </c>
      <c r="J132" s="1">
        <f t="shared" ca="1" si="17"/>
        <v>4.6032185526691964E-2</v>
      </c>
      <c r="K132" s="1">
        <f t="shared" ca="1" si="17"/>
        <v>8.5901994718929203E-3</v>
      </c>
      <c r="L132" s="1">
        <f t="shared" ca="1" si="17"/>
        <v>2.2913635010962156E-2</v>
      </c>
      <c r="M132" s="1">
        <f t="shared" ca="1" si="17"/>
        <v>4.1638044016180063E-2</v>
      </c>
      <c r="N132" s="1">
        <f t="shared" ca="1" si="17"/>
        <v>3.6201367664008992E-2</v>
      </c>
      <c r="O132" s="1">
        <f t="shared" ca="1" si="17"/>
        <v>-2.1375212462160724E-2</v>
      </c>
      <c r="P132" s="1">
        <f t="shared" ca="1" si="17"/>
        <v>-5.7773314703388798E-2</v>
      </c>
      <c r="Q132" s="1">
        <f t="shared" ca="1" si="17"/>
        <v>-4.9227739043918528E-2</v>
      </c>
      <c r="R132" s="1">
        <f t="shared" ca="1" si="17"/>
        <v>3.8106872251995522E-2</v>
      </c>
      <c r="S132" s="1">
        <f t="shared" ca="1" si="17"/>
        <v>0.22772401369812956</v>
      </c>
      <c r="T132" s="1">
        <f t="shared" ca="1" si="17"/>
        <v>0.38731176952073942</v>
      </c>
      <c r="U132" s="1">
        <f t="shared" ca="1" si="17"/>
        <v>0.30464208893581202</v>
      </c>
      <c r="V132" s="1">
        <f t="shared" ca="1" si="15"/>
        <v>0.19967237261850732</v>
      </c>
      <c r="W132" s="1">
        <f t="shared" ca="1" si="16"/>
        <v>0.15412737418982989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0.69967465687933872</v>
      </c>
      <c r="E133" s="1">
        <f t="shared" ca="1" si="13"/>
        <v>0.45977505022206622</v>
      </c>
      <c r="F133" s="1">
        <f t="shared" ca="1" si="17"/>
        <v>0.39837841386011691</v>
      </c>
      <c r="G133" s="1">
        <f t="shared" ca="1" si="17"/>
        <v>0.39558900089170018</v>
      </c>
      <c r="H133" s="1">
        <f t="shared" ca="1" si="17"/>
        <v>0.26820939970814905</v>
      </c>
      <c r="I133" s="1">
        <f t="shared" ca="1" si="17"/>
        <v>9.2825251878877177E-2</v>
      </c>
      <c r="J133" s="1">
        <f t="shared" ca="1" si="17"/>
        <v>1.0826810293456168E-2</v>
      </c>
      <c r="K133" s="1">
        <f t="shared" ca="1" si="17"/>
        <v>-1.8797507469261703E-3</v>
      </c>
      <c r="L133" s="1">
        <f t="shared" ca="1" si="17"/>
        <v>9.822801684654197E-3</v>
      </c>
      <c r="M133" s="1">
        <f t="shared" ca="1" si="17"/>
        <v>5.3906313660294788E-2</v>
      </c>
      <c r="N133" s="1">
        <f t="shared" ca="1" si="17"/>
        <v>0.11312355811877355</v>
      </c>
      <c r="O133" s="1">
        <f t="shared" ca="1" si="17"/>
        <v>0.13999984143372729</v>
      </c>
      <c r="P133" s="1">
        <f t="shared" ca="1" si="17"/>
        <v>0.14008484402000101</v>
      </c>
      <c r="Q133" s="1">
        <f t="shared" ca="1" si="17"/>
        <v>0.13541721406154081</v>
      </c>
      <c r="R133" s="1">
        <f t="shared" ca="1" si="17"/>
        <v>9.1412161335094153E-2</v>
      </c>
      <c r="S133" s="1">
        <f t="shared" ca="1" si="17"/>
        <v>0.15546006312517421</v>
      </c>
      <c r="T133" s="1">
        <f t="shared" ca="1" si="17"/>
        <v>0.24392816171040183</v>
      </c>
      <c r="U133" s="1">
        <f t="shared" ca="1" si="17"/>
        <v>0.1518475137227305</v>
      </c>
      <c r="V133" s="1">
        <f t="shared" ca="1" si="15"/>
        <v>0.1237524051014207</v>
      </c>
      <c r="W133" s="1">
        <f t="shared" ca="1" si="16"/>
        <v>0.19495015749711617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0.48085877762848972</v>
      </c>
      <c r="E134" s="1">
        <f t="shared" ca="1" si="13"/>
        <v>0.23867302593289547</v>
      </c>
      <c r="F134" s="1">
        <f t="shared" ca="1" si="17"/>
        <v>0.19347338992190177</v>
      </c>
      <c r="G134" s="1">
        <f t="shared" ca="1" si="17"/>
        <v>0.26797000072689114</v>
      </c>
      <c r="H134" s="1">
        <f t="shared" ca="1" si="17"/>
        <v>0.22349657258232911</v>
      </c>
      <c r="I134" s="1">
        <f t="shared" ca="1" si="17"/>
        <v>0.14236894198566125</v>
      </c>
      <c r="J134" s="1">
        <f t="shared" ca="1" si="17"/>
        <v>7.8631865850993368E-2</v>
      </c>
      <c r="K134" s="1">
        <f t="shared" ca="1" si="17"/>
        <v>2.3011371986863198E-2</v>
      </c>
      <c r="L134" s="1">
        <f t="shared" ca="1" si="17"/>
        <v>2.5563308017749697E-3</v>
      </c>
      <c r="M134" s="1">
        <f t="shared" ca="1" si="17"/>
        <v>5.1883596307514677E-2</v>
      </c>
      <c r="N134" s="1">
        <f t="shared" ca="1" si="17"/>
        <v>8.0906609199424301E-2</v>
      </c>
      <c r="O134" s="1">
        <f t="shared" ca="1" si="17"/>
        <v>5.6467129745706626E-2</v>
      </c>
      <c r="P134" s="1">
        <f t="shared" ca="1" si="17"/>
        <v>1.4201020681195321E-2</v>
      </c>
      <c r="Q134" s="1">
        <f t="shared" ca="1" si="17"/>
        <v>6.3000809118115338E-3</v>
      </c>
      <c r="R134" s="1">
        <f t="shared" ca="1" si="17"/>
        <v>9.1541482242908701E-2</v>
      </c>
      <c r="S134" s="1">
        <f t="shared" ca="1" si="17"/>
        <v>0.3069515797542437</v>
      </c>
      <c r="T134" s="1">
        <f t="shared" ca="1" si="17"/>
        <v>0.45114066095833938</v>
      </c>
      <c r="U134" s="1">
        <f t="shared" ca="1" si="17"/>
        <v>0.28553522925822372</v>
      </c>
      <c r="V134" s="1">
        <f t="shared" ca="1" si="15"/>
        <v>0.13347934172224815</v>
      </c>
      <c r="W134" s="1">
        <f t="shared" ca="1" si="16"/>
        <v>0.14529245823817033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0.38868718750836828</v>
      </c>
      <c r="E135" s="1">
        <f t="shared" ca="1" si="13"/>
        <v>0.47774436376260004</v>
      </c>
      <c r="F135" s="1">
        <f t="shared" ca="1" si="17"/>
        <v>0.32203700808872393</v>
      </c>
      <c r="G135" s="1">
        <f t="shared" ca="1" si="17"/>
        <v>0.21980383193463035</v>
      </c>
      <c r="H135" s="1">
        <f t="shared" ca="1" si="17"/>
        <v>0.28953439533061076</v>
      </c>
      <c r="I135" s="1">
        <f t="shared" ca="1" si="17"/>
        <v>0.38069122429379187</v>
      </c>
      <c r="J135" s="1">
        <f t="shared" ca="1" si="17"/>
        <v>0.59780922198187003</v>
      </c>
      <c r="K135" s="1">
        <f t="shared" ca="1" si="17"/>
        <v>0.87876611069026966</v>
      </c>
      <c r="L135" s="1">
        <f t="shared" ca="1" si="17"/>
        <v>0.97261535074297123</v>
      </c>
      <c r="M135" s="1">
        <f t="shared" ca="1" si="17"/>
        <v>0.82024165774697244</v>
      </c>
      <c r="N135" s="1">
        <f t="shared" ca="1" si="17"/>
        <v>0.53459589339469749</v>
      </c>
      <c r="O135" s="1">
        <f t="shared" ca="1" si="17"/>
        <v>0.5143545159971723</v>
      </c>
      <c r="P135" s="1">
        <f t="shared" ca="1" si="17"/>
        <v>0.77444414107085924</v>
      </c>
      <c r="Q135" s="1">
        <f t="shared" ca="1" si="17"/>
        <v>0.93993133447652144</v>
      </c>
      <c r="R135" s="1">
        <f t="shared" ca="1" si="17"/>
        <v>0.86538745132204387</v>
      </c>
      <c r="S135" s="1">
        <f t="shared" ca="1" si="17"/>
        <v>0.56744935793045481</v>
      </c>
      <c r="T135" s="1">
        <f t="shared" ca="1" si="17"/>
        <v>0.29675034387296295</v>
      </c>
      <c r="U135" s="1">
        <f t="shared" ca="1" si="17"/>
        <v>0.27770964963286859</v>
      </c>
      <c r="V135" s="1">
        <f t="shared" ca="1" si="15"/>
        <v>0.43926212746605808</v>
      </c>
      <c r="W135" s="1">
        <f t="shared" ca="1" si="16"/>
        <v>0.41978158970558127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0.22615370055631118</v>
      </c>
      <c r="E136" s="1">
        <f t="shared" ca="1" si="13"/>
        <v>0.21085341365614718</v>
      </c>
      <c r="F136" s="1">
        <f t="shared" ca="1" si="17"/>
        <v>0.28574266557992034</v>
      </c>
      <c r="G136" s="1">
        <f t="shared" ca="1" si="17"/>
        <v>0.39904673104635952</v>
      </c>
      <c r="H136" s="1">
        <f t="shared" ca="1" si="17"/>
        <v>0.38177060045509281</v>
      </c>
      <c r="I136" s="1">
        <f t="shared" ca="1" si="17"/>
        <v>0.48802648768298623</v>
      </c>
      <c r="J136" s="1">
        <f t="shared" ca="1" si="17"/>
        <v>0.58123353577684322</v>
      </c>
      <c r="K136" s="1">
        <f t="shared" ca="1" si="17"/>
        <v>0.7156396842706344</v>
      </c>
      <c r="L136" s="1">
        <f t="shared" ca="1" si="17"/>
        <v>0.71095008043931107</v>
      </c>
      <c r="M136" s="1">
        <f t="shared" ca="1" si="17"/>
        <v>0.73910144075916251</v>
      </c>
      <c r="N136" s="1">
        <f t="shared" ca="1" si="17"/>
        <v>0.60053459614849236</v>
      </c>
      <c r="O136" s="1">
        <f t="shared" ca="1" si="17"/>
        <v>0.28169086489251022</v>
      </c>
      <c r="P136" s="1">
        <f t="shared" ca="1" si="17"/>
        <v>3.7488646402081278E-2</v>
      </c>
      <c r="Q136" s="1">
        <f t="shared" ca="1" si="17"/>
        <v>-3.5054574367697836E-2</v>
      </c>
      <c r="R136" s="1">
        <f t="shared" ca="1" si="17"/>
        <v>-1.2550415348641191E-2</v>
      </c>
      <c r="S136" s="1">
        <f t="shared" ca="1" si="17"/>
        <v>9.4282216944077124E-2</v>
      </c>
      <c r="T136" s="1">
        <f t="shared" ca="1" si="17"/>
        <v>0.25376752834273836</v>
      </c>
      <c r="U136" s="1">
        <f t="shared" ca="1" si="17"/>
        <v>0.17371964787989908</v>
      </c>
      <c r="V136" s="1">
        <f t="shared" ca="1" si="15"/>
        <v>6.610813101381656E-2</v>
      </c>
      <c r="W136" s="1">
        <f t="shared" ca="1" si="16"/>
        <v>-1.3982535696873997E-2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0.1015204141561724</v>
      </c>
      <c r="E137" s="1">
        <f t="shared" ca="1" si="13"/>
        <v>4.7126647889829128E-2</v>
      </c>
      <c r="F137" s="1">
        <f t="shared" ca="1" si="17"/>
        <v>6.5245833132888481E-2</v>
      </c>
      <c r="G137" s="1">
        <f t="shared" ca="1" si="17"/>
        <v>0.18336134890401293</v>
      </c>
      <c r="H137" s="1">
        <f t="shared" ca="1" si="17"/>
        <v>0.28622863239228957</v>
      </c>
      <c r="I137" s="1">
        <f t="shared" ca="1" si="17"/>
        <v>0.22543754815830827</v>
      </c>
      <c r="J137" s="1">
        <f t="shared" ca="1" si="17"/>
        <v>0.29145090692990711</v>
      </c>
      <c r="K137" s="1">
        <f t="shared" ca="1" si="17"/>
        <v>0.52829373262469825</v>
      </c>
      <c r="L137" s="1">
        <f t="shared" ca="1" si="17"/>
        <v>0.61138757543612166</v>
      </c>
      <c r="M137" s="1">
        <f t="shared" ca="1" si="17"/>
        <v>0.5440032207350789</v>
      </c>
      <c r="N137" s="1">
        <f t="shared" ca="1" si="17"/>
        <v>0.32872618241174828</v>
      </c>
      <c r="O137" s="1">
        <f t="shared" ca="1" si="17"/>
        <v>0.36697282539852821</v>
      </c>
      <c r="P137" s="1">
        <f t="shared" ca="1" si="17"/>
        <v>0.62132301122460787</v>
      </c>
      <c r="Q137" s="1">
        <f t="shared" ca="1" si="17"/>
        <v>0.65719062811289308</v>
      </c>
      <c r="R137" s="1">
        <f t="shared" ca="1" si="17"/>
        <v>0.51279758355554728</v>
      </c>
      <c r="S137" s="1">
        <f t="shared" ca="1" si="17"/>
        <v>0.44804577453911565</v>
      </c>
      <c r="T137" s="1">
        <f t="shared" ca="1" si="17"/>
        <v>0.21848184251006936</v>
      </c>
      <c r="U137" s="1">
        <f t="shared" ca="1" si="17"/>
        <v>4.4145951247578349E-2</v>
      </c>
      <c r="V137" s="1">
        <f t="shared" ca="1" si="15"/>
        <v>1.6285765909880238E-2</v>
      </c>
      <c r="W137" s="1">
        <f t="shared" ca="1" si="16"/>
        <v>5.0641260972927885E-2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5.2642403163037026E-2</v>
      </c>
      <c r="E138" s="1">
        <f t="shared" ca="1" si="13"/>
        <v>9.9242180525928758E-2</v>
      </c>
      <c r="F138" s="1">
        <f t="shared" ca="1" si="17"/>
        <v>0.26903075806099269</v>
      </c>
      <c r="G138" s="1">
        <f t="shared" ca="1" si="17"/>
        <v>0.54586786826076827</v>
      </c>
      <c r="H138" s="1">
        <f t="shared" ca="1" si="17"/>
        <v>0.79771427766399994</v>
      </c>
      <c r="I138" s="1">
        <f t="shared" ca="1" si="17"/>
        <v>0.99435639173728663</v>
      </c>
      <c r="J138" s="1">
        <f t="shared" ca="1" si="17"/>
        <v>1.0714411097352601</v>
      </c>
      <c r="K138" s="1">
        <f t="shared" ca="1" si="17"/>
        <v>0.98976389660645514</v>
      </c>
      <c r="L138" s="1">
        <f t="shared" ca="1" si="17"/>
        <v>0.88006235027459923</v>
      </c>
      <c r="M138" s="1">
        <f t="shared" ca="1" si="17"/>
        <v>0.80021877744547076</v>
      </c>
      <c r="N138" s="1">
        <f t="shared" ca="1" si="17"/>
        <v>0.62703301676905576</v>
      </c>
      <c r="O138" s="1">
        <f t="shared" ca="1" si="17"/>
        <v>0.49182531998821133</v>
      </c>
      <c r="P138" s="1">
        <f t="shared" ca="1" si="17"/>
        <v>0.58337184943587927</v>
      </c>
      <c r="Q138" s="1">
        <f t="shared" ca="1" si="17"/>
        <v>0.67210539511205836</v>
      </c>
      <c r="R138" s="1">
        <f t="shared" ca="1" si="17"/>
        <v>0.8244348247644302</v>
      </c>
      <c r="S138" s="1">
        <f t="shared" ca="1" si="17"/>
        <v>0.85413910929439107</v>
      </c>
      <c r="T138" s="1">
        <f t="shared" ca="1" si="17"/>
        <v>0.73218103618064578</v>
      </c>
      <c r="U138" s="1">
        <f t="shared" ca="1" si="17"/>
        <v>0.55604001919232782</v>
      </c>
      <c r="V138" s="1">
        <f t="shared" ca="1" si="15"/>
        <v>0.49627653990883075</v>
      </c>
      <c r="W138" s="1">
        <f t="shared" ca="1" si="16"/>
        <v>0.31211965454947249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0.27601589306580537</v>
      </c>
      <c r="E139" s="1">
        <f t="shared" ca="1" si="13"/>
        <v>0.42851978696336629</v>
      </c>
      <c r="F139" s="1">
        <f t="shared" ca="1" si="17"/>
        <v>0.37231369569065825</v>
      </c>
      <c r="G139" s="1">
        <f t="shared" ca="1" si="17"/>
        <v>0.38553323193220707</v>
      </c>
      <c r="H139" s="1">
        <f t="shared" ca="1" si="17"/>
        <v>0.46049772342559364</v>
      </c>
      <c r="I139" s="1">
        <f t="shared" ca="1" si="17"/>
        <v>0.29456704510127885</v>
      </c>
      <c r="J139" s="1">
        <f t="shared" ca="1" si="17"/>
        <v>0.1581298366237214</v>
      </c>
      <c r="K139" s="1">
        <f t="shared" ca="1" si="17"/>
        <v>0.33309748544259266</v>
      </c>
      <c r="L139" s="1">
        <f t="shared" ca="1" si="17"/>
        <v>0.63849457732282777</v>
      </c>
      <c r="M139" s="1">
        <f t="shared" ca="1" si="17"/>
        <v>0.61930821622650623</v>
      </c>
      <c r="N139" s="1">
        <f t="shared" ca="1" si="17"/>
        <v>0.29216967046491077</v>
      </c>
      <c r="O139" s="1">
        <f t="shared" ca="1" si="17"/>
        <v>0.12830770989998369</v>
      </c>
      <c r="P139" s="1">
        <f t="shared" ca="1" si="17"/>
        <v>0.1320764001760896</v>
      </c>
      <c r="Q139" s="1">
        <f t="shared" ca="1" si="17"/>
        <v>8.4705612479640341E-2</v>
      </c>
      <c r="R139" s="1">
        <f t="shared" ca="1" si="17"/>
        <v>8.9870611340740272E-2</v>
      </c>
      <c r="S139" s="1">
        <f t="shared" ca="1" si="17"/>
        <v>0.22543790080941414</v>
      </c>
      <c r="T139" s="1">
        <f t="shared" ca="1" si="17"/>
        <v>0.38870839396935741</v>
      </c>
      <c r="U139" s="1">
        <f t="shared" ca="1" si="17"/>
        <v>0.43856869339468973</v>
      </c>
      <c r="V139" s="1">
        <f t="shared" ca="1" si="15"/>
        <v>0.51075295389862785</v>
      </c>
      <c r="W139" s="1">
        <f t="shared" ca="1" si="16"/>
        <v>0.40423243869805903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-6.4096379891386293E-2</v>
      </c>
      <c r="E140" s="1">
        <f t="shared" ca="1" si="13"/>
        <v>-6.2558097618257244E-2</v>
      </c>
      <c r="F140" s="1">
        <f t="shared" ca="1" si="17"/>
        <v>-8.4553618638789629E-3</v>
      </c>
      <c r="G140" s="1">
        <f t="shared" ca="1" si="17"/>
        <v>0.19050686157048941</v>
      </c>
      <c r="H140" s="1">
        <f t="shared" ca="1" si="17"/>
        <v>0.39255879213886502</v>
      </c>
      <c r="I140" s="1">
        <f t="shared" ca="1" si="17"/>
        <v>0.2978364309382967</v>
      </c>
      <c r="J140" s="1">
        <f t="shared" ca="1" si="17"/>
        <v>0.23527739154477184</v>
      </c>
      <c r="K140" s="1">
        <f t="shared" ca="1" si="17"/>
        <v>0.3966087847540461</v>
      </c>
      <c r="L140" s="1">
        <f t="shared" ca="1" si="17"/>
        <v>0.61773229891837367</v>
      </c>
      <c r="M140" s="1">
        <f t="shared" ca="1" si="17"/>
        <v>0.58226112203195335</v>
      </c>
      <c r="N140" s="1">
        <f t="shared" ca="1" si="17"/>
        <v>0.36029234255196252</v>
      </c>
      <c r="O140" s="1">
        <f t="shared" ca="1" si="17"/>
        <v>0.29305303062848542</v>
      </c>
      <c r="P140" s="1">
        <f t="shared" ca="1" si="17"/>
        <v>0.2966376807504626</v>
      </c>
      <c r="Q140" s="1">
        <f t="shared" ca="1" si="17"/>
        <v>0.14679575139261916</v>
      </c>
      <c r="R140" s="1">
        <f t="shared" ca="1" si="17"/>
        <v>0.10005814557510559</v>
      </c>
      <c r="S140" s="1">
        <f t="shared" ca="1" si="17"/>
        <v>0.2769460151216907</v>
      </c>
      <c r="T140" s="1">
        <f t="shared" ca="1" si="17"/>
        <v>0.4039382044880061</v>
      </c>
      <c r="U140" s="1">
        <f t="shared" ca="1" si="17"/>
        <v>0.25009683904293739</v>
      </c>
      <c r="V140" s="1">
        <f t="shared" ca="1" si="15"/>
        <v>9.8021448089391144E-2</v>
      </c>
      <c r="W140" s="1">
        <f t="shared" ca="1" si="16"/>
        <v>1.1341128484516997E-2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0.37616065187646447</v>
      </c>
      <c r="E141" s="1">
        <f t="shared" ca="1" si="13"/>
        <v>0.39309455760174139</v>
      </c>
      <c r="F141" s="1">
        <f t="shared" ca="1" si="17"/>
        <v>0.66348694450430157</v>
      </c>
      <c r="G141" s="1">
        <f t="shared" ca="1" si="17"/>
        <v>0.88228148693696706</v>
      </c>
      <c r="H141" s="1">
        <f t="shared" ca="1" si="17"/>
        <v>0.90905321286412111</v>
      </c>
      <c r="I141" s="1">
        <f t="shared" ca="1" si="17"/>
        <v>0.88078382865794791</v>
      </c>
      <c r="J141" s="1">
        <f t="shared" ca="1" si="17"/>
        <v>0.82551614009817764</v>
      </c>
      <c r="K141" s="1">
        <f t="shared" ca="1" si="17"/>
        <v>0.60017424600200964</v>
      </c>
      <c r="L141" s="1">
        <f t="shared" ca="1" si="17"/>
        <v>0.20551588851750857</v>
      </c>
      <c r="M141" s="1">
        <f t="shared" ca="1" si="17"/>
        <v>5.4647080151571645E-2</v>
      </c>
      <c r="N141" s="1">
        <f t="shared" ca="1" si="17"/>
        <v>0.17147088271637337</v>
      </c>
      <c r="O141" s="1">
        <f t="shared" ca="1" si="17"/>
        <v>0.22231673754298492</v>
      </c>
      <c r="P141" s="1">
        <f t="shared" ca="1" si="17"/>
        <v>0.14552714703942199</v>
      </c>
      <c r="Q141" s="1">
        <f t="shared" ca="1" si="17"/>
        <v>0.19276490340634486</v>
      </c>
      <c r="R141" s="1">
        <f t="shared" ca="1" si="17"/>
        <v>0.37143914952880464</v>
      </c>
      <c r="S141" s="1">
        <f t="shared" ca="1" si="17"/>
        <v>0.45792687452353331</v>
      </c>
      <c r="T141" s="1">
        <f t="shared" ca="1" si="17"/>
        <v>0.5436568682448476</v>
      </c>
      <c r="U141" s="1">
        <f t="shared" ca="1" si="17"/>
        <v>0.47874575120533153</v>
      </c>
      <c r="V141" s="1">
        <f t="shared" ca="1" si="15"/>
        <v>0.41416397080059203</v>
      </c>
      <c r="W141" s="1">
        <f t="shared" ca="1" si="16"/>
        <v>0.27024306461932807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0.11526429522523626</v>
      </c>
      <c r="E142" s="1">
        <f t="shared" ca="1" si="13"/>
        <v>9.2750472880317805E-2</v>
      </c>
      <c r="F142" s="1">
        <f t="shared" ca="1" si="17"/>
        <v>0.11966561310727615</v>
      </c>
      <c r="G142" s="1">
        <f t="shared" ca="1" si="17"/>
        <v>0.23835650164370303</v>
      </c>
      <c r="H142" s="1">
        <f t="shared" ca="1" si="17"/>
        <v>0.40710080439693846</v>
      </c>
      <c r="I142" s="1">
        <f t="shared" ca="1" si="17"/>
        <v>0.45605191430159814</v>
      </c>
      <c r="J142" s="1">
        <f t="shared" ca="1" si="17"/>
        <v>0.49112407450604845</v>
      </c>
      <c r="K142" s="1">
        <f t="shared" ca="1" si="17"/>
        <v>0.30176484311878871</v>
      </c>
      <c r="L142" s="1">
        <f t="shared" ca="1" si="17"/>
        <v>0.11180411288415655</v>
      </c>
      <c r="M142" s="1">
        <f t="shared" ca="1" si="17"/>
        <v>7.9222784833387669E-2</v>
      </c>
      <c r="N142" s="1">
        <f t="shared" ca="1" si="17"/>
        <v>0.2729837100208713</v>
      </c>
      <c r="O142" s="1">
        <f t="shared" ca="1" si="17"/>
        <v>0.51394797541948589</v>
      </c>
      <c r="P142" s="1">
        <f t="shared" ca="1" si="17"/>
        <v>0.51899631773885546</v>
      </c>
      <c r="Q142" s="1">
        <f t="shared" ca="1" si="17"/>
        <v>0.50404348799862086</v>
      </c>
      <c r="R142" s="1">
        <f t="shared" ca="1" si="17"/>
        <v>0.47376512104796153</v>
      </c>
      <c r="S142" s="1">
        <f t="shared" ca="1" si="17"/>
        <v>0.57525956652321686</v>
      </c>
      <c r="T142" s="1">
        <f t="shared" ca="1" si="17"/>
        <v>0.47829843553027968</v>
      </c>
      <c r="U142" s="1">
        <f t="shared" ca="1" si="17"/>
        <v>0.24816831515168233</v>
      </c>
      <c r="V142" s="1">
        <f t="shared" ca="1" si="15"/>
        <v>0.25167540904959235</v>
      </c>
      <c r="W142" s="1">
        <f t="shared" ca="1" si="16"/>
        <v>0.41821526787685731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7.6035986791784015E-3</v>
      </c>
      <c r="E143" s="1">
        <f t="shared" ca="1" si="13"/>
        <v>7.572231497647669E-2</v>
      </c>
      <c r="F143" s="1">
        <f t="shared" ca="1" si="17"/>
        <v>0.2991807464994094</v>
      </c>
      <c r="G143" s="1">
        <f t="shared" ca="1" si="17"/>
        <v>0.48334937979661896</v>
      </c>
      <c r="H143" s="1">
        <f t="shared" ca="1" si="17"/>
        <v>0.38129178608434311</v>
      </c>
      <c r="I143" s="1">
        <f t="shared" ca="1" si="17"/>
        <v>0.40747698692738987</v>
      </c>
      <c r="J143" s="1">
        <f t="shared" ca="1" si="17"/>
        <v>0.6375424703906134</v>
      </c>
      <c r="K143" s="1">
        <f t="shared" ca="1" si="17"/>
        <v>0.59146458003335556</v>
      </c>
      <c r="L143" s="1">
        <f t="shared" ca="1" si="17"/>
        <v>0.28555976458661314</v>
      </c>
      <c r="M143" s="1">
        <f t="shared" ca="1" si="17"/>
        <v>0.11987585563828003</v>
      </c>
      <c r="N143" s="1">
        <f t="shared" ca="1" si="17"/>
        <v>0.12572910682240157</v>
      </c>
      <c r="O143" s="1">
        <f t="shared" ca="1" si="17"/>
        <v>0.16399237774112382</v>
      </c>
      <c r="P143" s="1">
        <f t="shared" ca="1" si="17"/>
        <v>0.16031077581685327</v>
      </c>
      <c r="Q143" s="1">
        <f t="shared" ca="1" si="17"/>
        <v>0.10949945877809078</v>
      </c>
      <c r="R143" s="1">
        <f t="shared" ca="1" si="17"/>
        <v>9.6328531611613477E-2</v>
      </c>
      <c r="S143" s="1">
        <f t="shared" ca="1" si="17"/>
        <v>0.23982662765140125</v>
      </c>
      <c r="T143" s="1">
        <f t="shared" ca="1" si="17"/>
        <v>0.39741927250673964</v>
      </c>
      <c r="U143" s="1">
        <f t="shared" ref="U143:U158" ca="1" si="18">(U93+0.6*(V93+T93)+0.15*(S93+W93))/(1+2*0.6+2*0.15)</f>
        <v>0.28301845758778466</v>
      </c>
      <c r="V143" s="1">
        <f t="shared" ca="1" si="15"/>
        <v>0.14254698124325693</v>
      </c>
      <c r="W143" s="1">
        <f t="shared" ca="1" si="16"/>
        <v>7.5313229321355993E-2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-2.9241544720110982E-3</v>
      </c>
      <c r="E144" s="1">
        <f t="shared" ca="1" si="13"/>
        <v>-1.6093572322471029E-2</v>
      </c>
      <c r="F144" s="1">
        <f t="shared" ref="F144:T158" ca="1" si="19">(F94+0.6*(G94+E94)+0.15*(D94+H94))/(1+2*0.6+2*0.15)</f>
        <v>8.6568928671660467E-3</v>
      </c>
      <c r="G144" s="1">
        <f t="shared" ca="1" si="19"/>
        <v>8.7496772849231255E-2</v>
      </c>
      <c r="H144" s="1">
        <f t="shared" ca="1" si="19"/>
        <v>0.18464744031400476</v>
      </c>
      <c r="I144" s="1">
        <f t="shared" ca="1" si="19"/>
        <v>0.37318717859999251</v>
      </c>
      <c r="J144" s="1">
        <f t="shared" ca="1" si="19"/>
        <v>0.61040648254715812</v>
      </c>
      <c r="K144" s="1">
        <f t="shared" ca="1" si="19"/>
        <v>0.55017088614493137</v>
      </c>
      <c r="L144" s="1">
        <f t="shared" ca="1" si="19"/>
        <v>0.23559678085956953</v>
      </c>
      <c r="M144" s="1">
        <f t="shared" ca="1" si="19"/>
        <v>9.0110409049131118E-2</v>
      </c>
      <c r="N144" s="1">
        <f t="shared" ca="1" si="19"/>
        <v>0.12266387469892118</v>
      </c>
      <c r="O144" s="1">
        <f t="shared" ca="1" si="19"/>
        <v>0.20133031232668044</v>
      </c>
      <c r="P144" s="1">
        <f t="shared" ca="1" si="19"/>
        <v>0.37433580338057837</v>
      </c>
      <c r="Q144" s="1">
        <f t="shared" ca="1" si="19"/>
        <v>0.64703322291311605</v>
      </c>
      <c r="R144" s="1">
        <f t="shared" ca="1" si="19"/>
        <v>0.78592855013489049</v>
      </c>
      <c r="S144" s="1">
        <f t="shared" ca="1" si="19"/>
        <v>0.78418075161319789</v>
      </c>
      <c r="T144" s="1">
        <f t="shared" ca="1" si="19"/>
        <v>0.70812146494958583</v>
      </c>
      <c r="U144" s="1">
        <f t="shared" ca="1" si="18"/>
        <v>0.47717980158752249</v>
      </c>
      <c r="V144" s="1">
        <f t="shared" ca="1" si="15"/>
        <v>0.31234249146401849</v>
      </c>
      <c r="W144" s="1">
        <f t="shared" ca="1" si="16"/>
        <v>0.18869673523134736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0.49642812995315111</v>
      </c>
      <c r="E145" s="1">
        <f t="shared" ca="1" si="13"/>
        <v>0.32629354852014586</v>
      </c>
      <c r="F145" s="1">
        <f t="shared" ca="1" si="19"/>
        <v>0.44596078000942646</v>
      </c>
      <c r="G145" s="1">
        <f t="shared" ca="1" si="19"/>
        <v>0.70023620294096667</v>
      </c>
      <c r="H145" s="1">
        <f t="shared" ca="1" si="19"/>
        <v>0.6890728796244584</v>
      </c>
      <c r="I145" s="1">
        <f t="shared" ca="1" si="19"/>
        <v>0.51378965869333915</v>
      </c>
      <c r="J145" s="1">
        <f t="shared" ca="1" si="19"/>
        <v>0.43586186068162852</v>
      </c>
      <c r="K145" s="1">
        <f t="shared" ca="1" si="19"/>
        <v>0.24531840809295286</v>
      </c>
      <c r="L145" s="1">
        <f t="shared" ca="1" si="19"/>
        <v>9.7731256158404875E-2</v>
      </c>
      <c r="M145" s="1">
        <f t="shared" ca="1" si="19"/>
        <v>0.13704298563337319</v>
      </c>
      <c r="N145" s="1">
        <f t="shared" ca="1" si="19"/>
        <v>0.26734666920992461</v>
      </c>
      <c r="O145" s="1">
        <f t="shared" ca="1" si="19"/>
        <v>0.2957474737798319</v>
      </c>
      <c r="P145" s="1">
        <f t="shared" ca="1" si="19"/>
        <v>0.17248880236159569</v>
      </c>
      <c r="Q145" s="1">
        <f t="shared" ca="1" si="19"/>
        <v>9.2547481111624016E-2</v>
      </c>
      <c r="R145" s="1">
        <f t="shared" ca="1" si="19"/>
        <v>0.16742539378848567</v>
      </c>
      <c r="S145" s="1">
        <f t="shared" ca="1" si="19"/>
        <v>0.38204755266907398</v>
      </c>
      <c r="T145" s="1">
        <f t="shared" ca="1" si="19"/>
        <v>0.49556642559297909</v>
      </c>
      <c r="U145" s="1">
        <f t="shared" ca="1" si="18"/>
        <v>0.31866060276516439</v>
      </c>
      <c r="V145" s="1">
        <f t="shared" ca="1" si="15"/>
        <v>0.14576714400680829</v>
      </c>
      <c r="W145" s="1">
        <f t="shared" ca="1" si="16"/>
        <v>8.0184516741594117E-2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0.1726017401657062</v>
      </c>
      <c r="E146" s="1">
        <f t="shared" ca="1" si="13"/>
        <v>0.31228928340077516</v>
      </c>
      <c r="F146" s="1">
        <f t="shared" ca="1" si="19"/>
        <v>0.59840188457586296</v>
      </c>
      <c r="G146" s="1">
        <f t="shared" ca="1" si="19"/>
        <v>0.62654955538239698</v>
      </c>
      <c r="H146" s="1">
        <f t="shared" ca="1" si="19"/>
        <v>0.44450521188213116</v>
      </c>
      <c r="I146" s="1">
        <f t="shared" ca="1" si="19"/>
        <v>0.58709538625657465</v>
      </c>
      <c r="J146" s="1">
        <f t="shared" ca="1" si="19"/>
        <v>0.81537792464727377</v>
      </c>
      <c r="K146" s="1">
        <f t="shared" ca="1" si="19"/>
        <v>0.7038384360210046</v>
      </c>
      <c r="L146" s="1">
        <f t="shared" ca="1" si="19"/>
        <v>0.30707257968082052</v>
      </c>
      <c r="M146" s="1">
        <f t="shared" ca="1" si="19"/>
        <v>0.152903453177612</v>
      </c>
      <c r="N146" s="1">
        <f t="shared" ca="1" si="19"/>
        <v>0.28933933795902306</v>
      </c>
      <c r="O146" s="1">
        <f t="shared" ca="1" si="19"/>
        <v>0.47920510586762594</v>
      </c>
      <c r="P146" s="1">
        <f t="shared" ca="1" si="19"/>
        <v>0.56953817667246842</v>
      </c>
      <c r="Q146" s="1">
        <f t="shared" ca="1" si="19"/>
        <v>0.79429619435424037</v>
      </c>
      <c r="R146" s="1">
        <f t="shared" ca="1" si="19"/>
        <v>0.96558517875461725</v>
      </c>
      <c r="S146" s="1">
        <f t="shared" ca="1" si="19"/>
        <v>0.92974030901067528</v>
      </c>
      <c r="T146" s="1">
        <f t="shared" ca="1" si="19"/>
        <v>0.64323822990341673</v>
      </c>
      <c r="U146" s="1">
        <f t="shared" ca="1" si="18"/>
        <v>0.33807245493517302</v>
      </c>
      <c r="V146" s="1">
        <f t="shared" ca="1" si="15"/>
        <v>0.36992075443159245</v>
      </c>
      <c r="W146" s="1">
        <f t="shared" ca="1" si="16"/>
        <v>0.68091238282271938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0.71321790917477779</v>
      </c>
      <c r="E147" s="1">
        <f t="shared" ca="1" si="13"/>
        <v>0.59335039866515038</v>
      </c>
      <c r="F147" s="1">
        <f t="shared" ca="1" si="19"/>
        <v>0.54627165790349785</v>
      </c>
      <c r="G147" s="1">
        <f t="shared" ca="1" si="19"/>
        <v>0.2996043710267598</v>
      </c>
      <c r="H147" s="1">
        <f t="shared" ca="1" si="19"/>
        <v>0.11000205011477385</v>
      </c>
      <c r="I147" s="1">
        <f t="shared" ca="1" si="19"/>
        <v>9.9222820403777584E-2</v>
      </c>
      <c r="J147" s="1">
        <f t="shared" ca="1" si="19"/>
        <v>0.25062328955703317</v>
      </c>
      <c r="K147" s="1">
        <f t="shared" ca="1" si="19"/>
        <v>0.50729767764375633</v>
      </c>
      <c r="L147" s="1">
        <f t="shared" ca="1" si="19"/>
        <v>0.63325879200187363</v>
      </c>
      <c r="M147" s="1">
        <f t="shared" ca="1" si="19"/>
        <v>0.66023809813095924</v>
      </c>
      <c r="N147" s="1">
        <f t="shared" ca="1" si="19"/>
        <v>0.5041204275065001</v>
      </c>
      <c r="O147" s="1">
        <f t="shared" ca="1" si="19"/>
        <v>0.51233728528918687</v>
      </c>
      <c r="P147" s="1">
        <f t="shared" ca="1" si="19"/>
        <v>0.70057633460629254</v>
      </c>
      <c r="Q147" s="1">
        <f t="shared" ca="1" si="19"/>
        <v>0.79179579557038759</v>
      </c>
      <c r="R147" s="1">
        <f t="shared" ca="1" si="19"/>
        <v>0.70429718960321852</v>
      </c>
      <c r="S147" s="1">
        <f t="shared" ca="1" si="19"/>
        <v>0.54662068622028104</v>
      </c>
      <c r="T147" s="1">
        <f t="shared" ca="1" si="19"/>
        <v>0.27464980145431406</v>
      </c>
      <c r="U147" s="1">
        <f t="shared" ca="1" si="18"/>
        <v>0.14348375265982499</v>
      </c>
      <c r="V147" s="1">
        <f t="shared" ca="1" si="15"/>
        <v>0.25466691804233399</v>
      </c>
      <c r="W147" s="1">
        <f t="shared" ca="1" si="16"/>
        <v>0.52652301251699452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0.65015006113649565</v>
      </c>
      <c r="E148" s="1">
        <f t="shared" ca="1" si="13"/>
        <v>0.53804088687469465</v>
      </c>
      <c r="F148" s="1">
        <f t="shared" ca="1" si="19"/>
        <v>0.68839414003536548</v>
      </c>
      <c r="G148" s="1">
        <f t="shared" ca="1" si="19"/>
        <v>0.66154447078578971</v>
      </c>
      <c r="H148" s="1">
        <f t="shared" ca="1" si="19"/>
        <v>0.4083445794343758</v>
      </c>
      <c r="I148" s="1">
        <f t="shared" ca="1" si="19"/>
        <v>0.32105893353243831</v>
      </c>
      <c r="J148" s="1">
        <f t="shared" ca="1" si="19"/>
        <v>0.37223852518114225</v>
      </c>
      <c r="K148" s="1">
        <f t="shared" ca="1" si="19"/>
        <v>0.34047209903935649</v>
      </c>
      <c r="L148" s="1">
        <f t="shared" ca="1" si="19"/>
        <v>0.37235150292433739</v>
      </c>
      <c r="M148" s="1">
        <f t="shared" ca="1" si="19"/>
        <v>0.45321481803758157</v>
      </c>
      <c r="N148" s="1">
        <f t="shared" ca="1" si="19"/>
        <v>0.33082126129181522</v>
      </c>
      <c r="O148" s="1">
        <f t="shared" ca="1" si="19"/>
        <v>0.15610791184229428</v>
      </c>
      <c r="P148" s="1">
        <f t="shared" ca="1" si="19"/>
        <v>3.8670348288112256E-2</v>
      </c>
      <c r="Q148" s="1">
        <f t="shared" ca="1" si="19"/>
        <v>3.2478943861999274E-2</v>
      </c>
      <c r="R148" s="1">
        <f t="shared" ca="1" si="19"/>
        <v>2.4144738881128922E-2</v>
      </c>
      <c r="S148" s="1">
        <f t="shared" ca="1" si="19"/>
        <v>1.4757946297267613E-2</v>
      </c>
      <c r="T148" s="1">
        <f t="shared" ca="1" si="19"/>
        <v>8.0664500350611151E-2</v>
      </c>
      <c r="U148" s="1">
        <f t="shared" ca="1" si="18"/>
        <v>0.20341885452989525</v>
      </c>
      <c r="V148" s="1">
        <f t="shared" ca="1" si="15"/>
        <v>0.35589488775426487</v>
      </c>
      <c r="W148" s="1">
        <f t="shared" ca="1" si="16"/>
        <v>0.55757233938897766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0.49701230740069846</v>
      </c>
      <c r="E149" s="1">
        <f t="shared" ca="1" si="13"/>
        <v>0.70494365718674001</v>
      </c>
      <c r="F149" s="1">
        <f t="shared" ca="1" si="19"/>
        <v>0.66551743546856268</v>
      </c>
      <c r="G149" s="1">
        <f t="shared" ca="1" si="19"/>
        <v>0.40114588119762196</v>
      </c>
      <c r="H149" s="1">
        <f t="shared" ca="1" si="19"/>
        <v>0.28446363921749268</v>
      </c>
      <c r="I149" s="1">
        <f t="shared" ca="1" si="19"/>
        <v>0.45424138005543108</v>
      </c>
      <c r="J149" s="1">
        <f t="shared" ca="1" si="19"/>
        <v>0.71450046026110692</v>
      </c>
      <c r="K149" s="1">
        <f t="shared" ca="1" si="19"/>
        <v>0.82636432623975931</v>
      </c>
      <c r="L149" s="1">
        <f t="shared" ca="1" si="19"/>
        <v>0.84368019242982606</v>
      </c>
      <c r="M149" s="1">
        <f t="shared" ca="1" si="19"/>
        <v>0.78637003808290884</v>
      </c>
      <c r="N149" s="1">
        <f t="shared" ca="1" si="19"/>
        <v>0.6327221244459944</v>
      </c>
      <c r="O149" s="1">
        <f t="shared" ca="1" si="19"/>
        <v>0.52304501557665639</v>
      </c>
      <c r="P149" s="1">
        <f t="shared" ca="1" si="19"/>
        <v>0.75467966941748943</v>
      </c>
      <c r="Q149" s="1">
        <f t="shared" ca="1" si="19"/>
        <v>0.98948866729717899</v>
      </c>
      <c r="R149" s="1">
        <f t="shared" ca="1" si="19"/>
        <v>0.98537048814897532</v>
      </c>
      <c r="S149" s="1">
        <f t="shared" ca="1" si="19"/>
        <v>0.71044321470330707</v>
      </c>
      <c r="T149" s="1">
        <f t="shared" ca="1" si="19"/>
        <v>0.30129813936779781</v>
      </c>
      <c r="U149" s="1">
        <f t="shared" ca="1" si="18"/>
        <v>0.11334061334497703</v>
      </c>
      <c r="V149" s="1">
        <f t="shared" ca="1" si="15"/>
        <v>0.23726322025824062</v>
      </c>
      <c r="W149" s="1">
        <f t="shared" ca="1" si="16"/>
        <v>0.56127211117588793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0.50948718175106877</v>
      </c>
      <c r="E150" s="1">
        <f t="shared" ca="1" si="13"/>
        <v>0.73286529410051826</v>
      </c>
      <c r="F150" s="1">
        <f t="shared" ca="1" si="19"/>
        <v>0.64572689700388941</v>
      </c>
      <c r="G150" s="1">
        <f t="shared" ca="1" si="19"/>
        <v>0.34515734068847231</v>
      </c>
      <c r="H150" s="1">
        <f t="shared" ca="1" si="19"/>
        <v>0.24730963494469704</v>
      </c>
      <c r="I150" s="1">
        <f t="shared" ca="1" si="19"/>
        <v>0.36112689775085227</v>
      </c>
      <c r="J150" s="1">
        <f t="shared" ca="1" si="19"/>
        <v>0.48453002528067846</v>
      </c>
      <c r="K150" s="1">
        <f t="shared" ca="1" si="19"/>
        <v>0.71860289276923539</v>
      </c>
      <c r="L150" s="1">
        <f t="shared" ca="1" si="19"/>
        <v>0.84005450973421869</v>
      </c>
      <c r="M150" s="1">
        <f t="shared" ca="1" si="19"/>
        <v>0.84504122391694625</v>
      </c>
      <c r="N150" s="1">
        <f t="shared" ca="1" si="19"/>
        <v>0.79344440060682997</v>
      </c>
      <c r="O150" s="1">
        <f t="shared" ca="1" si="19"/>
        <v>0.68581638971580516</v>
      </c>
      <c r="P150" s="1">
        <f t="shared" ca="1" si="19"/>
        <v>0.62223642961371117</v>
      </c>
      <c r="Q150" s="1">
        <f t="shared" ca="1" si="19"/>
        <v>0.72229824359161587</v>
      </c>
      <c r="R150" s="1">
        <f t="shared" ca="1" si="19"/>
        <v>0.64757030727635623</v>
      </c>
      <c r="S150" s="1">
        <f t="shared" ca="1" si="19"/>
        <v>0.34360284291364318</v>
      </c>
      <c r="T150" s="1">
        <f t="shared" ca="1" si="19"/>
        <v>0.1214859386101419</v>
      </c>
      <c r="U150" s="1">
        <f t="shared" ca="1" si="18"/>
        <v>5.4198103489469809E-2</v>
      </c>
      <c r="V150" s="1">
        <f t="shared" ca="1" si="15"/>
        <v>0.20907292751966128</v>
      </c>
      <c r="W150" s="1">
        <f t="shared" ca="1" si="16"/>
        <v>0.52658279602213975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0.67127226248052474</v>
      </c>
      <c r="E151" s="1">
        <f t="shared" ca="1" si="13"/>
        <v>0.41682079675853523</v>
      </c>
      <c r="F151" s="1">
        <f t="shared" ca="1" si="19"/>
        <v>0.20813397336574954</v>
      </c>
      <c r="G151" s="1">
        <f t="shared" ca="1" si="19"/>
        <v>7.8848569049885076E-2</v>
      </c>
      <c r="H151" s="1">
        <f t="shared" ca="1" si="19"/>
        <v>9.423437939385413E-3</v>
      </c>
      <c r="I151" s="1">
        <f t="shared" ca="1" si="19"/>
        <v>-4.4184489436499406E-2</v>
      </c>
      <c r="J151" s="1">
        <f t="shared" ca="1" si="19"/>
        <v>-1.6251924983742422E-2</v>
      </c>
      <c r="K151" s="1">
        <f t="shared" ca="1" si="19"/>
        <v>0.19747448029072875</v>
      </c>
      <c r="L151" s="1">
        <f t="shared" ca="1" si="19"/>
        <v>0.47352505966953345</v>
      </c>
      <c r="M151" s="1">
        <f t="shared" ca="1" si="19"/>
        <v>0.56078300392394487</v>
      </c>
      <c r="N151" s="1">
        <f t="shared" ca="1" si="19"/>
        <v>0.34018617508297166</v>
      </c>
      <c r="O151" s="1">
        <f t="shared" ca="1" si="19"/>
        <v>0.18008981717329534</v>
      </c>
      <c r="P151" s="1">
        <f t="shared" ca="1" si="19"/>
        <v>0.14856044893909798</v>
      </c>
      <c r="Q151" s="1">
        <f t="shared" ca="1" si="19"/>
        <v>0.19548635621585961</v>
      </c>
      <c r="R151" s="1">
        <f t="shared" ca="1" si="19"/>
        <v>0.16345575278846589</v>
      </c>
      <c r="S151" s="1">
        <f t="shared" ca="1" si="19"/>
        <v>9.5994536243408174E-2</v>
      </c>
      <c r="T151" s="1">
        <f t="shared" ca="1" si="19"/>
        <v>4.6449533224204739E-2</v>
      </c>
      <c r="U151" s="1">
        <f t="shared" ca="1" si="18"/>
        <v>6.018197021756061E-2</v>
      </c>
      <c r="V151" s="1">
        <f t="shared" ca="1" si="15"/>
        <v>0.1290361172261677</v>
      </c>
      <c r="W151" s="1">
        <f t="shared" ca="1" si="16"/>
        <v>0.2088793659190078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0.60129267645693163</v>
      </c>
      <c r="E152" s="1">
        <f t="shared" ca="1" si="13"/>
        <v>0.47080897876505101</v>
      </c>
      <c r="F152" s="1">
        <f t="shared" ca="1" si="19"/>
        <v>0.62301261832523935</v>
      </c>
      <c r="G152" s="1">
        <f t="shared" ca="1" si="19"/>
        <v>0.63541770235379036</v>
      </c>
      <c r="H152" s="1">
        <f t="shared" ca="1" si="19"/>
        <v>0.45065318086803963</v>
      </c>
      <c r="I152" s="1">
        <f t="shared" ca="1" si="19"/>
        <v>0.49977501033517635</v>
      </c>
      <c r="J152" s="1">
        <f t="shared" ca="1" si="19"/>
        <v>0.66347204305363916</v>
      </c>
      <c r="K152" s="1">
        <f t="shared" ca="1" si="19"/>
        <v>0.54001606005519742</v>
      </c>
      <c r="L152" s="1">
        <f t="shared" ca="1" si="19"/>
        <v>0.19838830233496274</v>
      </c>
      <c r="M152" s="1">
        <f t="shared" ca="1" si="19"/>
        <v>2.1300214736594712E-3</v>
      </c>
      <c r="N152" s="1">
        <f t="shared" ca="1" si="19"/>
        <v>-1.9860923945272516E-2</v>
      </c>
      <c r="O152" s="1">
        <f t="shared" ca="1" si="19"/>
        <v>3.6042438274707191E-2</v>
      </c>
      <c r="P152" s="1">
        <f t="shared" ca="1" si="19"/>
        <v>0.10391201677378499</v>
      </c>
      <c r="Q152" s="1">
        <f t="shared" ca="1" si="19"/>
        <v>0.25528259901347439</v>
      </c>
      <c r="R152" s="1">
        <f t="shared" ca="1" si="19"/>
        <v>0.40556426335852447</v>
      </c>
      <c r="S152" s="1">
        <f t="shared" ca="1" si="19"/>
        <v>0.3104538515550066</v>
      </c>
      <c r="T152" s="1">
        <f t="shared" ca="1" si="19"/>
        <v>0.2273377226226577</v>
      </c>
      <c r="U152" s="1">
        <f t="shared" ca="1" si="18"/>
        <v>0.17230095449708235</v>
      </c>
      <c r="V152" s="1">
        <f t="shared" ca="1" si="15"/>
        <v>0.15813606975958525</v>
      </c>
      <c r="W152" s="1">
        <f t="shared" ca="1" si="16"/>
        <v>0.12449748782457948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0.54389553229894705</v>
      </c>
      <c r="E153" s="1">
        <f t="shared" ca="1" si="13"/>
        <v>0.3729181401018547</v>
      </c>
      <c r="F153" s="1">
        <f t="shared" ca="1" si="19"/>
        <v>0.22674907725561994</v>
      </c>
      <c r="G153" s="1">
        <f t="shared" ca="1" si="19"/>
        <v>0.28169217247575878</v>
      </c>
      <c r="H153" s="1">
        <f t="shared" ca="1" si="19"/>
        <v>0.54783271080971729</v>
      </c>
      <c r="I153" s="1">
        <f t="shared" ca="1" si="19"/>
        <v>0.54592834644485344</v>
      </c>
      <c r="J153" s="1">
        <f t="shared" ca="1" si="19"/>
        <v>0.28555934190347088</v>
      </c>
      <c r="K153" s="1">
        <f t="shared" ca="1" si="19"/>
        <v>0.22635700888018878</v>
      </c>
      <c r="L153" s="1">
        <f t="shared" ca="1" si="19"/>
        <v>0.28359617568506201</v>
      </c>
      <c r="M153" s="1">
        <f t="shared" ca="1" si="19"/>
        <v>0.19811966900254119</v>
      </c>
      <c r="N153" s="1">
        <f t="shared" ca="1" si="19"/>
        <v>0.23680667634100505</v>
      </c>
      <c r="O153" s="1">
        <f t="shared" ca="1" si="19"/>
        <v>0.39789040475703474</v>
      </c>
      <c r="P153" s="1">
        <f t="shared" ca="1" si="19"/>
        <v>0.31373854720579708</v>
      </c>
      <c r="Q153" s="1">
        <f t="shared" ca="1" si="19"/>
        <v>0.19277169426142682</v>
      </c>
      <c r="R153" s="1">
        <f t="shared" ca="1" si="19"/>
        <v>0.18038042601702819</v>
      </c>
      <c r="S153" s="1">
        <f t="shared" ca="1" si="19"/>
        <v>0.30381551138842744</v>
      </c>
      <c r="T153" s="1">
        <f t="shared" ca="1" si="19"/>
        <v>0.48085143076145459</v>
      </c>
      <c r="U153" s="1">
        <f t="shared" ca="1" si="18"/>
        <v>0.48942106125735102</v>
      </c>
      <c r="V153" s="1">
        <f t="shared" ca="1" si="15"/>
        <v>0.48731193560852248</v>
      </c>
      <c r="W153" s="1">
        <f t="shared" ca="1" si="16"/>
        <v>0.32753263226977036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0.44412810863509256</v>
      </c>
      <c r="E154" s="1">
        <f t="shared" ca="1" si="13"/>
        <v>0.5040056618007428</v>
      </c>
      <c r="F154" s="1">
        <f t="shared" ca="1" si="19"/>
        <v>0.38668806096160491</v>
      </c>
      <c r="G154" s="1">
        <f t="shared" ca="1" si="19"/>
        <v>0.37384390010642993</v>
      </c>
      <c r="H154" s="1">
        <f t="shared" ca="1" si="19"/>
        <v>0.45987939502862873</v>
      </c>
      <c r="I154" s="1">
        <f t="shared" ca="1" si="19"/>
        <v>0.33100229814425186</v>
      </c>
      <c r="J154" s="1">
        <f t="shared" ca="1" si="19"/>
        <v>0.19373333490732475</v>
      </c>
      <c r="K154" s="1">
        <f t="shared" ca="1" si="19"/>
        <v>0.2618777243374007</v>
      </c>
      <c r="L154" s="1">
        <f t="shared" ca="1" si="19"/>
        <v>0.37804596234525528</v>
      </c>
      <c r="M154" s="1">
        <f t="shared" ca="1" si="19"/>
        <v>0.26675547429200558</v>
      </c>
      <c r="N154" s="1">
        <f t="shared" ca="1" si="19"/>
        <v>0.27262777896776819</v>
      </c>
      <c r="O154" s="1">
        <f t="shared" ca="1" si="19"/>
        <v>0.47605500090292596</v>
      </c>
      <c r="P154" s="1">
        <f t="shared" ca="1" si="19"/>
        <v>0.52680049024241149</v>
      </c>
      <c r="Q154" s="1">
        <f t="shared" ca="1" si="19"/>
        <v>0.47245374909567761</v>
      </c>
      <c r="R154" s="1">
        <f t="shared" ca="1" si="19"/>
        <v>0.28776363532440696</v>
      </c>
      <c r="S154" s="1">
        <f t="shared" ca="1" si="19"/>
        <v>0.26676725881312907</v>
      </c>
      <c r="T154" s="1">
        <f t="shared" ca="1" si="19"/>
        <v>0.32950508440926307</v>
      </c>
      <c r="U154" s="1">
        <f t="shared" ca="1" si="18"/>
        <v>0.24944557077315874</v>
      </c>
      <c r="V154" s="1">
        <f t="shared" ca="1" si="15"/>
        <v>0.30570402533478513</v>
      </c>
      <c r="W154" s="1">
        <f t="shared" ca="1" si="16"/>
        <v>0.54922688195452618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0.4941682226440281</v>
      </c>
      <c r="E155" s="1">
        <f t="shared" ca="1" si="13"/>
        <v>0.5459534178883978</v>
      </c>
      <c r="F155" s="1">
        <f t="shared" ca="1" si="19"/>
        <v>0.75713613454384066</v>
      </c>
      <c r="G155" s="1">
        <f t="shared" ca="1" si="19"/>
        <v>0.78564874654885242</v>
      </c>
      <c r="H155" s="1">
        <f t="shared" ca="1" si="19"/>
        <v>0.71221557166023586</v>
      </c>
      <c r="I155" s="1">
        <f t="shared" ca="1" si="19"/>
        <v>0.81721839079370251</v>
      </c>
      <c r="J155" s="1">
        <f t="shared" ca="1" si="19"/>
        <v>0.76236090257653422</v>
      </c>
      <c r="K155" s="1">
        <f t="shared" ca="1" si="19"/>
        <v>0.41097474898644143</v>
      </c>
      <c r="L155" s="1">
        <f t="shared" ca="1" si="19"/>
        <v>0.13586275661708286</v>
      </c>
      <c r="M155" s="1">
        <f t="shared" ca="1" si="19"/>
        <v>0.16644712604714074</v>
      </c>
      <c r="N155" s="1">
        <f t="shared" ca="1" si="19"/>
        <v>0.39658386057349493</v>
      </c>
      <c r="O155" s="1">
        <f t="shared" ca="1" si="19"/>
        <v>0.5320688549104583</v>
      </c>
      <c r="P155" s="1">
        <f t="shared" ca="1" si="19"/>
        <v>0.27543012921956816</v>
      </c>
      <c r="Q155" s="1">
        <f t="shared" ca="1" si="19"/>
        <v>3.9102661240256256E-2</v>
      </c>
      <c r="R155" s="1">
        <f t="shared" ca="1" si="19"/>
        <v>7.991258765720459E-2</v>
      </c>
      <c r="S155" s="1">
        <f t="shared" ca="1" si="19"/>
        <v>0.29775211635682408</v>
      </c>
      <c r="T155" s="1">
        <f t="shared" ca="1" si="19"/>
        <v>0.50899186474280478</v>
      </c>
      <c r="U155" s="1">
        <f t="shared" ca="1" si="18"/>
        <v>0.47934655161866441</v>
      </c>
      <c r="V155" s="1">
        <f t="shared" ca="1" si="15"/>
        <v>0.50404476057052594</v>
      </c>
      <c r="W155" s="1">
        <f t="shared" ca="1" si="16"/>
        <v>0.45838093311924094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0.71685168679825251</v>
      </c>
      <c r="E156" s="1">
        <f t="shared" ca="1" si="13"/>
        <v>0.85921721222997549</v>
      </c>
      <c r="F156" s="1">
        <f t="shared" ca="1" si="19"/>
        <v>0.77540826675539676</v>
      </c>
      <c r="G156" s="1">
        <f t="shared" ca="1" si="19"/>
        <v>0.49432266434129774</v>
      </c>
      <c r="H156" s="1">
        <f t="shared" ca="1" si="19"/>
        <v>0.38752270516055221</v>
      </c>
      <c r="I156" s="1">
        <f t="shared" ca="1" si="19"/>
        <v>0.39051980857690788</v>
      </c>
      <c r="J156" s="1">
        <f t="shared" ca="1" si="19"/>
        <v>0.29705455500799605</v>
      </c>
      <c r="K156" s="1">
        <f t="shared" ca="1" si="19"/>
        <v>0.19399668503156858</v>
      </c>
      <c r="L156" s="1">
        <f t="shared" ca="1" si="19"/>
        <v>0.11296561891505015</v>
      </c>
      <c r="M156" s="1">
        <f t="shared" ca="1" si="19"/>
        <v>0.11675941536420711</v>
      </c>
      <c r="N156" s="1">
        <f t="shared" ca="1" si="19"/>
        <v>0.33530928184799957</v>
      </c>
      <c r="O156" s="1">
        <f t="shared" ca="1" si="19"/>
        <v>0.71881252770641901</v>
      </c>
      <c r="P156" s="1">
        <f t="shared" ca="1" si="19"/>
        <v>0.89568436757987535</v>
      </c>
      <c r="Q156" s="1">
        <f t="shared" ca="1" si="19"/>
        <v>0.78057911563860305</v>
      </c>
      <c r="R156" s="1">
        <f t="shared" ca="1" si="19"/>
        <v>0.62081954045549792</v>
      </c>
      <c r="S156" s="1">
        <f t="shared" ca="1" si="19"/>
        <v>0.66481521704180113</v>
      </c>
      <c r="T156" s="1">
        <f t="shared" ca="1" si="19"/>
        <v>0.53374473744197837</v>
      </c>
      <c r="U156" s="1">
        <f t="shared" ca="1" si="18"/>
        <v>0.30237890820502872</v>
      </c>
      <c r="V156" s="1">
        <f t="shared" ca="1" si="15"/>
        <v>0.39205584743118765</v>
      </c>
      <c r="W156" s="1">
        <f t="shared" ca="1" si="16"/>
        <v>0.76833326281640058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0.36958529058785378</v>
      </c>
      <c r="E157" s="1">
        <f t="shared" ca="1" si="13"/>
        <v>0.55548229442838459</v>
      </c>
      <c r="F157" s="1">
        <f t="shared" ca="1" si="19"/>
        <v>0.48461804427638172</v>
      </c>
      <c r="G157" s="1">
        <f t="shared" ca="1" si="19"/>
        <v>0.45204060550263681</v>
      </c>
      <c r="H157" s="1">
        <f t="shared" ca="1" si="19"/>
        <v>0.6205997639214984</v>
      </c>
      <c r="I157" s="1">
        <f t="shared" ca="1" si="19"/>
        <v>0.58615505639371057</v>
      </c>
      <c r="J157" s="1">
        <f t="shared" ca="1" si="19"/>
        <v>0.35019908605825939</v>
      </c>
      <c r="K157" s="1">
        <f t="shared" ca="1" si="19"/>
        <v>0.38016855957790413</v>
      </c>
      <c r="L157" s="1">
        <f t="shared" ca="1" si="19"/>
        <v>0.61085424204915495</v>
      </c>
      <c r="M157" s="1">
        <f t="shared" ca="1" si="19"/>
        <v>0.64811340310930876</v>
      </c>
      <c r="N157" s="1">
        <f t="shared" ca="1" si="19"/>
        <v>0.55747583664033928</v>
      </c>
      <c r="O157" s="1">
        <f t="shared" ca="1" si="19"/>
        <v>0.62726065340693238</v>
      </c>
      <c r="P157" s="1">
        <f t="shared" ca="1" si="19"/>
        <v>0.60109474539717245</v>
      </c>
      <c r="Q157" s="1">
        <f t="shared" ca="1" si="19"/>
        <v>0.48745024848701035</v>
      </c>
      <c r="R157" s="1">
        <f t="shared" ca="1" si="19"/>
        <v>0.34480540815802002</v>
      </c>
      <c r="S157" s="1">
        <f t="shared" ca="1" si="19"/>
        <v>0.37548486509163992</v>
      </c>
      <c r="T157" s="1">
        <f t="shared" ca="1" si="19"/>
        <v>0.27595753076989482</v>
      </c>
      <c r="U157" s="1">
        <f t="shared" ca="1" si="18"/>
        <v>0.21331638383436707</v>
      </c>
      <c r="V157" s="1">
        <f t="shared" ca="1" si="15"/>
        <v>0.32351598732747811</v>
      </c>
      <c r="W157" s="1">
        <f t="shared" ca="1" si="16"/>
        <v>0.60802742663082376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0.4269249344446614</v>
      </c>
      <c r="E158" s="1">
        <f t="shared" ca="1" si="13"/>
        <v>0.64814729204116617</v>
      </c>
      <c r="F158" s="1">
        <f t="shared" ca="1" si="19"/>
        <v>0.69949339097272412</v>
      </c>
      <c r="G158" s="1">
        <f t="shared" ca="1" si="19"/>
        <v>0.53000246181259492</v>
      </c>
      <c r="H158" s="1">
        <f t="shared" ca="1" si="19"/>
        <v>0.3848485687921045</v>
      </c>
      <c r="I158" s="1">
        <f t="shared" ca="1" si="19"/>
        <v>0.38708521126994605</v>
      </c>
      <c r="J158" s="1">
        <f t="shared" ca="1" si="19"/>
        <v>0.33450032523534751</v>
      </c>
      <c r="K158" s="1">
        <f t="shared" ca="1" si="19"/>
        <v>0.45154366932805268</v>
      </c>
      <c r="L158" s="1">
        <f ca="1">(L108+0.6*(M108+K108)+0.15*(J108+N108))/(1+2*0.6+2*0.15)</f>
        <v>0.55673585522840185</v>
      </c>
      <c r="M158" s="1">
        <f t="shared" ca="1" si="19"/>
        <v>0.44408350071711877</v>
      </c>
      <c r="N158" s="1">
        <f t="shared" ca="1" si="19"/>
        <v>0.45102156097992241</v>
      </c>
      <c r="O158" s="1">
        <f t="shared" ca="1" si="19"/>
        <v>0.47124534327487044</v>
      </c>
      <c r="P158" s="1">
        <f t="shared" ca="1" si="19"/>
        <v>0.22877911132909476</v>
      </c>
      <c r="Q158" s="1">
        <f t="shared" ca="1" si="19"/>
        <v>-7.1849535914104814E-3</v>
      </c>
      <c r="R158" s="1">
        <f t="shared" ca="1" si="19"/>
        <v>-2.3028185936605206E-2</v>
      </c>
      <c r="S158" s="1">
        <f t="shared" ca="1" si="19"/>
        <v>0.17414174520658954</v>
      </c>
      <c r="T158" s="1">
        <f t="shared" ca="1" si="19"/>
        <v>0.35613071648731076</v>
      </c>
      <c r="U158" s="1">
        <f t="shared" ca="1" si="18"/>
        <v>0.26992641235781961</v>
      </c>
      <c r="V158" s="1">
        <f t="shared" ca="1" si="15"/>
        <v>0.24926694401970145</v>
      </c>
      <c r="W158" s="1">
        <f ca="1">(W108+0.6*(V108)+0.15*U108)/(1+0.6+0.15)</f>
        <v>0.32340135388424585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0.49479350636254055</v>
      </c>
      <c r="E160" s="3">
        <f t="shared" ref="E160:W160" ca="1" si="20">AVERAGE(E111:E134)</f>
        <v>0.26510969389888472</v>
      </c>
      <c r="F160" s="3">
        <f t="shared" ca="1" si="20"/>
        <v>0.16100579954413077</v>
      </c>
      <c r="G160" s="3">
        <f t="shared" ca="1" si="20"/>
        <v>0.16997534493081246</v>
      </c>
      <c r="H160" s="3">
        <f t="shared" ca="1" si="20"/>
        <v>0.13892827463958152</v>
      </c>
      <c r="I160" s="3">
        <f t="shared" ca="1" si="20"/>
        <v>7.1755938105424563E-2</v>
      </c>
      <c r="J160" s="3">
        <f t="shared" ca="1" si="20"/>
        <v>3.5464968863127534E-2</v>
      </c>
      <c r="K160" s="3">
        <f t="shared" ca="1" si="20"/>
        <v>2.3298629701240966E-2</v>
      </c>
      <c r="L160" s="3">
        <f t="shared" ca="1" si="20"/>
        <v>2.8457605752163714E-2</v>
      </c>
      <c r="M160" s="3">
        <f t="shared" ca="1" si="20"/>
        <v>3.2857465801477893E-2</v>
      </c>
      <c r="N160" s="3">
        <f t="shared" ca="1" si="20"/>
        <v>2.2845496195189052E-2</v>
      </c>
      <c r="O160" s="3">
        <f t="shared" ca="1" si="20"/>
        <v>2.457040538000933E-2</v>
      </c>
      <c r="P160" s="3">
        <f t="shared" ca="1" si="20"/>
        <v>3.8379868694988613E-2</v>
      </c>
      <c r="Q160" s="3">
        <f t="shared" ca="1" si="20"/>
        <v>5.4410008885114491E-2</v>
      </c>
      <c r="R160" s="3">
        <f t="shared" ca="1" si="20"/>
        <v>9.1251738099799237E-2</v>
      </c>
      <c r="S160" s="3">
        <f t="shared" ca="1" si="20"/>
        <v>0.23058423963181804</v>
      </c>
      <c r="T160" s="3">
        <f t="shared" ca="1" si="20"/>
        <v>0.37645515577815986</v>
      </c>
      <c r="U160" s="3">
        <f t="shared" ca="1" si="20"/>
        <v>0.25053881867903122</v>
      </c>
      <c r="V160" s="3">
        <f t="shared" ca="1" si="20"/>
        <v>0.10639819309752896</v>
      </c>
      <c r="W160" s="3">
        <f t="shared" ca="1" si="20"/>
        <v>6.503302875923872E-2</v>
      </c>
    </row>
    <row r="161" spans="2:23">
      <c r="C161" s="1" t="s">
        <v>198</v>
      </c>
      <c r="D161" s="10">
        <f ca="1">AVERAGE(D135:D158)</f>
        <v>0.36600181890814021</v>
      </c>
      <c r="E161" s="3">
        <f t="shared" ref="E161:W161" ca="1" si="21">AVERAGE(E135:E158)</f>
        <v>0.38864745546157548</v>
      </c>
      <c r="F161" s="3">
        <f t="shared" ca="1" si="21"/>
        <v>0.42285071488002585</v>
      </c>
      <c r="G161" s="3">
        <f t="shared" ca="1" si="21"/>
        <v>0.42840244412867673</v>
      </c>
      <c r="H161" s="3">
        <f t="shared" ca="1" si="21"/>
        <v>0.42696129143599798</v>
      </c>
      <c r="I161" s="3">
        <f t="shared" ca="1" si="21"/>
        <v>0.44368540606722245</v>
      </c>
      <c r="J161" s="3">
        <f t="shared" ca="1" si="21"/>
        <v>0.47682045497925274</v>
      </c>
      <c r="K161" s="3">
        <f t="shared" ca="1" si="21"/>
        <v>0.49541862608255544</v>
      </c>
      <c r="L161" s="3">
        <f t="shared" ca="1" si="21"/>
        <v>0.46307673273983491</v>
      </c>
      <c r="M161" s="3">
        <f t="shared" ca="1" si="21"/>
        <v>0.41195803314695084</v>
      </c>
      <c r="N161" s="3">
        <f t="shared" ca="1" si="21"/>
        <v>0.36767265597948962</v>
      </c>
      <c r="O161" s="3">
        <f t="shared" ca="1" si="21"/>
        <v>0.38622982884638385</v>
      </c>
      <c r="P161" s="3">
        <f t="shared" ca="1" si="21"/>
        <v>0.39986255794509012</v>
      </c>
      <c r="Q161" s="3">
        <f t="shared" ca="1" si="21"/>
        <v>0.40657758401875627</v>
      </c>
      <c r="R161" s="3">
        <f t="shared" ca="1" si="21"/>
        <v>0.40256359490865923</v>
      </c>
      <c r="S161" s="3">
        <f t="shared" ca="1" si="21"/>
        <v>0.41416382701923199</v>
      </c>
      <c r="T161" s="3">
        <f t="shared" ca="1" si="21"/>
        <v>0.3790497935972526</v>
      </c>
      <c r="U161" s="3">
        <f t="shared" ca="1" si="21"/>
        <v>0.27645355501700664</v>
      </c>
      <c r="V161" s="3">
        <f t="shared" ca="1" si="21"/>
        <v>0.28621222325562162</v>
      </c>
      <c r="W161" s="3">
        <f t="shared" ca="1" si="21"/>
        <v>0.3515803473687284</v>
      </c>
    </row>
    <row r="162" spans="2:23">
      <c r="C162" s="1" t="s">
        <v>16</v>
      </c>
      <c r="D162" s="3">
        <f ca="1">IF(D165&gt;0,TINV(TTEST(D111:D134,D135:D158,2,2),46),-TINV(TTEST(D111:D134,D135:D158,2,2),46))</f>
        <v>2.289674474646203</v>
      </c>
      <c r="E162" s="3">
        <f t="shared" ref="E162:V162" ca="1" si="22">IF(E165&gt;0,TINV(TTEST(E111:E134,E135:E158,2,2),46),-TINV(TTEST(E111:E134,E135:E158,2,2),46))</f>
        <v>-2.2662332027438801</v>
      </c>
      <c r="F162" s="3">
        <f t="shared" ca="1" si="22"/>
        <v>-4.8541836690411859</v>
      </c>
      <c r="G162" s="3">
        <f t="shared" ca="1" si="22"/>
        <v>-4.8575736846765345</v>
      </c>
      <c r="H162" s="3">
        <f t="shared" ca="1" si="22"/>
        <v>-5.7856422234141203</v>
      </c>
      <c r="I162" s="3">
        <f t="shared" ca="1" si="22"/>
        <v>-7.6147108084459525</v>
      </c>
      <c r="J162" s="3">
        <f t="shared" ca="1" si="22"/>
        <v>-8.2412412072802752</v>
      </c>
      <c r="K162" s="3">
        <f t="shared" ca="1" si="22"/>
        <v>-10.063734173651181</v>
      </c>
      <c r="L162" s="3">
        <f t="shared" ca="1" si="22"/>
        <v>-7.6693537052559133</v>
      </c>
      <c r="M162" s="3">
        <f t="shared" ca="1" si="22"/>
        <v>-6.2156343452504217</v>
      </c>
      <c r="N162" s="3">
        <f t="shared" ca="1" si="22"/>
        <v>-8.4167683975415173</v>
      </c>
      <c r="O162" s="3">
        <f t="shared" ca="1" si="22"/>
        <v>-8.9248859441271904</v>
      </c>
      <c r="P162" s="3">
        <f t="shared" ca="1" si="22"/>
        <v>-6.5721277101474787</v>
      </c>
      <c r="Q162" s="3">
        <f t="shared" ca="1" si="22"/>
        <v>-5.0827364838643945</v>
      </c>
      <c r="R162" s="3">
        <f t="shared" ca="1" si="22"/>
        <v>-4.5349697000745639</v>
      </c>
      <c r="S162" s="3">
        <f t="shared" ca="1" si="22"/>
        <v>-3.5431937423840294</v>
      </c>
      <c r="T162" s="3">
        <f t="shared" ca="1" si="22"/>
        <v>-6.5442113201930135E-2</v>
      </c>
      <c r="U162" s="3">
        <f t="shared" ca="1" si="22"/>
        <v>-0.79903568016869575</v>
      </c>
      <c r="V162" s="3">
        <f t="shared" ca="1" si="22"/>
        <v>-5.631565886576551</v>
      </c>
      <c r="W162" s="3">
        <f ca="1">IF(W165&gt;0,TINV(TTEST(W111:W134,W135:W158,2,2),46),-TINV(TTEST(W111:W134,W135:W158,2,2),46))</f>
        <v>-5.8664418757346617</v>
      </c>
    </row>
    <row r="163" spans="2:23">
      <c r="B163" s="1" t="s">
        <v>199</v>
      </c>
      <c r="C163" s="1" t="s">
        <v>0</v>
      </c>
      <c r="D163" s="3">
        <f ca="1">STDEV(D111:D134)/SQRT(COUNT(D111:D134))</f>
        <v>2.7407743912429491E-2</v>
      </c>
      <c r="E163" s="3">
        <f t="shared" ref="E163:W163" ca="1" si="23">STDEV(E111:E134)/SQRT(COUNT(E111:E134))</f>
        <v>1.8599991965666595E-2</v>
      </c>
      <c r="F163" s="3">
        <f t="shared" ca="1" si="23"/>
        <v>2.052046246348449E-2</v>
      </c>
      <c r="G163" s="3">
        <f t="shared" ca="1" si="23"/>
        <v>3.0101424759083891E-2</v>
      </c>
      <c r="H163" s="3">
        <f t="shared" ca="1" si="23"/>
        <v>2.5495515714680707E-2</v>
      </c>
      <c r="I163" s="3">
        <f t="shared" ca="1" si="23"/>
        <v>1.4917083784911245E-2</v>
      </c>
      <c r="J163" s="3">
        <f t="shared" ca="1" si="23"/>
        <v>1.081476088345871E-2</v>
      </c>
      <c r="K163" s="3">
        <f t="shared" ca="1" si="23"/>
        <v>1.0141599906811448E-2</v>
      </c>
      <c r="L163" s="3">
        <f t="shared" ca="1" si="23"/>
        <v>1.1752627586540075E-2</v>
      </c>
      <c r="M163" s="3">
        <f t="shared" ca="1" si="23"/>
        <v>1.4578681928882795E-2</v>
      </c>
      <c r="N163" s="3">
        <f t="shared" ca="1" si="23"/>
        <v>1.3063009040289822E-2</v>
      </c>
      <c r="O163" s="3">
        <f t="shared" ca="1" si="23"/>
        <v>1.3520352569341507E-2</v>
      </c>
      <c r="P163" s="3">
        <f t="shared" ca="1" si="23"/>
        <v>1.4385861306591086E-2</v>
      </c>
      <c r="Q163" s="3">
        <f t="shared" ca="1" si="23"/>
        <v>1.4613353355711012E-2</v>
      </c>
      <c r="R163" s="3">
        <f t="shared" ca="1" si="23"/>
        <v>1.513060379278037E-2</v>
      </c>
      <c r="S163" s="3">
        <f t="shared" ca="1" si="23"/>
        <v>1.3022244770340544E-2</v>
      </c>
      <c r="T163" s="3">
        <f t="shared" ca="1" si="23"/>
        <v>1.3074771597991993E-2</v>
      </c>
      <c r="U163" s="3">
        <f t="shared" ca="1" si="23"/>
        <v>1.1635975885808138E-2</v>
      </c>
      <c r="V163" s="3">
        <f t="shared" ca="1" si="23"/>
        <v>1.0844666827869019E-2</v>
      </c>
      <c r="W163" s="3">
        <f t="shared" ca="1" si="23"/>
        <v>1.7086949528800261E-2</v>
      </c>
    </row>
    <row r="164" spans="2:23">
      <c r="C164" s="1" t="s">
        <v>198</v>
      </c>
      <c r="D164" s="3">
        <f ca="1">STDEV(D135:D158)/SQRT(COUNT(D135:D158))</f>
        <v>4.9119804102404345E-2</v>
      </c>
      <c r="E164" s="3">
        <f t="shared" ref="E164:W164" ca="1" si="24">STDEV(E135:E158)/SQRT(COUNT(E135:E158))</f>
        <v>5.1240996105909868E-2</v>
      </c>
      <c r="F164" s="3">
        <f t="shared" ca="1" si="24"/>
        <v>4.9886490983735779E-2</v>
      </c>
      <c r="G164" s="3">
        <f t="shared" ca="1" si="24"/>
        <v>4.3866111846930921E-2</v>
      </c>
      <c r="H164" s="3">
        <f t="shared" ca="1" si="24"/>
        <v>4.2760212054482216E-2</v>
      </c>
      <c r="I164" s="3">
        <f t="shared" ca="1" si="24"/>
        <v>4.6509918006089633E-2</v>
      </c>
      <c r="J164" s="3">
        <f t="shared" ca="1" si="24"/>
        <v>5.245116355193867E-2</v>
      </c>
      <c r="K164" s="3">
        <f t="shared" ca="1" si="24"/>
        <v>4.5803688143061183E-2</v>
      </c>
      <c r="L164" s="3">
        <f t="shared" ca="1" si="24"/>
        <v>5.5437515550800114E-2</v>
      </c>
      <c r="M164" s="3">
        <f t="shared" ca="1" si="24"/>
        <v>5.9223469330276099E-2</v>
      </c>
      <c r="N164" s="3">
        <f t="shared" ca="1" si="24"/>
        <v>3.8830688333690223E-2</v>
      </c>
      <c r="O164" s="3">
        <f t="shared" ca="1" si="24"/>
        <v>3.8200519983608551E-2</v>
      </c>
      <c r="P164" s="3">
        <f t="shared" ca="1" si="24"/>
        <v>5.3087749942392647E-2</v>
      </c>
      <c r="Q164" s="3">
        <f t="shared" ca="1" si="24"/>
        <v>6.7728418039400037E-2</v>
      </c>
      <c r="R164" s="3">
        <f t="shared" ca="1" si="24"/>
        <v>6.6958712166168208E-2</v>
      </c>
      <c r="S164" s="3">
        <f t="shared" ca="1" si="24"/>
        <v>5.0148716413778972E-2</v>
      </c>
      <c r="T164" s="3">
        <f t="shared" ca="1" si="24"/>
        <v>3.7429945496413097E-2</v>
      </c>
      <c r="U164" s="3">
        <f t="shared" ca="1" si="24"/>
        <v>3.0273289653311226E-2</v>
      </c>
      <c r="V164" s="3">
        <f t="shared" ca="1" si="24"/>
        <v>3.0031598562591563E-2</v>
      </c>
      <c r="W164" s="3">
        <f t="shared" ca="1" si="24"/>
        <v>4.5759001884755346E-2</v>
      </c>
    </row>
    <row r="165" spans="2:23">
      <c r="C165" s="1" t="s">
        <v>110</v>
      </c>
      <c r="D165" s="2">
        <f ca="1">D160-D161</f>
        <v>0.12879168745440034</v>
      </c>
      <c r="E165" s="2">
        <f t="shared" ref="E165:W165" ca="1" si="25">E160-E161</f>
        <v>-0.12353776156269075</v>
      </c>
      <c r="F165" s="2">
        <f t="shared" ca="1" si="25"/>
        <v>-0.26184491533589505</v>
      </c>
      <c r="G165" s="2">
        <f t="shared" ca="1" si="25"/>
        <v>-0.25842709919786427</v>
      </c>
      <c r="H165" s="2">
        <f t="shared" ca="1" si="25"/>
        <v>-0.28803301679641646</v>
      </c>
      <c r="I165" s="2">
        <f t="shared" ca="1" si="25"/>
        <v>-0.37192946796179788</v>
      </c>
      <c r="J165" s="2">
        <f t="shared" ca="1" si="25"/>
        <v>-0.44135548611612518</v>
      </c>
      <c r="K165" s="2">
        <f t="shared" ca="1" si="25"/>
        <v>-0.47211999638131447</v>
      </c>
      <c r="L165" s="2">
        <f t="shared" ca="1" si="25"/>
        <v>-0.43461912698767119</v>
      </c>
      <c r="M165" s="2">
        <f t="shared" ca="1" si="25"/>
        <v>-0.37910056734547293</v>
      </c>
      <c r="N165" s="2">
        <f t="shared" ca="1" si="25"/>
        <v>-0.34482715978430056</v>
      </c>
      <c r="O165" s="2">
        <f t="shared" ca="1" si="25"/>
        <v>-0.36165942346637453</v>
      </c>
      <c r="P165" s="2">
        <f t="shared" ca="1" si="25"/>
        <v>-0.36148268925010152</v>
      </c>
      <c r="Q165" s="2">
        <f t="shared" ca="1" si="25"/>
        <v>-0.35216757513364177</v>
      </c>
      <c r="R165" s="2">
        <f t="shared" ca="1" si="25"/>
        <v>-0.31131185680885998</v>
      </c>
      <c r="S165" s="2">
        <f t="shared" ca="1" si="25"/>
        <v>-0.18357958738741395</v>
      </c>
      <c r="T165" s="2">
        <f t="shared" ca="1" si="25"/>
        <v>-2.5946378190927488E-3</v>
      </c>
      <c r="U165" s="2">
        <f t="shared" ca="1" si="25"/>
        <v>-2.5914736337975419E-2</v>
      </c>
      <c r="V165" s="2">
        <f t="shared" ca="1" si="25"/>
        <v>-0.17981403015809266</v>
      </c>
      <c r="W165" s="2">
        <f t="shared" ca="1" si="25"/>
        <v>-0.28654731860948968</v>
      </c>
    </row>
    <row r="167" spans="2:23">
      <c r="B167" s="1" t="s">
        <v>200</v>
      </c>
      <c r="D167" s="1">
        <f ca="1">COVAR(D111:D158,$C111:$C158)/VAR($C111:$C158)</f>
        <v>6.3054263649550107E-2</v>
      </c>
      <c r="E167" s="1">
        <f t="shared" ref="E167:W167" ca="1" si="26">COVAR(E111:E158,$C111:$C158)/VAR($C111:$C158)</f>
        <v>-6.048202909840069E-2</v>
      </c>
      <c r="F167" s="1">
        <f t="shared" ca="1" si="26"/>
        <v>-0.12819490646653192</v>
      </c>
      <c r="G167" s="1">
        <f t="shared" ca="1" si="26"/>
        <v>-0.12652160064895446</v>
      </c>
      <c r="H167" s="1">
        <f t="shared" ca="1" si="26"/>
        <v>-0.14101616447324553</v>
      </c>
      <c r="I167" s="1">
        <f t="shared" ca="1" si="26"/>
        <v>-0.18209046868963027</v>
      </c>
      <c r="J167" s="1">
        <f t="shared" ca="1" si="26"/>
        <v>-0.21608029007768625</v>
      </c>
      <c r="K167" s="1">
        <f t="shared" ca="1" si="26"/>
        <v>-0.23114208156168523</v>
      </c>
      <c r="L167" s="1">
        <f t="shared" ca="1" si="26"/>
        <v>-0.21278228092104742</v>
      </c>
      <c r="M167" s="1">
        <f t="shared" ca="1" si="26"/>
        <v>-0.18560131942955449</v>
      </c>
      <c r="N167" s="1">
        <f t="shared" ca="1" si="26"/>
        <v>-0.16882163031106381</v>
      </c>
      <c r="O167" s="1">
        <f t="shared" ca="1" si="26"/>
        <v>-0.17706242607207914</v>
      </c>
      <c r="P167" s="1">
        <f t="shared" ca="1" si="26"/>
        <v>-0.1769758999453622</v>
      </c>
      <c r="Q167" s="1">
        <f t="shared" ca="1" si="26"/>
        <v>-0.17241537532584544</v>
      </c>
      <c r="R167" s="1">
        <f t="shared" ca="1" si="26"/>
        <v>-0.15241309656267102</v>
      </c>
      <c r="S167" s="1">
        <f t="shared" ca="1" si="26"/>
        <v>-8.9877506325088105E-2</v>
      </c>
      <c r="T167" s="1">
        <f t="shared" ca="1" si="26"/>
        <v>-1.2702914322641804E-3</v>
      </c>
      <c r="U167" s="1">
        <f t="shared" ca="1" si="26"/>
        <v>-1.2687422998800445E-2</v>
      </c>
      <c r="V167" s="1">
        <f t="shared" ca="1" si="26"/>
        <v>-8.8033952264899532E-2</v>
      </c>
      <c r="W167" s="1">
        <f t="shared" ca="1" si="26"/>
        <v>-0.14028879140256265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0.96</v>
      </c>
      <c r="E1">
        <v>0.20100000000000001</v>
      </c>
      <c r="F1">
        <v>1E-3</v>
      </c>
      <c r="G1">
        <v>2.5999999999999999E-2</v>
      </c>
      <c r="H1">
        <v>4.0000000000000001E-3</v>
      </c>
      <c r="I1">
        <v>0.03</v>
      </c>
      <c r="J1">
        <v>5.0000000000000001E-3</v>
      </c>
      <c r="K1">
        <v>1E-3</v>
      </c>
      <c r="L1">
        <v>7.8E-2</v>
      </c>
      <c r="M1">
        <v>1.6E-2</v>
      </c>
      <c r="N1">
        <v>0.80800000000000005</v>
      </c>
      <c r="O1">
        <v>0.25900000000000001</v>
      </c>
      <c r="P1">
        <v>0.505</v>
      </c>
      <c r="Q1">
        <v>1E-3</v>
      </c>
      <c r="R1">
        <v>2E-3</v>
      </c>
      <c r="S1">
        <v>7.0000000000000001E-3</v>
      </c>
      <c r="T1">
        <v>0.98199999999999998</v>
      </c>
      <c r="U1">
        <v>2E-3</v>
      </c>
      <c r="V1">
        <v>1.2E-2</v>
      </c>
      <c r="W1">
        <v>0.99399999999999999</v>
      </c>
      <c r="Z1" s="1">
        <f>AVERAGE(D1:M1)</f>
        <v>0.13219999999999998</v>
      </c>
      <c r="AA1" s="1">
        <f>AVERAGE(N1:W1)</f>
        <v>0.35720000000000002</v>
      </c>
    </row>
    <row r="2" spans="1:27">
      <c r="A2">
        <v>1</v>
      </c>
      <c r="B2" t="s">
        <v>149</v>
      </c>
      <c r="C2">
        <v>30</v>
      </c>
      <c r="D2">
        <v>0.97599999999999998</v>
      </c>
      <c r="E2">
        <v>0.52500000000000002</v>
      </c>
      <c r="F2">
        <v>1.4999999999999999E-2</v>
      </c>
      <c r="G2">
        <v>1.2E-2</v>
      </c>
      <c r="H2">
        <v>0.17599999999999999</v>
      </c>
      <c r="I2">
        <v>1.0999999999999999E-2</v>
      </c>
      <c r="J2">
        <v>3.0000000000000001E-3</v>
      </c>
      <c r="K2">
        <v>2.7E-2</v>
      </c>
      <c r="L2">
        <v>1.9E-2</v>
      </c>
      <c r="M2">
        <v>5.0999999999999997E-2</v>
      </c>
      <c r="N2">
        <v>0.159</v>
      </c>
      <c r="O2">
        <v>0.53700000000000003</v>
      </c>
      <c r="P2">
        <v>0.16900000000000001</v>
      </c>
      <c r="Q2">
        <v>3.0000000000000001E-3</v>
      </c>
      <c r="R2">
        <v>0.41299999999999998</v>
      </c>
      <c r="S2">
        <v>5.0000000000000001E-3</v>
      </c>
      <c r="T2">
        <v>0.25600000000000001</v>
      </c>
      <c r="U2">
        <v>1.2999999999999999E-2</v>
      </c>
      <c r="V2">
        <v>3.0000000000000001E-3</v>
      </c>
      <c r="W2">
        <v>0.65600000000000003</v>
      </c>
      <c r="Z2" s="1">
        <f t="shared" ref="Z2:Z48" si="0">AVERAGE(D2:M2)</f>
        <v>0.18149999999999994</v>
      </c>
      <c r="AA2" s="1">
        <f t="shared" ref="AA2:AA48" si="1">AVERAGE(N2:W2)</f>
        <v>0.22139999999999999</v>
      </c>
    </row>
    <row r="3" spans="1:27">
      <c r="A3">
        <v>2</v>
      </c>
      <c r="B3" t="s">
        <v>150</v>
      </c>
      <c r="C3">
        <v>30</v>
      </c>
      <c r="D3">
        <v>0.92400000000000004</v>
      </c>
      <c r="E3">
        <v>8.9999999999999993E-3</v>
      </c>
      <c r="F3">
        <v>1E-3</v>
      </c>
      <c r="G3">
        <v>0.01</v>
      </c>
      <c r="H3">
        <v>4.0000000000000001E-3</v>
      </c>
      <c r="I3">
        <v>0.01</v>
      </c>
      <c r="J3">
        <v>4.0000000000000001E-3</v>
      </c>
      <c r="K3">
        <v>1E-3</v>
      </c>
      <c r="L3">
        <v>0.152</v>
      </c>
      <c r="M3">
        <v>4.7E-2</v>
      </c>
      <c r="N3">
        <v>6.4000000000000001E-2</v>
      </c>
      <c r="O3">
        <v>4.1000000000000002E-2</v>
      </c>
      <c r="P3">
        <v>0.184</v>
      </c>
      <c r="Q3">
        <v>1.6E-2</v>
      </c>
      <c r="R3">
        <v>0.19</v>
      </c>
      <c r="S3">
        <v>1.4E-2</v>
      </c>
      <c r="T3">
        <v>0.94899999999999995</v>
      </c>
      <c r="U3">
        <v>4.8000000000000001E-2</v>
      </c>
      <c r="V3">
        <v>1.6E-2</v>
      </c>
      <c r="W3">
        <v>0.96799999999999997</v>
      </c>
      <c r="Z3" s="1">
        <f t="shared" si="0"/>
        <v>0.1162</v>
      </c>
      <c r="AA3" s="1">
        <f t="shared" si="1"/>
        <v>0.24900000000000003</v>
      </c>
    </row>
    <row r="4" spans="1:27">
      <c r="A4">
        <v>3</v>
      </c>
      <c r="B4" t="s">
        <v>151</v>
      </c>
      <c r="C4">
        <v>30</v>
      </c>
      <c r="D4">
        <v>0.98599999999999999</v>
      </c>
      <c r="E4">
        <v>0.84599999999999997</v>
      </c>
      <c r="F4">
        <v>1.0999999999999999E-2</v>
      </c>
      <c r="G4">
        <v>7.0000000000000001E-3</v>
      </c>
      <c r="H4">
        <v>5.1999999999999998E-2</v>
      </c>
      <c r="I4">
        <v>3.0000000000000001E-3</v>
      </c>
      <c r="J4">
        <v>4.0000000000000001E-3</v>
      </c>
      <c r="K4">
        <v>3.0000000000000001E-3</v>
      </c>
      <c r="L4">
        <v>4.0000000000000001E-3</v>
      </c>
      <c r="M4">
        <v>5.6000000000000001E-2</v>
      </c>
      <c r="N4">
        <v>0.35099999999999998</v>
      </c>
      <c r="O4">
        <v>0.10299999999999999</v>
      </c>
      <c r="P4">
        <v>0.34</v>
      </c>
      <c r="Q4">
        <v>3.0000000000000001E-3</v>
      </c>
      <c r="R4">
        <v>2E-3</v>
      </c>
      <c r="S4">
        <v>3.0000000000000001E-3</v>
      </c>
      <c r="T4">
        <v>0.91400000000000003</v>
      </c>
      <c r="U4">
        <v>1.4E-2</v>
      </c>
      <c r="V4">
        <v>5.0000000000000001E-3</v>
      </c>
      <c r="W4">
        <v>0.95599999999999996</v>
      </c>
      <c r="Z4" s="1">
        <f t="shared" si="0"/>
        <v>0.19719999999999996</v>
      </c>
      <c r="AA4" s="1">
        <f t="shared" si="1"/>
        <v>0.26910000000000001</v>
      </c>
    </row>
    <row r="5" spans="1:27">
      <c r="A5">
        <v>4</v>
      </c>
      <c r="B5" t="s">
        <v>152</v>
      </c>
      <c r="C5">
        <v>30</v>
      </c>
      <c r="D5">
        <v>0.93100000000000005</v>
      </c>
      <c r="E5">
        <v>0.46400000000000002</v>
      </c>
      <c r="F5">
        <v>3.0000000000000001E-3</v>
      </c>
      <c r="G5">
        <v>0.01</v>
      </c>
      <c r="H5">
        <v>5.0000000000000001E-3</v>
      </c>
      <c r="I5">
        <v>7.0000000000000001E-3</v>
      </c>
      <c r="J5">
        <v>7.0000000000000001E-3</v>
      </c>
      <c r="K5">
        <v>4.0000000000000001E-3</v>
      </c>
      <c r="L5">
        <v>8.9999999999999993E-3</v>
      </c>
      <c r="M5">
        <v>1.7000000000000001E-2</v>
      </c>
      <c r="N5">
        <v>0.82799999999999996</v>
      </c>
      <c r="O5">
        <v>0.41799999999999998</v>
      </c>
      <c r="P5">
        <v>0.68700000000000006</v>
      </c>
      <c r="Q5">
        <v>2E-3</v>
      </c>
      <c r="R5">
        <v>1E-3</v>
      </c>
      <c r="S5">
        <v>4.0000000000000001E-3</v>
      </c>
      <c r="T5">
        <v>0.97499999999999998</v>
      </c>
      <c r="U5">
        <v>6.0000000000000001E-3</v>
      </c>
      <c r="V5">
        <v>1.2E-2</v>
      </c>
      <c r="W5">
        <v>0.99299999999999999</v>
      </c>
      <c r="Z5" s="1">
        <f t="shared" si="0"/>
        <v>0.14569999999999994</v>
      </c>
      <c r="AA5" s="1">
        <f t="shared" si="1"/>
        <v>0.39259999999999995</v>
      </c>
    </row>
    <row r="6" spans="1:27">
      <c r="A6">
        <v>5</v>
      </c>
      <c r="B6" t="s">
        <v>153</v>
      </c>
      <c r="C6">
        <v>30</v>
      </c>
      <c r="D6">
        <v>0.99099999999999999</v>
      </c>
      <c r="E6">
        <v>0.68200000000000005</v>
      </c>
      <c r="F6">
        <v>6.0000000000000001E-3</v>
      </c>
      <c r="G6">
        <v>4.0000000000000001E-3</v>
      </c>
      <c r="H6">
        <v>3.6999999999999998E-2</v>
      </c>
      <c r="I6">
        <v>2E-3</v>
      </c>
      <c r="J6">
        <v>3.0000000000000001E-3</v>
      </c>
      <c r="K6">
        <v>2E-3</v>
      </c>
      <c r="L6">
        <v>5.0000000000000001E-3</v>
      </c>
      <c r="M6">
        <v>5.3999999999999999E-2</v>
      </c>
      <c r="N6">
        <v>0.33700000000000002</v>
      </c>
      <c r="O6">
        <v>0.25700000000000001</v>
      </c>
      <c r="P6">
        <v>0.44</v>
      </c>
      <c r="Q6">
        <v>2E-3</v>
      </c>
      <c r="R6">
        <v>3.0000000000000001E-3</v>
      </c>
      <c r="S6">
        <v>3.0000000000000001E-3</v>
      </c>
      <c r="T6">
        <v>0.93799999999999994</v>
      </c>
      <c r="U6">
        <v>1.9E-2</v>
      </c>
      <c r="V6">
        <v>3.0000000000000001E-3</v>
      </c>
      <c r="W6">
        <v>0.97499999999999998</v>
      </c>
      <c r="Z6" s="1">
        <f t="shared" si="0"/>
        <v>0.17859999999999998</v>
      </c>
      <c r="AA6" s="1">
        <f t="shared" si="1"/>
        <v>0.29769999999999996</v>
      </c>
    </row>
    <row r="7" spans="1:27">
      <c r="A7">
        <v>6</v>
      </c>
      <c r="B7" t="s">
        <v>154</v>
      </c>
      <c r="C7">
        <v>30</v>
      </c>
      <c r="D7">
        <v>0.64100000000000001</v>
      </c>
      <c r="E7">
        <v>8.9999999999999993E-3</v>
      </c>
      <c r="F7">
        <v>1E-3</v>
      </c>
      <c r="G7">
        <v>8.0000000000000002E-3</v>
      </c>
      <c r="H7">
        <v>1E-3</v>
      </c>
      <c r="I7">
        <v>7.0000000000000001E-3</v>
      </c>
      <c r="J7">
        <v>3.0000000000000001E-3</v>
      </c>
      <c r="K7">
        <v>1E-3</v>
      </c>
      <c r="L7">
        <v>0.29199999999999998</v>
      </c>
      <c r="M7">
        <v>0.03</v>
      </c>
      <c r="N7">
        <v>0.52900000000000003</v>
      </c>
      <c r="O7">
        <v>0.29799999999999999</v>
      </c>
      <c r="P7">
        <v>0.40600000000000003</v>
      </c>
      <c r="Q7">
        <v>5.0000000000000001E-3</v>
      </c>
      <c r="R7">
        <v>2E-3</v>
      </c>
      <c r="S7">
        <v>1.2999999999999999E-2</v>
      </c>
      <c r="T7">
        <v>0.98599999999999999</v>
      </c>
      <c r="U7">
        <v>7.3999999999999996E-2</v>
      </c>
      <c r="V7">
        <v>3.9E-2</v>
      </c>
      <c r="W7">
        <v>0.99099999999999999</v>
      </c>
      <c r="Z7" s="1">
        <f t="shared" si="0"/>
        <v>9.9300000000000013E-2</v>
      </c>
      <c r="AA7" s="1">
        <f t="shared" si="1"/>
        <v>0.33429999999999999</v>
      </c>
    </row>
    <row r="8" spans="1:27">
      <c r="A8">
        <v>7</v>
      </c>
      <c r="B8" t="s">
        <v>155</v>
      </c>
      <c r="C8">
        <v>30</v>
      </c>
      <c r="D8">
        <v>0.29699999999999999</v>
      </c>
      <c r="E8">
        <v>3.1E-2</v>
      </c>
      <c r="F8">
        <v>3.0000000000000001E-3</v>
      </c>
      <c r="G8">
        <v>8.0000000000000002E-3</v>
      </c>
      <c r="H8">
        <v>1E-3</v>
      </c>
      <c r="I8">
        <v>3.0000000000000001E-3</v>
      </c>
      <c r="J8">
        <v>6.0000000000000001E-3</v>
      </c>
      <c r="K8">
        <v>7.0000000000000001E-3</v>
      </c>
      <c r="L8">
        <v>2.1999999999999999E-2</v>
      </c>
      <c r="M8">
        <v>0.03</v>
      </c>
      <c r="N8">
        <v>0.55800000000000005</v>
      </c>
      <c r="O8">
        <v>0.30599999999999999</v>
      </c>
      <c r="P8">
        <v>0.61899999999999999</v>
      </c>
      <c r="Q8">
        <v>8.9999999999999993E-3</v>
      </c>
      <c r="R8">
        <v>0</v>
      </c>
      <c r="S8">
        <v>8.9999999999999993E-3</v>
      </c>
      <c r="T8">
        <v>0.98299999999999998</v>
      </c>
      <c r="U8">
        <v>0.14199999999999999</v>
      </c>
      <c r="V8">
        <v>5.8000000000000003E-2</v>
      </c>
      <c r="W8">
        <v>0.99</v>
      </c>
      <c r="Z8" s="1">
        <f t="shared" si="0"/>
        <v>4.0800000000000003E-2</v>
      </c>
      <c r="AA8" s="1">
        <f t="shared" si="1"/>
        <v>0.36739999999999995</v>
      </c>
    </row>
    <row r="9" spans="1:27">
      <c r="A9">
        <v>8</v>
      </c>
      <c r="B9" t="s">
        <v>156</v>
      </c>
      <c r="C9">
        <v>30</v>
      </c>
      <c r="D9">
        <v>0.81599999999999995</v>
      </c>
      <c r="E9">
        <v>4.0000000000000001E-3</v>
      </c>
      <c r="F9">
        <v>0</v>
      </c>
      <c r="G9">
        <v>8.0000000000000002E-3</v>
      </c>
      <c r="H9">
        <v>1E-3</v>
      </c>
      <c r="I9">
        <v>3.0000000000000001E-3</v>
      </c>
      <c r="J9">
        <v>2E-3</v>
      </c>
      <c r="K9">
        <v>1E-3</v>
      </c>
      <c r="L9">
        <v>0.308</v>
      </c>
      <c r="M9">
        <v>4.2000000000000003E-2</v>
      </c>
      <c r="N9">
        <v>0.435</v>
      </c>
      <c r="O9">
        <v>0.45900000000000002</v>
      </c>
      <c r="P9">
        <v>0.496</v>
      </c>
      <c r="Q9">
        <v>4.0000000000000001E-3</v>
      </c>
      <c r="R9">
        <v>2E-3</v>
      </c>
      <c r="S9">
        <v>1.0999999999999999E-2</v>
      </c>
      <c r="T9">
        <v>0.98699999999999999</v>
      </c>
      <c r="U9">
        <v>0.10199999999999999</v>
      </c>
      <c r="V9">
        <v>2.8000000000000001E-2</v>
      </c>
      <c r="W9">
        <v>0.99299999999999999</v>
      </c>
      <c r="Z9" s="1">
        <f t="shared" si="0"/>
        <v>0.11850000000000001</v>
      </c>
      <c r="AA9" s="1">
        <f t="shared" si="1"/>
        <v>0.35170000000000001</v>
      </c>
    </row>
    <row r="10" spans="1:27">
      <c r="A10">
        <v>9</v>
      </c>
      <c r="B10" t="s">
        <v>157</v>
      </c>
      <c r="C10">
        <v>30</v>
      </c>
      <c r="D10">
        <v>0.76300000000000001</v>
      </c>
      <c r="E10">
        <v>3.5000000000000003E-2</v>
      </c>
      <c r="F10">
        <v>3.0000000000000001E-3</v>
      </c>
      <c r="G10">
        <v>0.313</v>
      </c>
      <c r="H10">
        <v>2E-3</v>
      </c>
      <c r="I10">
        <v>1E-3</v>
      </c>
      <c r="J10">
        <v>4.0000000000000001E-3</v>
      </c>
      <c r="K10">
        <v>1E-3</v>
      </c>
      <c r="L10">
        <v>4.0000000000000001E-3</v>
      </c>
      <c r="M10">
        <v>0.52200000000000002</v>
      </c>
      <c r="N10">
        <v>0.27</v>
      </c>
      <c r="O10">
        <v>9.1999999999999998E-2</v>
      </c>
      <c r="P10">
        <v>0.59499999999999997</v>
      </c>
      <c r="Q10">
        <v>0.108</v>
      </c>
      <c r="R10">
        <v>1E-3</v>
      </c>
      <c r="S10">
        <v>2E-3</v>
      </c>
      <c r="T10">
        <v>0.86</v>
      </c>
      <c r="U10">
        <v>0.63700000000000001</v>
      </c>
      <c r="V10">
        <v>1.7000000000000001E-2</v>
      </c>
      <c r="W10">
        <v>0.98599999999999999</v>
      </c>
      <c r="Z10" s="1">
        <f t="shared" si="0"/>
        <v>0.1648</v>
      </c>
      <c r="AA10" s="1">
        <f t="shared" si="1"/>
        <v>0.35679999999999995</v>
      </c>
    </row>
    <row r="11" spans="1:27">
      <c r="A11">
        <v>10</v>
      </c>
      <c r="B11" t="s">
        <v>158</v>
      </c>
      <c r="C11">
        <v>30</v>
      </c>
      <c r="D11">
        <v>0.73699999999999999</v>
      </c>
      <c r="E11">
        <v>0.14299999999999999</v>
      </c>
      <c r="F11">
        <v>0.02</v>
      </c>
      <c r="G11">
        <v>4.0000000000000001E-3</v>
      </c>
      <c r="H11">
        <v>4.0000000000000001E-3</v>
      </c>
      <c r="I11">
        <v>1E-3</v>
      </c>
      <c r="J11">
        <v>4.0000000000000001E-3</v>
      </c>
      <c r="K11">
        <v>5.0000000000000001E-3</v>
      </c>
      <c r="L11">
        <v>1.7000000000000001E-2</v>
      </c>
      <c r="M11">
        <v>7.3999999999999996E-2</v>
      </c>
      <c r="N11">
        <v>0.25900000000000001</v>
      </c>
      <c r="O11">
        <v>0.13300000000000001</v>
      </c>
      <c r="P11">
        <v>0.34200000000000003</v>
      </c>
      <c r="Q11">
        <v>2.1000000000000001E-2</v>
      </c>
      <c r="R11">
        <v>1E-3</v>
      </c>
      <c r="S11">
        <v>8.0000000000000002E-3</v>
      </c>
      <c r="T11">
        <v>0.94899999999999995</v>
      </c>
      <c r="U11">
        <v>0.51500000000000001</v>
      </c>
      <c r="V11">
        <v>2.1999999999999999E-2</v>
      </c>
      <c r="W11">
        <v>0.86499999999999999</v>
      </c>
      <c r="Z11" s="1">
        <f t="shared" si="0"/>
        <v>0.10090000000000002</v>
      </c>
      <c r="AA11" s="1">
        <f t="shared" si="1"/>
        <v>0.3115</v>
      </c>
    </row>
    <row r="12" spans="1:27">
      <c r="A12">
        <v>11</v>
      </c>
      <c r="B12" t="s">
        <v>159</v>
      </c>
      <c r="C12">
        <v>30</v>
      </c>
      <c r="D12">
        <v>0.33400000000000002</v>
      </c>
      <c r="E12">
        <v>1.9E-2</v>
      </c>
      <c r="F12">
        <v>1E-3</v>
      </c>
      <c r="G12">
        <v>1.4999999999999999E-2</v>
      </c>
      <c r="H12">
        <v>1E-3</v>
      </c>
      <c r="I12">
        <v>5.0000000000000001E-3</v>
      </c>
      <c r="J12">
        <v>6.0000000000000001E-3</v>
      </c>
      <c r="K12">
        <v>2E-3</v>
      </c>
      <c r="L12">
        <v>6.2E-2</v>
      </c>
      <c r="M12">
        <v>2.9000000000000001E-2</v>
      </c>
      <c r="N12">
        <v>0.61699999999999999</v>
      </c>
      <c r="O12">
        <v>0.3</v>
      </c>
      <c r="P12">
        <v>0.57599999999999996</v>
      </c>
      <c r="Q12">
        <v>8.0000000000000002E-3</v>
      </c>
      <c r="R12">
        <v>1E-3</v>
      </c>
      <c r="S12">
        <v>1.0999999999999999E-2</v>
      </c>
      <c r="T12">
        <v>0.98499999999999999</v>
      </c>
      <c r="U12">
        <v>9.4E-2</v>
      </c>
      <c r="V12">
        <v>5.8000000000000003E-2</v>
      </c>
      <c r="W12">
        <v>0.99199999999999999</v>
      </c>
      <c r="Z12" s="1">
        <f t="shared" si="0"/>
        <v>4.7400000000000012E-2</v>
      </c>
      <c r="AA12" s="1">
        <f t="shared" si="1"/>
        <v>0.36419999999999997</v>
      </c>
    </row>
    <row r="13" spans="1:27">
      <c r="A13">
        <v>12</v>
      </c>
      <c r="B13" t="s">
        <v>160</v>
      </c>
      <c r="C13">
        <v>30</v>
      </c>
      <c r="D13">
        <v>0.749</v>
      </c>
      <c r="E13">
        <v>0.01</v>
      </c>
      <c r="F13">
        <v>3.0000000000000001E-3</v>
      </c>
      <c r="G13">
        <v>3.0000000000000001E-3</v>
      </c>
      <c r="H13">
        <v>1E-3</v>
      </c>
      <c r="I13">
        <v>1E-3</v>
      </c>
      <c r="J13">
        <v>2E-3</v>
      </c>
      <c r="K13">
        <v>6.0000000000000001E-3</v>
      </c>
      <c r="L13">
        <v>3.5000000000000003E-2</v>
      </c>
      <c r="M13">
        <v>3.3000000000000002E-2</v>
      </c>
      <c r="N13">
        <v>0.316</v>
      </c>
      <c r="O13">
        <v>0.58399999999999996</v>
      </c>
      <c r="P13">
        <v>0.67500000000000004</v>
      </c>
      <c r="Q13">
        <v>4.0000000000000001E-3</v>
      </c>
      <c r="R13">
        <v>0</v>
      </c>
      <c r="S13">
        <v>8.0000000000000002E-3</v>
      </c>
      <c r="T13">
        <v>0.98599999999999999</v>
      </c>
      <c r="U13">
        <v>0.29199999999999998</v>
      </c>
      <c r="V13">
        <v>2.5999999999999999E-2</v>
      </c>
      <c r="W13">
        <v>0.99099999999999999</v>
      </c>
      <c r="Z13" s="1">
        <f t="shared" si="0"/>
        <v>8.4300000000000014E-2</v>
      </c>
      <c r="AA13" s="1">
        <f t="shared" si="1"/>
        <v>0.38819999999999999</v>
      </c>
    </row>
    <row r="14" spans="1:27">
      <c r="A14">
        <v>13</v>
      </c>
      <c r="B14" t="s">
        <v>161</v>
      </c>
      <c r="C14">
        <v>30</v>
      </c>
      <c r="D14">
        <v>0.95499999999999996</v>
      </c>
      <c r="E14">
        <v>0.11</v>
      </c>
      <c r="F14">
        <v>1.7000000000000001E-2</v>
      </c>
      <c r="G14">
        <v>4.0000000000000001E-3</v>
      </c>
      <c r="H14">
        <v>1.0999999999999999E-2</v>
      </c>
      <c r="I14">
        <v>2E-3</v>
      </c>
      <c r="J14">
        <v>3.0000000000000001E-3</v>
      </c>
      <c r="K14">
        <v>3.0000000000000001E-3</v>
      </c>
      <c r="L14">
        <v>1.4E-2</v>
      </c>
      <c r="M14">
        <v>6.5000000000000002E-2</v>
      </c>
      <c r="N14">
        <v>0.11899999999999999</v>
      </c>
      <c r="O14">
        <v>9.6000000000000002E-2</v>
      </c>
      <c r="P14">
        <v>0.35899999999999999</v>
      </c>
      <c r="Q14">
        <v>0.01</v>
      </c>
      <c r="R14">
        <v>4.0000000000000001E-3</v>
      </c>
      <c r="S14">
        <v>6.0000000000000001E-3</v>
      </c>
      <c r="T14">
        <v>0.94399999999999995</v>
      </c>
      <c r="U14">
        <v>0.217</v>
      </c>
      <c r="V14">
        <v>7.0000000000000001E-3</v>
      </c>
      <c r="W14">
        <v>0.89800000000000002</v>
      </c>
      <c r="Z14" s="1">
        <f t="shared" si="0"/>
        <v>0.11839999999999995</v>
      </c>
      <c r="AA14" s="1">
        <f t="shared" si="1"/>
        <v>0.26599999999999996</v>
      </c>
    </row>
    <row r="15" spans="1:27">
      <c r="A15">
        <v>14</v>
      </c>
      <c r="B15" t="s">
        <v>162</v>
      </c>
      <c r="C15">
        <v>30</v>
      </c>
      <c r="D15">
        <v>0.89100000000000001</v>
      </c>
      <c r="E15">
        <v>3.0000000000000001E-3</v>
      </c>
      <c r="F15">
        <v>0.36699999999999999</v>
      </c>
      <c r="G15">
        <v>4.0000000000000001E-3</v>
      </c>
      <c r="H15">
        <v>1E-3</v>
      </c>
      <c r="I15">
        <v>8.0000000000000002E-3</v>
      </c>
      <c r="J15">
        <v>2E-3</v>
      </c>
      <c r="K15">
        <v>0.374</v>
      </c>
      <c r="L15">
        <v>1.2999999999999999E-2</v>
      </c>
      <c r="M15">
        <v>3.1E-2</v>
      </c>
      <c r="N15">
        <v>1E-3</v>
      </c>
      <c r="O15">
        <v>3.7999999999999999E-2</v>
      </c>
      <c r="P15">
        <v>0.16900000000000001</v>
      </c>
      <c r="Q15">
        <v>7.4999999999999997E-2</v>
      </c>
      <c r="R15">
        <v>1E-3</v>
      </c>
      <c r="S15">
        <v>1.2E-2</v>
      </c>
      <c r="T15">
        <v>0.873</v>
      </c>
      <c r="U15">
        <v>3.7999999999999999E-2</v>
      </c>
      <c r="V15">
        <v>1.7999999999999999E-2</v>
      </c>
      <c r="W15">
        <v>0.98599999999999999</v>
      </c>
      <c r="Z15" s="1">
        <f t="shared" si="0"/>
        <v>0.16939999999999997</v>
      </c>
      <c r="AA15" s="1">
        <f t="shared" si="1"/>
        <v>0.22110000000000002</v>
      </c>
    </row>
    <row r="16" spans="1:27">
      <c r="A16">
        <v>15</v>
      </c>
      <c r="B16" t="s">
        <v>163</v>
      </c>
      <c r="C16">
        <v>30</v>
      </c>
      <c r="D16">
        <v>0.64700000000000002</v>
      </c>
      <c r="E16">
        <v>7.0000000000000001E-3</v>
      </c>
      <c r="F16">
        <v>1E-3</v>
      </c>
      <c r="G16">
        <v>0.01</v>
      </c>
      <c r="H16">
        <v>1E-3</v>
      </c>
      <c r="I16">
        <v>1.2E-2</v>
      </c>
      <c r="J16">
        <v>6.0000000000000001E-3</v>
      </c>
      <c r="K16">
        <v>1E-3</v>
      </c>
      <c r="L16">
        <v>0.21</v>
      </c>
      <c r="M16">
        <v>2.4E-2</v>
      </c>
      <c r="N16">
        <v>0.52800000000000002</v>
      </c>
      <c r="O16">
        <v>0.154</v>
      </c>
      <c r="P16">
        <v>0.42499999999999999</v>
      </c>
      <c r="Q16">
        <v>4.0000000000000001E-3</v>
      </c>
      <c r="R16">
        <v>2E-3</v>
      </c>
      <c r="S16">
        <v>1.4E-2</v>
      </c>
      <c r="T16">
        <v>0.98599999999999999</v>
      </c>
      <c r="U16">
        <v>2.8000000000000001E-2</v>
      </c>
      <c r="V16">
        <v>3.5999999999999997E-2</v>
      </c>
      <c r="W16">
        <v>0.99099999999999999</v>
      </c>
      <c r="Z16" s="1">
        <f t="shared" si="0"/>
        <v>9.1900000000000009E-2</v>
      </c>
      <c r="AA16" s="1">
        <f t="shared" si="1"/>
        <v>0.31680000000000003</v>
      </c>
    </row>
    <row r="17" spans="1:27">
      <c r="A17">
        <v>16</v>
      </c>
      <c r="B17" t="s">
        <v>164</v>
      </c>
      <c r="C17">
        <v>30</v>
      </c>
      <c r="D17">
        <v>0.96799999999999997</v>
      </c>
      <c r="E17">
        <v>0.09</v>
      </c>
      <c r="F17">
        <v>0.20799999999999999</v>
      </c>
      <c r="G17">
        <v>2.4E-2</v>
      </c>
      <c r="H17">
        <v>6.0000000000000001E-3</v>
      </c>
      <c r="I17">
        <v>0.115</v>
      </c>
      <c r="J17">
        <v>2E-3</v>
      </c>
      <c r="K17">
        <v>0.245</v>
      </c>
      <c r="L17">
        <v>3.0000000000000001E-3</v>
      </c>
      <c r="M17">
        <v>1.4E-2</v>
      </c>
      <c r="N17">
        <v>2E-3</v>
      </c>
      <c r="O17">
        <v>1.4E-2</v>
      </c>
      <c r="P17">
        <v>0.17699999999999999</v>
      </c>
      <c r="Q17">
        <v>2.1999999999999999E-2</v>
      </c>
      <c r="R17">
        <v>1E-3</v>
      </c>
      <c r="S17">
        <v>8.0000000000000002E-3</v>
      </c>
      <c r="T17">
        <v>0.78300000000000003</v>
      </c>
      <c r="U17">
        <v>1E-3</v>
      </c>
      <c r="V17">
        <v>0.01</v>
      </c>
      <c r="W17">
        <v>0.99399999999999999</v>
      </c>
      <c r="Z17" s="1">
        <f t="shared" si="0"/>
        <v>0.16749999999999998</v>
      </c>
      <c r="AA17" s="1">
        <f t="shared" si="1"/>
        <v>0.20119999999999999</v>
      </c>
    </row>
    <row r="18" spans="1:27">
      <c r="A18">
        <v>17</v>
      </c>
      <c r="B18" t="s">
        <v>165</v>
      </c>
      <c r="C18">
        <v>30</v>
      </c>
      <c r="D18">
        <v>0.82199999999999995</v>
      </c>
      <c r="E18">
        <v>1.2E-2</v>
      </c>
      <c r="F18">
        <v>1.2999999999999999E-2</v>
      </c>
      <c r="G18">
        <v>3.0000000000000001E-3</v>
      </c>
      <c r="H18">
        <v>2E-3</v>
      </c>
      <c r="I18">
        <v>2E-3</v>
      </c>
      <c r="J18">
        <v>3.0000000000000001E-3</v>
      </c>
      <c r="K18">
        <v>6.0000000000000001E-3</v>
      </c>
      <c r="L18">
        <v>2.4E-2</v>
      </c>
      <c r="M18">
        <v>0.04</v>
      </c>
      <c r="N18">
        <v>4.7E-2</v>
      </c>
      <c r="O18">
        <v>9.6000000000000002E-2</v>
      </c>
      <c r="P18">
        <v>0.434</v>
      </c>
      <c r="Q18">
        <v>1.4999999999999999E-2</v>
      </c>
      <c r="R18">
        <v>1E-3</v>
      </c>
      <c r="S18">
        <v>0.01</v>
      </c>
      <c r="T18">
        <v>0.97</v>
      </c>
      <c r="U18">
        <v>0.19700000000000001</v>
      </c>
      <c r="V18">
        <v>1.7000000000000001E-2</v>
      </c>
      <c r="W18">
        <v>0.96399999999999997</v>
      </c>
      <c r="Z18" s="1">
        <f t="shared" si="0"/>
        <v>9.2700000000000005E-2</v>
      </c>
      <c r="AA18" s="1">
        <f t="shared" si="1"/>
        <v>0.27510000000000001</v>
      </c>
    </row>
    <row r="19" spans="1:27">
      <c r="A19">
        <v>18</v>
      </c>
      <c r="B19" t="s">
        <v>166</v>
      </c>
      <c r="C19">
        <v>30</v>
      </c>
      <c r="D19">
        <v>0.98799999999999999</v>
      </c>
      <c r="E19">
        <v>0.25800000000000001</v>
      </c>
      <c r="F19">
        <v>8.0000000000000002E-3</v>
      </c>
      <c r="G19">
        <v>2.3E-2</v>
      </c>
      <c r="H19">
        <v>1.4E-2</v>
      </c>
      <c r="I19">
        <v>3.7999999999999999E-2</v>
      </c>
      <c r="J19">
        <v>1E-3</v>
      </c>
      <c r="K19">
        <v>1.7000000000000001E-2</v>
      </c>
      <c r="L19">
        <v>8.9999999999999993E-3</v>
      </c>
      <c r="M19">
        <v>2.5999999999999999E-2</v>
      </c>
      <c r="N19">
        <v>1.2999999999999999E-2</v>
      </c>
      <c r="O19">
        <v>2.7E-2</v>
      </c>
      <c r="P19">
        <v>0.17199999999999999</v>
      </c>
      <c r="Q19">
        <v>7.0000000000000001E-3</v>
      </c>
      <c r="R19">
        <v>1.9E-2</v>
      </c>
      <c r="S19">
        <v>6.0000000000000001E-3</v>
      </c>
      <c r="T19">
        <v>0.83499999999999996</v>
      </c>
      <c r="U19">
        <v>1E-3</v>
      </c>
      <c r="V19">
        <v>5.0000000000000001E-3</v>
      </c>
      <c r="W19">
        <v>0.99199999999999999</v>
      </c>
      <c r="Z19" s="1">
        <f t="shared" si="0"/>
        <v>0.13819999999999996</v>
      </c>
      <c r="AA19" s="1">
        <f t="shared" si="1"/>
        <v>0.2077</v>
      </c>
    </row>
    <row r="20" spans="1:27">
      <c r="A20">
        <v>19</v>
      </c>
      <c r="B20" t="s">
        <v>167</v>
      </c>
      <c r="C20">
        <v>30</v>
      </c>
      <c r="D20">
        <v>0.97899999999999998</v>
      </c>
      <c r="E20">
        <v>0.441</v>
      </c>
      <c r="F20">
        <v>3.9E-2</v>
      </c>
      <c r="G20">
        <v>8.0000000000000002E-3</v>
      </c>
      <c r="H20">
        <v>1.0999999999999999E-2</v>
      </c>
      <c r="I20">
        <v>4.0000000000000001E-3</v>
      </c>
      <c r="J20">
        <v>1E-3</v>
      </c>
      <c r="K20">
        <v>0.03</v>
      </c>
      <c r="L20">
        <v>6.0000000000000001E-3</v>
      </c>
      <c r="M20">
        <v>4.1000000000000002E-2</v>
      </c>
      <c r="N20">
        <v>5.5E-2</v>
      </c>
      <c r="O20">
        <v>0.13100000000000001</v>
      </c>
      <c r="P20">
        <v>0.30399999999999999</v>
      </c>
      <c r="Q20">
        <v>7.0000000000000001E-3</v>
      </c>
      <c r="R20">
        <v>1E-3</v>
      </c>
      <c r="S20">
        <v>4.0000000000000001E-3</v>
      </c>
      <c r="T20">
        <v>0.88700000000000001</v>
      </c>
      <c r="U20">
        <v>1.7000000000000001E-2</v>
      </c>
      <c r="V20">
        <v>6.0000000000000001E-3</v>
      </c>
      <c r="W20">
        <v>0.97799999999999998</v>
      </c>
      <c r="Z20" s="1">
        <f t="shared" si="0"/>
        <v>0.15599999999999997</v>
      </c>
      <c r="AA20" s="1">
        <f t="shared" si="1"/>
        <v>0.23899999999999996</v>
      </c>
    </row>
    <row r="21" spans="1:27">
      <c r="A21">
        <v>20</v>
      </c>
      <c r="B21" t="s">
        <v>168</v>
      </c>
      <c r="C21">
        <v>30</v>
      </c>
      <c r="D21">
        <v>0.98399999999999999</v>
      </c>
      <c r="E21">
        <v>0.28699999999999998</v>
      </c>
      <c r="F21">
        <v>2E-3</v>
      </c>
      <c r="G21">
        <v>5.0000000000000001E-3</v>
      </c>
      <c r="H21">
        <v>1.4999999999999999E-2</v>
      </c>
      <c r="I21">
        <v>1E-3</v>
      </c>
      <c r="J21">
        <v>1E-3</v>
      </c>
      <c r="K21">
        <v>1E-3</v>
      </c>
      <c r="L21">
        <v>2.5999999999999999E-2</v>
      </c>
      <c r="M21">
        <v>8.2000000000000003E-2</v>
      </c>
      <c r="N21">
        <v>0.19</v>
      </c>
      <c r="O21">
        <v>0.20100000000000001</v>
      </c>
      <c r="P21">
        <v>0.29599999999999999</v>
      </c>
      <c r="Q21">
        <v>4.0000000000000001E-3</v>
      </c>
      <c r="R21">
        <v>6.2E-2</v>
      </c>
      <c r="S21">
        <v>4.0000000000000001E-3</v>
      </c>
      <c r="T21">
        <v>0.94199999999999995</v>
      </c>
      <c r="U21">
        <v>0.09</v>
      </c>
      <c r="V21">
        <v>5.0000000000000001E-3</v>
      </c>
      <c r="W21">
        <v>0.95399999999999996</v>
      </c>
      <c r="Z21" s="1">
        <f t="shared" si="0"/>
        <v>0.14039999999999994</v>
      </c>
      <c r="AA21" s="1">
        <f t="shared" si="1"/>
        <v>0.27480000000000004</v>
      </c>
    </row>
    <row r="22" spans="1:27">
      <c r="A22">
        <v>21</v>
      </c>
      <c r="B22" t="s">
        <v>169</v>
      </c>
      <c r="C22">
        <v>30</v>
      </c>
      <c r="D22">
        <v>0.879</v>
      </c>
      <c r="E22">
        <v>0.127</v>
      </c>
      <c r="F22">
        <v>1E-3</v>
      </c>
      <c r="G22">
        <v>1.7000000000000001E-2</v>
      </c>
      <c r="H22">
        <v>5.0000000000000001E-3</v>
      </c>
      <c r="I22">
        <v>1.0999999999999999E-2</v>
      </c>
      <c r="J22">
        <v>3.0000000000000001E-3</v>
      </c>
      <c r="K22">
        <v>1E-3</v>
      </c>
      <c r="L22">
        <v>0.13900000000000001</v>
      </c>
      <c r="M22">
        <v>5.6000000000000001E-2</v>
      </c>
      <c r="N22">
        <v>0.309</v>
      </c>
      <c r="O22">
        <v>6.5000000000000002E-2</v>
      </c>
      <c r="P22">
        <v>0.17199999999999999</v>
      </c>
      <c r="Q22">
        <v>1.4E-2</v>
      </c>
      <c r="R22">
        <v>7.6999999999999999E-2</v>
      </c>
      <c r="S22">
        <v>1.0999999999999999E-2</v>
      </c>
      <c r="T22">
        <v>0.94399999999999995</v>
      </c>
      <c r="U22">
        <v>6.4000000000000001E-2</v>
      </c>
      <c r="V22">
        <v>1.7999999999999999E-2</v>
      </c>
      <c r="W22">
        <v>0.94599999999999995</v>
      </c>
      <c r="Z22" s="1">
        <f t="shared" si="0"/>
        <v>0.12389999999999994</v>
      </c>
      <c r="AA22" s="1">
        <f t="shared" si="1"/>
        <v>0.26200000000000001</v>
      </c>
    </row>
    <row r="23" spans="1:27">
      <c r="A23">
        <v>22</v>
      </c>
      <c r="B23" t="s">
        <v>170</v>
      </c>
      <c r="C23">
        <v>30</v>
      </c>
      <c r="D23">
        <v>0.93</v>
      </c>
      <c r="E23">
        <v>2.1999999999999999E-2</v>
      </c>
      <c r="F23">
        <v>1E-3</v>
      </c>
      <c r="G23">
        <v>7.0000000000000001E-3</v>
      </c>
      <c r="H23">
        <v>3.0000000000000001E-3</v>
      </c>
      <c r="I23">
        <v>2E-3</v>
      </c>
      <c r="J23">
        <v>1E-3</v>
      </c>
      <c r="K23">
        <v>1E-3</v>
      </c>
      <c r="L23">
        <v>0.125</v>
      </c>
      <c r="M23">
        <v>9.8000000000000004E-2</v>
      </c>
      <c r="N23">
        <v>9.5000000000000001E-2</v>
      </c>
      <c r="O23">
        <v>0.122</v>
      </c>
      <c r="P23">
        <v>0.216</v>
      </c>
      <c r="Q23">
        <v>1.4999999999999999E-2</v>
      </c>
      <c r="R23">
        <v>0.11899999999999999</v>
      </c>
      <c r="S23">
        <v>8.9999999999999993E-3</v>
      </c>
      <c r="T23">
        <v>0.95499999999999996</v>
      </c>
      <c r="U23">
        <v>0.376</v>
      </c>
      <c r="V23">
        <v>1.2999999999999999E-2</v>
      </c>
      <c r="W23">
        <v>0.91800000000000004</v>
      </c>
      <c r="Z23" s="1">
        <f t="shared" si="0"/>
        <v>0.11900000000000002</v>
      </c>
      <c r="AA23" s="1">
        <f t="shared" si="1"/>
        <v>0.2838</v>
      </c>
    </row>
    <row r="24" spans="1:27">
      <c r="A24">
        <v>23</v>
      </c>
      <c r="B24" t="s">
        <v>171</v>
      </c>
      <c r="C24">
        <v>30</v>
      </c>
      <c r="D24">
        <v>0.88300000000000001</v>
      </c>
      <c r="E24">
        <v>0.39800000000000002</v>
      </c>
      <c r="F24">
        <v>6.0000000000000001E-3</v>
      </c>
      <c r="G24">
        <v>0.108</v>
      </c>
      <c r="H24">
        <v>4.0000000000000001E-3</v>
      </c>
      <c r="I24">
        <v>4.0000000000000001E-3</v>
      </c>
      <c r="J24">
        <v>8.0000000000000002E-3</v>
      </c>
      <c r="K24">
        <v>3.0000000000000001E-3</v>
      </c>
      <c r="L24">
        <v>5.0000000000000001E-3</v>
      </c>
      <c r="M24">
        <v>0.151</v>
      </c>
      <c r="N24">
        <v>0.57899999999999996</v>
      </c>
      <c r="O24">
        <v>0.17899999999999999</v>
      </c>
      <c r="P24">
        <v>0.53600000000000003</v>
      </c>
      <c r="Q24">
        <v>2.1999999999999999E-2</v>
      </c>
      <c r="R24">
        <v>0</v>
      </c>
      <c r="S24">
        <v>3.0000000000000001E-3</v>
      </c>
      <c r="T24">
        <v>0.88200000000000001</v>
      </c>
      <c r="U24">
        <v>0.13100000000000001</v>
      </c>
      <c r="V24">
        <v>1.2E-2</v>
      </c>
      <c r="W24">
        <v>0.98599999999999999</v>
      </c>
      <c r="Z24" s="1">
        <f t="shared" si="0"/>
        <v>0.157</v>
      </c>
      <c r="AA24" s="1">
        <f t="shared" si="1"/>
        <v>0.33300000000000002</v>
      </c>
    </row>
    <row r="25" spans="1:27">
      <c r="A25">
        <v>24</v>
      </c>
      <c r="B25" t="s">
        <v>172</v>
      </c>
      <c r="C25">
        <v>30</v>
      </c>
      <c r="D25">
        <v>0.98799999999999999</v>
      </c>
      <c r="E25">
        <v>0</v>
      </c>
      <c r="F25">
        <v>0.98399999999999999</v>
      </c>
      <c r="G25">
        <v>0.38100000000000001</v>
      </c>
      <c r="H25">
        <v>0.90100000000000002</v>
      </c>
      <c r="I25">
        <v>0.72499999999999998</v>
      </c>
      <c r="J25">
        <v>0.13700000000000001</v>
      </c>
      <c r="K25">
        <v>0.95399999999999996</v>
      </c>
      <c r="L25">
        <v>0.72299999999999998</v>
      </c>
      <c r="M25">
        <v>5.0000000000000001E-3</v>
      </c>
      <c r="N25">
        <v>0</v>
      </c>
      <c r="O25">
        <v>3.7999999999999999E-2</v>
      </c>
      <c r="P25">
        <v>0.84899999999999998</v>
      </c>
      <c r="Q25">
        <v>0.98799999999999999</v>
      </c>
      <c r="R25">
        <v>0.99199999999999999</v>
      </c>
      <c r="S25">
        <v>0.96</v>
      </c>
      <c r="T25">
        <v>0.186</v>
      </c>
      <c r="U25">
        <v>0.23400000000000001</v>
      </c>
      <c r="V25">
        <v>0.98699999999999999</v>
      </c>
      <c r="W25">
        <v>3.7999999999999999E-2</v>
      </c>
      <c r="Z25" s="1">
        <f t="shared" si="0"/>
        <v>0.57979999999999987</v>
      </c>
      <c r="AA25" s="1">
        <f t="shared" si="1"/>
        <v>0.5272</v>
      </c>
    </row>
    <row r="26" spans="1:27">
      <c r="A26">
        <v>25</v>
      </c>
      <c r="B26" t="s">
        <v>173</v>
      </c>
      <c r="C26">
        <v>30</v>
      </c>
      <c r="D26">
        <v>0.14599999999999999</v>
      </c>
      <c r="E26">
        <v>0</v>
      </c>
      <c r="F26">
        <v>3.7999999999999999E-2</v>
      </c>
      <c r="G26">
        <v>0.72599999999999998</v>
      </c>
      <c r="H26">
        <v>2.1999999999999999E-2</v>
      </c>
      <c r="I26">
        <v>2E-3</v>
      </c>
      <c r="J26">
        <v>0.41499999999999998</v>
      </c>
      <c r="K26">
        <v>7.3999999999999996E-2</v>
      </c>
      <c r="L26">
        <v>0.99199999999999999</v>
      </c>
      <c r="M26">
        <v>1.7000000000000001E-2</v>
      </c>
      <c r="N26">
        <v>0.30599999999999999</v>
      </c>
      <c r="O26">
        <v>0.97599999999999998</v>
      </c>
      <c r="P26">
        <v>0.99299999999999999</v>
      </c>
      <c r="Q26">
        <v>1.6E-2</v>
      </c>
      <c r="R26">
        <v>0.26300000000000001</v>
      </c>
      <c r="S26">
        <v>0.57799999999999996</v>
      </c>
      <c r="T26">
        <v>0.99199999999999999</v>
      </c>
      <c r="U26">
        <v>0.94399999999999995</v>
      </c>
      <c r="V26">
        <v>0.92100000000000004</v>
      </c>
      <c r="W26">
        <v>4.0000000000000001E-3</v>
      </c>
      <c r="Z26" s="1">
        <f t="shared" si="0"/>
        <v>0.2432</v>
      </c>
      <c r="AA26" s="1">
        <f t="shared" si="1"/>
        <v>0.59929999999999994</v>
      </c>
    </row>
    <row r="27" spans="1:27">
      <c r="A27">
        <v>26</v>
      </c>
      <c r="B27" t="s">
        <v>174</v>
      </c>
      <c r="C27">
        <v>30</v>
      </c>
      <c r="D27">
        <v>8.9999999999999993E-3</v>
      </c>
      <c r="E27">
        <v>1E-3</v>
      </c>
      <c r="F27">
        <v>0.71399999999999997</v>
      </c>
      <c r="G27">
        <v>0.01</v>
      </c>
      <c r="H27">
        <v>4.0000000000000001E-3</v>
      </c>
      <c r="I27">
        <v>0.85</v>
      </c>
      <c r="J27">
        <v>1.6E-2</v>
      </c>
      <c r="K27">
        <v>0.995</v>
      </c>
      <c r="L27">
        <v>0.218</v>
      </c>
      <c r="M27">
        <v>2.1999999999999999E-2</v>
      </c>
      <c r="N27">
        <v>0</v>
      </c>
      <c r="O27">
        <v>0.97799999999999998</v>
      </c>
      <c r="P27">
        <v>2E-3</v>
      </c>
      <c r="Q27">
        <v>0.97699999999999998</v>
      </c>
      <c r="R27">
        <v>3.3000000000000002E-2</v>
      </c>
      <c r="S27">
        <v>7.1999999999999995E-2</v>
      </c>
      <c r="T27">
        <v>0.92900000000000005</v>
      </c>
      <c r="U27">
        <v>0.40300000000000002</v>
      </c>
      <c r="V27">
        <v>0.97899999999999998</v>
      </c>
      <c r="W27">
        <v>0.99199999999999999</v>
      </c>
      <c r="Z27" s="1">
        <f t="shared" si="0"/>
        <v>0.28389999999999999</v>
      </c>
      <c r="AA27" s="1">
        <f t="shared" si="1"/>
        <v>0.53649999999999998</v>
      </c>
    </row>
    <row r="28" spans="1:27">
      <c r="A28">
        <v>27</v>
      </c>
      <c r="B28" t="s">
        <v>175</v>
      </c>
      <c r="C28">
        <v>30</v>
      </c>
      <c r="D28">
        <v>0.98399999999999999</v>
      </c>
      <c r="E28">
        <v>0</v>
      </c>
      <c r="F28">
        <v>0.99299999999999999</v>
      </c>
      <c r="G28">
        <v>8.1000000000000003E-2</v>
      </c>
      <c r="H28">
        <v>3.3000000000000002E-2</v>
      </c>
      <c r="I28">
        <v>0.02</v>
      </c>
      <c r="J28">
        <v>0.97199999999999998</v>
      </c>
      <c r="K28">
        <v>0.94799999999999995</v>
      </c>
      <c r="L28">
        <v>0.52800000000000002</v>
      </c>
      <c r="M28">
        <v>0.95899999999999996</v>
      </c>
      <c r="N28">
        <v>5.0000000000000001E-3</v>
      </c>
      <c r="O28">
        <v>0.02</v>
      </c>
      <c r="P28">
        <v>0.98799999999999999</v>
      </c>
      <c r="Q28">
        <v>0.93600000000000005</v>
      </c>
      <c r="R28">
        <v>1.2E-2</v>
      </c>
      <c r="S28">
        <v>0.44700000000000001</v>
      </c>
      <c r="T28">
        <v>0.38100000000000001</v>
      </c>
      <c r="U28">
        <v>0.95299999999999996</v>
      </c>
      <c r="V28">
        <v>0.98599999999999999</v>
      </c>
      <c r="W28">
        <v>0.109</v>
      </c>
      <c r="Z28" s="1">
        <f t="shared" si="0"/>
        <v>0.55179999999999985</v>
      </c>
      <c r="AA28" s="1">
        <f t="shared" si="1"/>
        <v>0.48369999999999996</v>
      </c>
    </row>
    <row r="29" spans="1:27">
      <c r="A29">
        <v>28</v>
      </c>
      <c r="B29" t="s">
        <v>176</v>
      </c>
      <c r="C29">
        <v>30</v>
      </c>
      <c r="D29">
        <v>0.99099999999999999</v>
      </c>
      <c r="E29">
        <v>1E-3</v>
      </c>
      <c r="F29">
        <v>0.55400000000000005</v>
      </c>
      <c r="G29">
        <v>3.5999999999999997E-2</v>
      </c>
      <c r="H29">
        <v>0.752</v>
      </c>
      <c r="I29">
        <v>0.13800000000000001</v>
      </c>
      <c r="J29">
        <v>3.7999999999999999E-2</v>
      </c>
      <c r="K29">
        <v>0.53900000000000003</v>
      </c>
      <c r="L29">
        <v>0.91900000000000004</v>
      </c>
      <c r="M29">
        <v>4.0000000000000001E-3</v>
      </c>
      <c r="N29">
        <v>0.04</v>
      </c>
      <c r="O29">
        <v>0.97699999999999998</v>
      </c>
      <c r="P29">
        <v>0.04</v>
      </c>
      <c r="Q29">
        <v>5.6000000000000001E-2</v>
      </c>
      <c r="R29">
        <v>0.97499999999999998</v>
      </c>
      <c r="S29">
        <v>0.26400000000000001</v>
      </c>
      <c r="T29">
        <v>2E-3</v>
      </c>
      <c r="U29">
        <v>0.97699999999999998</v>
      </c>
      <c r="V29">
        <v>0.97699999999999998</v>
      </c>
      <c r="W29">
        <v>6.7000000000000004E-2</v>
      </c>
      <c r="Z29" s="1">
        <f t="shared" si="0"/>
        <v>0.3972</v>
      </c>
      <c r="AA29" s="1">
        <f t="shared" si="1"/>
        <v>0.4375</v>
      </c>
    </row>
    <row r="30" spans="1:27">
      <c r="A30">
        <v>29</v>
      </c>
      <c r="B30" t="s">
        <v>177</v>
      </c>
      <c r="C30">
        <v>30</v>
      </c>
      <c r="D30">
        <v>0.96399999999999997</v>
      </c>
      <c r="E30">
        <v>1E-3</v>
      </c>
      <c r="F30">
        <v>0.185</v>
      </c>
      <c r="G30">
        <v>8.9999999999999993E-3</v>
      </c>
      <c r="H30">
        <v>0.01</v>
      </c>
      <c r="I30">
        <v>0.13700000000000001</v>
      </c>
      <c r="J30">
        <v>0.113</v>
      </c>
      <c r="K30">
        <v>0.72399999999999998</v>
      </c>
      <c r="L30">
        <v>0.92800000000000005</v>
      </c>
      <c r="M30">
        <v>5.1999999999999998E-2</v>
      </c>
      <c r="N30">
        <v>7.1999999999999995E-2</v>
      </c>
      <c r="O30">
        <v>0.99099999999999999</v>
      </c>
      <c r="P30">
        <v>0.13700000000000001</v>
      </c>
      <c r="Q30">
        <v>1.7000000000000001E-2</v>
      </c>
      <c r="R30">
        <v>0.17699999999999999</v>
      </c>
      <c r="S30">
        <v>6.3E-2</v>
      </c>
      <c r="T30">
        <v>2.7E-2</v>
      </c>
      <c r="U30">
        <v>0.98399999999999999</v>
      </c>
      <c r="V30">
        <v>0.98</v>
      </c>
      <c r="W30">
        <v>0.40500000000000003</v>
      </c>
      <c r="Z30" s="1">
        <f t="shared" si="0"/>
        <v>0.31229999999999997</v>
      </c>
      <c r="AA30" s="1">
        <f t="shared" si="1"/>
        <v>0.38529999999999998</v>
      </c>
    </row>
    <row r="31" spans="1:27">
      <c r="A31">
        <v>30</v>
      </c>
      <c r="B31" t="s">
        <v>178</v>
      </c>
      <c r="C31">
        <v>30</v>
      </c>
      <c r="D31">
        <v>0.99199999999999999</v>
      </c>
      <c r="E31">
        <v>5.7000000000000002E-2</v>
      </c>
      <c r="F31">
        <v>0.96</v>
      </c>
      <c r="G31">
        <v>5.6000000000000001E-2</v>
      </c>
      <c r="H31">
        <v>3.5999999999999997E-2</v>
      </c>
      <c r="I31">
        <v>0</v>
      </c>
      <c r="J31">
        <v>0.997</v>
      </c>
      <c r="K31">
        <v>1E-3</v>
      </c>
      <c r="L31">
        <v>0.63400000000000001</v>
      </c>
      <c r="M31">
        <v>0.91700000000000004</v>
      </c>
      <c r="N31">
        <v>0.97599999999999998</v>
      </c>
      <c r="O31">
        <v>4.0000000000000001E-3</v>
      </c>
      <c r="P31">
        <v>0.995</v>
      </c>
      <c r="Q31">
        <v>4.0000000000000001E-3</v>
      </c>
      <c r="R31">
        <v>0</v>
      </c>
      <c r="S31">
        <v>3.9E-2</v>
      </c>
      <c r="T31">
        <v>0.99</v>
      </c>
      <c r="U31">
        <v>0.99199999999999999</v>
      </c>
      <c r="V31">
        <v>0.20100000000000001</v>
      </c>
      <c r="W31">
        <v>1.2E-2</v>
      </c>
      <c r="Z31" s="1">
        <f t="shared" si="0"/>
        <v>0.46499999999999997</v>
      </c>
      <c r="AA31" s="1">
        <f t="shared" si="1"/>
        <v>0.4212999999999999</v>
      </c>
    </row>
    <row r="32" spans="1:27">
      <c r="A32">
        <v>31</v>
      </c>
      <c r="B32" t="s">
        <v>179</v>
      </c>
      <c r="C32">
        <v>30</v>
      </c>
      <c r="D32">
        <v>0.98899999999999999</v>
      </c>
      <c r="E32">
        <v>1.4999999999999999E-2</v>
      </c>
      <c r="F32">
        <v>0.97699999999999998</v>
      </c>
      <c r="G32">
        <v>0.93799999999999994</v>
      </c>
      <c r="H32">
        <v>0.21099999999999999</v>
      </c>
      <c r="I32">
        <v>0.47199999999999998</v>
      </c>
      <c r="J32">
        <v>0.99199999999999999</v>
      </c>
      <c r="K32">
        <v>0.11600000000000001</v>
      </c>
      <c r="L32">
        <v>1E-3</v>
      </c>
      <c r="M32">
        <v>0.97199999999999998</v>
      </c>
      <c r="N32">
        <v>0.34</v>
      </c>
      <c r="O32">
        <v>3.6999999999999998E-2</v>
      </c>
      <c r="P32">
        <v>5.2999999999999999E-2</v>
      </c>
      <c r="Q32">
        <v>0.98899999999999999</v>
      </c>
      <c r="R32">
        <v>0</v>
      </c>
      <c r="S32">
        <v>4.5999999999999999E-2</v>
      </c>
      <c r="T32">
        <v>2E-3</v>
      </c>
      <c r="U32">
        <v>0.378</v>
      </c>
      <c r="V32">
        <v>4.4999999999999998E-2</v>
      </c>
      <c r="W32">
        <v>0.996</v>
      </c>
      <c r="Z32" s="1">
        <f t="shared" si="0"/>
        <v>0.56830000000000003</v>
      </c>
      <c r="AA32" s="1">
        <f t="shared" si="1"/>
        <v>0.28860000000000002</v>
      </c>
    </row>
    <row r="33" spans="1:27">
      <c r="A33">
        <v>32</v>
      </c>
      <c r="B33" t="s">
        <v>180</v>
      </c>
      <c r="C33">
        <v>30</v>
      </c>
      <c r="D33">
        <v>0.871</v>
      </c>
      <c r="E33">
        <v>8.4000000000000005E-2</v>
      </c>
      <c r="F33">
        <v>8.2000000000000003E-2</v>
      </c>
      <c r="G33">
        <v>0.99</v>
      </c>
      <c r="H33">
        <v>3.0000000000000001E-3</v>
      </c>
      <c r="I33">
        <v>0</v>
      </c>
      <c r="J33">
        <v>0.997</v>
      </c>
      <c r="K33">
        <v>1E-3</v>
      </c>
      <c r="L33">
        <v>0.1</v>
      </c>
      <c r="M33">
        <v>0.90400000000000003</v>
      </c>
      <c r="N33">
        <v>0.99399999999999999</v>
      </c>
      <c r="O33">
        <v>1E-3</v>
      </c>
      <c r="P33">
        <v>0.99399999999999999</v>
      </c>
      <c r="Q33">
        <v>7.8E-2</v>
      </c>
      <c r="R33">
        <v>0</v>
      </c>
      <c r="S33">
        <v>4.0000000000000001E-3</v>
      </c>
      <c r="T33">
        <v>0.97399999999999998</v>
      </c>
      <c r="U33">
        <v>0.97099999999999997</v>
      </c>
      <c r="V33">
        <v>1.0999999999999999E-2</v>
      </c>
      <c r="W33">
        <v>0.23</v>
      </c>
      <c r="Z33" s="1">
        <f t="shared" si="0"/>
        <v>0.4032</v>
      </c>
      <c r="AA33" s="1">
        <f t="shared" si="1"/>
        <v>0.42570000000000008</v>
      </c>
    </row>
    <row r="34" spans="1:27">
      <c r="A34">
        <v>33</v>
      </c>
      <c r="B34" t="s">
        <v>181</v>
      </c>
      <c r="C34">
        <v>30</v>
      </c>
      <c r="D34">
        <v>0.96</v>
      </c>
      <c r="E34">
        <v>1E-3</v>
      </c>
      <c r="F34">
        <v>0.995</v>
      </c>
      <c r="G34">
        <v>6.0000000000000001E-3</v>
      </c>
      <c r="H34">
        <v>1E-3</v>
      </c>
      <c r="I34">
        <v>2E-3</v>
      </c>
      <c r="J34">
        <v>0.997</v>
      </c>
      <c r="K34">
        <v>9.8000000000000004E-2</v>
      </c>
      <c r="L34">
        <v>3.5999999999999997E-2</v>
      </c>
      <c r="M34">
        <v>0.16300000000000001</v>
      </c>
      <c r="N34">
        <v>8.9999999999999993E-3</v>
      </c>
      <c r="O34">
        <v>0</v>
      </c>
      <c r="P34">
        <v>0.99399999999999999</v>
      </c>
      <c r="Q34">
        <v>0.88700000000000001</v>
      </c>
      <c r="R34">
        <v>0</v>
      </c>
      <c r="S34">
        <v>6.3E-2</v>
      </c>
      <c r="T34">
        <v>0.99</v>
      </c>
      <c r="U34">
        <v>0.111</v>
      </c>
      <c r="V34">
        <v>3.7999999999999999E-2</v>
      </c>
      <c r="W34">
        <v>0.96299999999999997</v>
      </c>
      <c r="Z34" s="1">
        <f t="shared" si="0"/>
        <v>0.32589999999999997</v>
      </c>
      <c r="AA34" s="1">
        <f t="shared" si="1"/>
        <v>0.40549999999999997</v>
      </c>
    </row>
    <row r="35" spans="1:27">
      <c r="A35">
        <v>34</v>
      </c>
      <c r="B35" t="s">
        <v>182</v>
      </c>
      <c r="C35">
        <v>30</v>
      </c>
      <c r="D35">
        <v>0.97699999999999998</v>
      </c>
      <c r="E35">
        <v>0.92800000000000005</v>
      </c>
      <c r="F35">
        <v>0.82</v>
      </c>
      <c r="G35">
        <v>0.48599999999999999</v>
      </c>
      <c r="H35">
        <v>5.0000000000000001E-3</v>
      </c>
      <c r="I35">
        <v>2E-3</v>
      </c>
      <c r="J35">
        <v>0.997</v>
      </c>
      <c r="K35">
        <v>1E-3</v>
      </c>
      <c r="L35">
        <v>4.0000000000000001E-3</v>
      </c>
      <c r="M35">
        <v>0.98299999999999998</v>
      </c>
      <c r="N35">
        <v>0.98499999999999999</v>
      </c>
      <c r="O35">
        <v>2.8000000000000001E-2</v>
      </c>
      <c r="P35">
        <v>0.89800000000000002</v>
      </c>
      <c r="Q35">
        <v>5.0999999999999997E-2</v>
      </c>
      <c r="R35">
        <v>0</v>
      </c>
      <c r="S35">
        <v>0</v>
      </c>
      <c r="T35">
        <v>4.5999999999999999E-2</v>
      </c>
      <c r="U35">
        <v>0.95</v>
      </c>
      <c r="V35">
        <v>2E-3</v>
      </c>
      <c r="W35">
        <v>0.98399999999999999</v>
      </c>
      <c r="Z35" s="1">
        <f t="shared" si="0"/>
        <v>0.52029999999999998</v>
      </c>
      <c r="AA35" s="1">
        <f t="shared" si="1"/>
        <v>0.39439999999999997</v>
      </c>
    </row>
    <row r="36" spans="1:27">
      <c r="A36">
        <v>35</v>
      </c>
      <c r="B36" t="s">
        <v>183</v>
      </c>
      <c r="C36">
        <v>30</v>
      </c>
      <c r="D36">
        <v>1.7000000000000001E-2</v>
      </c>
      <c r="E36">
        <v>0.71699999999999997</v>
      </c>
      <c r="F36">
        <v>0.98099999999999998</v>
      </c>
      <c r="G36">
        <v>0.99299999999999999</v>
      </c>
      <c r="H36">
        <v>3.0000000000000001E-3</v>
      </c>
      <c r="I36">
        <v>0.154</v>
      </c>
      <c r="J36">
        <v>0.997</v>
      </c>
      <c r="K36">
        <v>4.2000000000000003E-2</v>
      </c>
      <c r="L36">
        <v>1.9E-2</v>
      </c>
      <c r="M36">
        <v>0.97899999999999998</v>
      </c>
      <c r="N36">
        <v>0.44500000000000001</v>
      </c>
      <c r="O36">
        <v>1.2999999999999999E-2</v>
      </c>
      <c r="P36">
        <v>0.98399999999999999</v>
      </c>
      <c r="Q36">
        <v>0.99199999999999999</v>
      </c>
      <c r="R36">
        <v>0</v>
      </c>
      <c r="S36">
        <v>1.6E-2</v>
      </c>
      <c r="T36">
        <v>0.99399999999999999</v>
      </c>
      <c r="U36">
        <v>0.17100000000000001</v>
      </c>
      <c r="V36">
        <v>2.3E-2</v>
      </c>
      <c r="W36">
        <v>0.71499999999999997</v>
      </c>
      <c r="Z36" s="1">
        <f t="shared" si="0"/>
        <v>0.49019999999999991</v>
      </c>
      <c r="AA36" s="1">
        <f t="shared" si="1"/>
        <v>0.43529999999999996</v>
      </c>
    </row>
    <row r="37" spans="1:27">
      <c r="A37">
        <v>36</v>
      </c>
      <c r="B37" t="s">
        <v>184</v>
      </c>
      <c r="C37">
        <v>30</v>
      </c>
      <c r="D37">
        <v>0</v>
      </c>
      <c r="E37">
        <v>0.98399999999999999</v>
      </c>
      <c r="F37">
        <v>0.49</v>
      </c>
      <c r="G37">
        <v>0.84299999999999997</v>
      </c>
      <c r="H37">
        <v>0.22700000000000001</v>
      </c>
      <c r="I37">
        <v>0.99199999999999999</v>
      </c>
      <c r="J37">
        <v>0.20399999999999999</v>
      </c>
      <c r="K37">
        <v>0.98099999999999998</v>
      </c>
      <c r="L37">
        <v>7.9000000000000001E-2</v>
      </c>
      <c r="M37">
        <v>0.34499999999999997</v>
      </c>
      <c r="N37">
        <v>4.0000000000000001E-3</v>
      </c>
      <c r="O37">
        <v>0.77700000000000002</v>
      </c>
      <c r="P37">
        <v>0</v>
      </c>
      <c r="Q37">
        <v>0.98399999999999999</v>
      </c>
      <c r="R37">
        <v>0.112</v>
      </c>
      <c r="S37">
        <v>0.27200000000000002</v>
      </c>
      <c r="T37">
        <v>0.99</v>
      </c>
      <c r="U37">
        <v>6.0000000000000001E-3</v>
      </c>
      <c r="V37">
        <v>9.8000000000000004E-2</v>
      </c>
      <c r="W37">
        <v>5.5E-2</v>
      </c>
      <c r="Z37" s="1">
        <f t="shared" si="0"/>
        <v>0.51449999999999996</v>
      </c>
      <c r="AA37" s="1">
        <f t="shared" si="1"/>
        <v>0.32979999999999998</v>
      </c>
    </row>
    <row r="38" spans="1:27">
      <c r="A38">
        <v>37</v>
      </c>
      <c r="B38" t="s">
        <v>185</v>
      </c>
      <c r="C38">
        <v>30</v>
      </c>
      <c r="D38">
        <v>0</v>
      </c>
      <c r="E38">
        <v>0.99399999999999999</v>
      </c>
      <c r="F38">
        <v>1.2999999999999999E-2</v>
      </c>
      <c r="G38">
        <v>0.96099999999999997</v>
      </c>
      <c r="H38">
        <v>6.6000000000000003E-2</v>
      </c>
      <c r="I38">
        <v>4.9000000000000002E-2</v>
      </c>
      <c r="J38">
        <v>0.83799999999999997</v>
      </c>
      <c r="K38">
        <v>1.4999999999999999E-2</v>
      </c>
      <c r="L38">
        <v>0.89400000000000002</v>
      </c>
      <c r="M38">
        <v>0.14399999999999999</v>
      </c>
      <c r="N38">
        <v>0.96599999999999997</v>
      </c>
      <c r="O38">
        <v>0.51700000000000002</v>
      </c>
      <c r="P38">
        <v>1.4999999999999999E-2</v>
      </c>
      <c r="Q38">
        <v>9.7000000000000003E-2</v>
      </c>
      <c r="R38">
        <v>3.1E-2</v>
      </c>
      <c r="S38">
        <v>8.8999999999999996E-2</v>
      </c>
      <c r="T38">
        <v>0.995</v>
      </c>
      <c r="U38">
        <v>0.66700000000000004</v>
      </c>
      <c r="V38">
        <v>5.1999999999999998E-2</v>
      </c>
      <c r="W38">
        <v>0</v>
      </c>
      <c r="Z38" s="1">
        <f t="shared" si="0"/>
        <v>0.39740000000000003</v>
      </c>
      <c r="AA38" s="1">
        <f t="shared" si="1"/>
        <v>0.34289999999999998</v>
      </c>
    </row>
    <row r="39" spans="1:27">
      <c r="A39">
        <v>38</v>
      </c>
      <c r="B39" t="s">
        <v>186</v>
      </c>
      <c r="C39">
        <v>30</v>
      </c>
      <c r="D39">
        <v>0</v>
      </c>
      <c r="E39">
        <v>1.7999999999999999E-2</v>
      </c>
      <c r="F39">
        <v>0.63</v>
      </c>
      <c r="G39">
        <v>0.99299999999999999</v>
      </c>
      <c r="H39">
        <v>0.14899999999999999</v>
      </c>
      <c r="I39">
        <v>0.99299999999999999</v>
      </c>
      <c r="J39">
        <v>0.88400000000000001</v>
      </c>
      <c r="K39">
        <v>0.99099999999999999</v>
      </c>
      <c r="L39">
        <v>0.91</v>
      </c>
      <c r="M39">
        <v>0.81599999999999995</v>
      </c>
      <c r="N39">
        <v>8.1000000000000003E-2</v>
      </c>
      <c r="O39">
        <v>0.98799999999999999</v>
      </c>
      <c r="P39">
        <v>0.111</v>
      </c>
      <c r="Q39">
        <v>0.98499999999999999</v>
      </c>
      <c r="R39">
        <v>2E-3</v>
      </c>
      <c r="S39">
        <v>0.98399999999999999</v>
      </c>
      <c r="T39">
        <v>0.99399999999999999</v>
      </c>
      <c r="U39">
        <v>0.746</v>
      </c>
      <c r="V39">
        <v>0.98699999999999999</v>
      </c>
      <c r="W39">
        <v>3.6999999999999998E-2</v>
      </c>
      <c r="Z39" s="1">
        <f t="shared" si="0"/>
        <v>0.63839999999999997</v>
      </c>
      <c r="AA39" s="1">
        <f t="shared" si="1"/>
        <v>0.59150000000000003</v>
      </c>
    </row>
    <row r="40" spans="1:27">
      <c r="A40">
        <v>39</v>
      </c>
      <c r="B40" t="s">
        <v>187</v>
      </c>
      <c r="C40">
        <v>30</v>
      </c>
      <c r="D40">
        <v>1E-3</v>
      </c>
      <c r="E40">
        <v>2E-3</v>
      </c>
      <c r="F40">
        <v>3.6999999999999998E-2</v>
      </c>
      <c r="G40">
        <v>0.99399999999999999</v>
      </c>
      <c r="H40">
        <v>0.95099999999999996</v>
      </c>
      <c r="I40">
        <v>0.99199999999999999</v>
      </c>
      <c r="J40">
        <v>0.72699999999999998</v>
      </c>
      <c r="K40">
        <v>0.113</v>
      </c>
      <c r="L40">
        <v>0.97499999999999998</v>
      </c>
      <c r="M40">
        <v>5.0000000000000001E-3</v>
      </c>
      <c r="N40">
        <v>3.0000000000000001E-3</v>
      </c>
      <c r="O40">
        <v>0.41599999999999998</v>
      </c>
      <c r="P40">
        <v>0.27900000000000003</v>
      </c>
      <c r="Q40">
        <v>0.98099999999999998</v>
      </c>
      <c r="R40">
        <v>0.98899999999999999</v>
      </c>
      <c r="S40">
        <v>0.99199999999999999</v>
      </c>
      <c r="T40">
        <v>0.99299999999999999</v>
      </c>
      <c r="U40">
        <v>1E-3</v>
      </c>
      <c r="V40">
        <v>0.56899999999999995</v>
      </c>
      <c r="W40">
        <v>1.2999999999999999E-2</v>
      </c>
      <c r="Z40" s="1">
        <f t="shared" si="0"/>
        <v>0.47969999999999996</v>
      </c>
      <c r="AA40" s="1">
        <f t="shared" si="1"/>
        <v>0.52359999999999995</v>
      </c>
    </row>
    <row r="41" spans="1:27">
      <c r="A41">
        <v>40</v>
      </c>
      <c r="B41" t="s">
        <v>188</v>
      </c>
      <c r="C41">
        <v>30</v>
      </c>
      <c r="D41">
        <v>0</v>
      </c>
      <c r="E41">
        <v>0.995</v>
      </c>
      <c r="F41">
        <v>2.3E-2</v>
      </c>
      <c r="G41">
        <v>0.308</v>
      </c>
      <c r="H41">
        <v>8.1000000000000003E-2</v>
      </c>
      <c r="I41">
        <v>0.26600000000000001</v>
      </c>
      <c r="J41">
        <v>3.2000000000000001E-2</v>
      </c>
      <c r="K41">
        <v>9.5000000000000001E-2</v>
      </c>
      <c r="L41">
        <v>0.158</v>
      </c>
      <c r="M41">
        <v>2.5999999999999999E-2</v>
      </c>
      <c r="N41">
        <v>7.2999999999999995E-2</v>
      </c>
      <c r="O41">
        <v>0.76900000000000002</v>
      </c>
      <c r="P41">
        <v>1E-3</v>
      </c>
      <c r="Q41">
        <v>7.8E-2</v>
      </c>
      <c r="R41">
        <v>0.02</v>
      </c>
      <c r="S41">
        <v>7.9000000000000001E-2</v>
      </c>
      <c r="T41">
        <v>0.99199999999999999</v>
      </c>
      <c r="U41">
        <v>5.3999999999999999E-2</v>
      </c>
      <c r="V41">
        <v>0.217</v>
      </c>
      <c r="W41">
        <v>1E-3</v>
      </c>
      <c r="Z41" s="1">
        <f t="shared" si="0"/>
        <v>0.19839999999999999</v>
      </c>
      <c r="AA41" s="1">
        <f t="shared" si="1"/>
        <v>0.22839999999999999</v>
      </c>
    </row>
    <row r="42" spans="1:27">
      <c r="A42">
        <v>41</v>
      </c>
      <c r="B42" t="s">
        <v>189</v>
      </c>
      <c r="C42">
        <v>30</v>
      </c>
      <c r="D42">
        <v>7.2999999999999995E-2</v>
      </c>
      <c r="E42">
        <v>0.996</v>
      </c>
      <c r="F42">
        <v>0.99</v>
      </c>
      <c r="G42">
        <v>0.13300000000000001</v>
      </c>
      <c r="H42">
        <v>4.7E-2</v>
      </c>
      <c r="I42">
        <v>3.0000000000000001E-3</v>
      </c>
      <c r="J42">
        <v>0.997</v>
      </c>
      <c r="K42">
        <v>1.2E-2</v>
      </c>
      <c r="L42">
        <v>0.17</v>
      </c>
      <c r="M42">
        <v>0.91400000000000003</v>
      </c>
      <c r="N42">
        <v>0.98599999999999999</v>
      </c>
      <c r="O42">
        <v>8.0000000000000002E-3</v>
      </c>
      <c r="P42">
        <v>0.89700000000000002</v>
      </c>
      <c r="Q42">
        <v>3.1E-2</v>
      </c>
      <c r="R42">
        <v>1E-3</v>
      </c>
      <c r="S42">
        <v>8.0000000000000002E-3</v>
      </c>
      <c r="T42">
        <v>0.995</v>
      </c>
      <c r="U42">
        <v>0.95599999999999996</v>
      </c>
      <c r="V42">
        <v>1.2E-2</v>
      </c>
      <c r="W42">
        <v>0</v>
      </c>
      <c r="Z42" s="1">
        <f t="shared" si="0"/>
        <v>0.4335</v>
      </c>
      <c r="AA42" s="1">
        <f t="shared" si="1"/>
        <v>0.38939999999999997</v>
      </c>
    </row>
    <row r="43" spans="1:27">
      <c r="A43">
        <v>42</v>
      </c>
      <c r="B43" t="s">
        <v>190</v>
      </c>
      <c r="C43">
        <v>30</v>
      </c>
      <c r="D43">
        <v>0.99399999999999999</v>
      </c>
      <c r="E43">
        <v>0.94399999999999995</v>
      </c>
      <c r="F43">
        <v>0.33600000000000002</v>
      </c>
      <c r="G43">
        <v>4.2999999999999997E-2</v>
      </c>
      <c r="H43">
        <v>0.98199999999999998</v>
      </c>
      <c r="I43">
        <v>0.125</v>
      </c>
      <c r="J43">
        <v>0.995</v>
      </c>
      <c r="K43">
        <v>2E-3</v>
      </c>
      <c r="L43">
        <v>0.65700000000000003</v>
      </c>
      <c r="M43">
        <v>4.0000000000000001E-3</v>
      </c>
      <c r="N43">
        <v>0.50900000000000001</v>
      </c>
      <c r="O43">
        <v>7.0000000000000001E-3</v>
      </c>
      <c r="P43">
        <v>0.23899999999999999</v>
      </c>
      <c r="Q43">
        <v>1E-3</v>
      </c>
      <c r="R43">
        <v>0.99199999999999999</v>
      </c>
      <c r="S43">
        <v>0.17499999999999999</v>
      </c>
      <c r="T43">
        <v>0</v>
      </c>
      <c r="U43">
        <v>3.0000000000000001E-3</v>
      </c>
      <c r="V43">
        <v>0.121</v>
      </c>
      <c r="W43">
        <v>0.39800000000000002</v>
      </c>
      <c r="Z43" s="1">
        <f t="shared" si="0"/>
        <v>0.50819999999999999</v>
      </c>
      <c r="AA43" s="1">
        <f t="shared" si="1"/>
        <v>0.2445</v>
      </c>
    </row>
    <row r="44" spans="1:27">
      <c r="A44">
        <v>43</v>
      </c>
      <c r="B44" t="s">
        <v>191</v>
      </c>
      <c r="C44">
        <v>30</v>
      </c>
      <c r="D44">
        <v>0.97699999999999998</v>
      </c>
      <c r="E44">
        <v>4.0000000000000001E-3</v>
      </c>
      <c r="F44">
        <v>0.13500000000000001</v>
      </c>
      <c r="G44">
        <v>0.68600000000000005</v>
      </c>
      <c r="H44">
        <v>0.96899999999999997</v>
      </c>
      <c r="I44">
        <v>0.98099999999999998</v>
      </c>
      <c r="J44">
        <v>0.99199999999999999</v>
      </c>
      <c r="K44">
        <v>0.20799999999999999</v>
      </c>
      <c r="L44">
        <v>0.44600000000000001</v>
      </c>
      <c r="M44">
        <v>1E-3</v>
      </c>
      <c r="N44">
        <v>3.1E-2</v>
      </c>
      <c r="O44">
        <v>4.0000000000000001E-3</v>
      </c>
      <c r="P44">
        <v>8.0000000000000002E-3</v>
      </c>
      <c r="Q44">
        <v>0.10199999999999999</v>
      </c>
      <c r="R44">
        <v>0.98899999999999999</v>
      </c>
      <c r="S44">
        <v>0.98399999999999999</v>
      </c>
      <c r="T44">
        <v>1E-3</v>
      </c>
      <c r="U44">
        <v>0</v>
      </c>
      <c r="V44">
        <v>8.1000000000000003E-2</v>
      </c>
      <c r="W44">
        <v>0.99399999999999999</v>
      </c>
      <c r="Z44" s="1">
        <f t="shared" si="0"/>
        <v>0.53990000000000005</v>
      </c>
      <c r="AA44" s="1">
        <f t="shared" si="1"/>
        <v>0.31940000000000002</v>
      </c>
    </row>
    <row r="45" spans="1:27">
      <c r="A45">
        <v>44</v>
      </c>
      <c r="B45" t="s">
        <v>192</v>
      </c>
      <c r="C45">
        <v>30</v>
      </c>
      <c r="D45">
        <v>0.98899999999999999</v>
      </c>
      <c r="E45">
        <v>0.95499999999999996</v>
      </c>
      <c r="F45">
        <v>0.80900000000000005</v>
      </c>
      <c r="G45">
        <v>0.88800000000000001</v>
      </c>
      <c r="H45">
        <v>0.95699999999999996</v>
      </c>
      <c r="I45">
        <v>4.0000000000000001E-3</v>
      </c>
      <c r="J45">
        <v>0.997</v>
      </c>
      <c r="K45">
        <v>2.4E-2</v>
      </c>
      <c r="L45">
        <v>0.40100000000000002</v>
      </c>
      <c r="M45">
        <v>0.108</v>
      </c>
      <c r="N45">
        <v>0.99399999999999999</v>
      </c>
      <c r="O45">
        <v>4.5999999999999999E-2</v>
      </c>
      <c r="P45">
        <v>0.99199999999999999</v>
      </c>
      <c r="Q45">
        <v>2E-3</v>
      </c>
      <c r="R45">
        <v>1.6E-2</v>
      </c>
      <c r="S45">
        <v>3.7999999999999999E-2</v>
      </c>
      <c r="T45">
        <v>3.3000000000000002E-2</v>
      </c>
      <c r="U45">
        <v>8.0000000000000002E-3</v>
      </c>
      <c r="V45">
        <v>4.0000000000000001E-3</v>
      </c>
      <c r="W45">
        <v>8.0000000000000002E-3</v>
      </c>
      <c r="Z45" s="1">
        <f t="shared" si="0"/>
        <v>0.61319999999999986</v>
      </c>
      <c r="AA45" s="1">
        <f t="shared" si="1"/>
        <v>0.21409999999999996</v>
      </c>
    </row>
    <row r="46" spans="1:27">
      <c r="A46">
        <v>45</v>
      </c>
      <c r="B46" t="s">
        <v>193</v>
      </c>
      <c r="C46">
        <v>30</v>
      </c>
      <c r="D46">
        <v>5.1999999999999998E-2</v>
      </c>
      <c r="E46">
        <v>0.187</v>
      </c>
      <c r="F46">
        <v>6.0000000000000001E-3</v>
      </c>
      <c r="G46">
        <v>0.996</v>
      </c>
      <c r="H46">
        <v>0.93700000000000006</v>
      </c>
      <c r="I46">
        <v>0.99399999999999999</v>
      </c>
      <c r="J46">
        <v>0.996</v>
      </c>
      <c r="K46">
        <v>0.12</v>
      </c>
      <c r="L46">
        <v>2.5000000000000001E-2</v>
      </c>
      <c r="M46">
        <v>0.183</v>
      </c>
      <c r="N46">
        <v>0.78900000000000003</v>
      </c>
      <c r="O46">
        <v>8.5000000000000006E-2</v>
      </c>
      <c r="P46">
        <v>2E-3</v>
      </c>
      <c r="Q46">
        <v>0.94299999999999995</v>
      </c>
      <c r="R46">
        <v>0.223</v>
      </c>
      <c r="S46">
        <v>0.61799999999999999</v>
      </c>
      <c r="T46">
        <v>1E-3</v>
      </c>
      <c r="U46">
        <v>0</v>
      </c>
      <c r="V46">
        <v>3.0000000000000001E-3</v>
      </c>
      <c r="W46">
        <v>0.995</v>
      </c>
      <c r="Z46" s="1">
        <f t="shared" si="0"/>
        <v>0.44959999999999994</v>
      </c>
      <c r="AA46" s="1">
        <f t="shared" si="1"/>
        <v>0.3659</v>
      </c>
    </row>
    <row r="47" spans="1:27">
      <c r="A47">
        <v>46</v>
      </c>
      <c r="B47" t="s">
        <v>194</v>
      </c>
      <c r="C47">
        <v>30</v>
      </c>
      <c r="D47">
        <v>0.15</v>
      </c>
      <c r="E47">
        <v>0</v>
      </c>
      <c r="F47">
        <v>0.108</v>
      </c>
      <c r="G47">
        <v>0.97399999999999998</v>
      </c>
      <c r="H47">
        <v>0.499</v>
      </c>
      <c r="I47">
        <v>0.77300000000000002</v>
      </c>
      <c r="J47">
        <v>0.996</v>
      </c>
      <c r="K47">
        <v>0.13700000000000001</v>
      </c>
      <c r="L47">
        <v>0.98599999999999999</v>
      </c>
      <c r="M47">
        <v>1E-3</v>
      </c>
      <c r="N47">
        <v>2.1999999999999999E-2</v>
      </c>
      <c r="O47">
        <v>1.2E-2</v>
      </c>
      <c r="P47">
        <v>1.4999999999999999E-2</v>
      </c>
      <c r="Q47">
        <v>0.94199999999999995</v>
      </c>
      <c r="R47">
        <v>0.98299999999999998</v>
      </c>
      <c r="S47">
        <v>0.99099999999999999</v>
      </c>
      <c r="T47">
        <v>5.7000000000000002E-2</v>
      </c>
      <c r="U47">
        <v>0.14499999999999999</v>
      </c>
      <c r="V47">
        <v>0.98399999999999999</v>
      </c>
      <c r="W47">
        <v>0.98899999999999999</v>
      </c>
      <c r="Z47" s="1">
        <f t="shared" si="0"/>
        <v>0.46240000000000003</v>
      </c>
      <c r="AA47" s="1">
        <f t="shared" si="1"/>
        <v>0.51400000000000001</v>
      </c>
    </row>
    <row r="48" spans="1:27">
      <c r="A48">
        <v>47</v>
      </c>
      <c r="B48" t="s">
        <v>195</v>
      </c>
      <c r="C48">
        <v>30</v>
      </c>
      <c r="D48">
        <v>0.98599999999999999</v>
      </c>
      <c r="E48">
        <v>2.5000000000000001E-2</v>
      </c>
      <c r="F48">
        <v>4.0000000000000001E-3</v>
      </c>
      <c r="G48">
        <v>0.98399999999999999</v>
      </c>
      <c r="H48">
        <v>0.97499999999999998</v>
      </c>
      <c r="I48">
        <v>5.1999999999999998E-2</v>
      </c>
      <c r="J48">
        <v>0.997</v>
      </c>
      <c r="K48">
        <v>1E-3</v>
      </c>
      <c r="L48">
        <v>0.98399999999999999</v>
      </c>
      <c r="M48">
        <v>1E-3</v>
      </c>
      <c r="N48">
        <v>0.98199999999999998</v>
      </c>
      <c r="O48">
        <v>6.0000000000000001E-3</v>
      </c>
      <c r="P48">
        <v>0.94799999999999995</v>
      </c>
      <c r="Q48">
        <v>1E-3</v>
      </c>
      <c r="R48">
        <v>0.99399999999999999</v>
      </c>
      <c r="S48">
        <v>0.98099999999999998</v>
      </c>
      <c r="T48">
        <v>7.1999999999999995E-2</v>
      </c>
      <c r="U48">
        <v>8.0000000000000002E-3</v>
      </c>
      <c r="V48">
        <v>9.2999999999999999E-2</v>
      </c>
      <c r="W48">
        <v>6.6000000000000003E-2</v>
      </c>
      <c r="Z48" s="1">
        <f t="shared" si="0"/>
        <v>0.50090000000000001</v>
      </c>
      <c r="AA48" s="1">
        <f t="shared" si="1"/>
        <v>0.41509999999999997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0.83462499999999995</v>
      </c>
      <c r="E50" s="2">
        <f t="shared" ref="E50:W50" si="2">AVERAGE(E1:E24)</f>
        <v>0.19720833333333332</v>
      </c>
      <c r="F50" s="2">
        <f t="shared" si="2"/>
        <v>3.0458333333333337E-2</v>
      </c>
      <c r="G50" s="2">
        <f t="shared" si="2"/>
        <v>2.6708333333333337E-2</v>
      </c>
      <c r="H50" s="2">
        <f t="shared" si="2"/>
        <v>1.5083333333333336E-2</v>
      </c>
      <c r="I50" s="2">
        <f t="shared" si="2"/>
        <v>1.1791666666666667E-2</v>
      </c>
      <c r="J50" s="2">
        <f t="shared" si="2"/>
        <v>3.5000000000000009E-3</v>
      </c>
      <c r="K50" s="2">
        <f t="shared" si="2"/>
        <v>3.0958333333333334E-2</v>
      </c>
      <c r="L50" s="2">
        <f t="shared" si="2"/>
        <v>6.5874999999999975E-2</v>
      </c>
      <c r="M50" s="2">
        <f t="shared" si="2"/>
        <v>6.7875000000000005E-2</v>
      </c>
      <c r="N50" s="2">
        <f t="shared" si="2"/>
        <v>0.31120833333333331</v>
      </c>
      <c r="O50" s="2">
        <f t="shared" si="2"/>
        <v>0.20458333333333337</v>
      </c>
      <c r="P50" s="2">
        <f t="shared" si="2"/>
        <v>0.38724999999999987</v>
      </c>
      <c r="Q50" s="2">
        <f t="shared" si="2"/>
        <v>1.5875000000000004E-2</v>
      </c>
      <c r="R50" s="2">
        <f t="shared" si="2"/>
        <v>3.7708333333333337E-2</v>
      </c>
      <c r="S50" s="2">
        <f t="shared" si="2"/>
        <v>7.7083333333333353E-3</v>
      </c>
      <c r="T50" s="2">
        <f t="shared" si="2"/>
        <v>0.90629166666666661</v>
      </c>
      <c r="U50" s="2">
        <f t="shared" si="2"/>
        <v>0.12991666666666665</v>
      </c>
      <c r="V50" s="2">
        <f t="shared" si="2"/>
        <v>1.8583333333333337E-2</v>
      </c>
      <c r="W50" s="2">
        <f t="shared" si="2"/>
        <v>0.95654166666666685</v>
      </c>
      <c r="Y50" s="1" t="s">
        <v>0</v>
      </c>
      <c r="Z50" s="2">
        <f>AVERAGE(Z1:Z24)</f>
        <v>0.12840833333333335</v>
      </c>
      <c r="AA50" s="2">
        <f>AVERAGE(AA1:AA24)</f>
        <v>0.29756666666666665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0.54625000000000001</v>
      </c>
      <c r="E51" s="2">
        <f t="shared" ref="E51:W51" si="3">AVERAGE(E25:E48)</f>
        <v>0.32954166666666668</v>
      </c>
      <c r="F51" s="2">
        <f t="shared" si="3"/>
        <v>0.49433333333333346</v>
      </c>
      <c r="G51" s="2">
        <f t="shared" si="3"/>
        <v>0.5631250000000001</v>
      </c>
      <c r="H51" s="2">
        <f t="shared" si="3"/>
        <v>0.36754166666666666</v>
      </c>
      <c r="I51" s="2">
        <f t="shared" si="3"/>
        <v>0.36358333333333331</v>
      </c>
      <c r="J51" s="2">
        <f t="shared" si="3"/>
        <v>0.72179166666666672</v>
      </c>
      <c r="K51" s="2">
        <f t="shared" si="3"/>
        <v>0.29966666666666664</v>
      </c>
      <c r="L51" s="2">
        <f t="shared" si="3"/>
        <v>0.49112499999999998</v>
      </c>
      <c r="M51" s="2">
        <f t="shared" si="3"/>
        <v>0.35520833333333318</v>
      </c>
      <c r="N51" s="2">
        <f t="shared" si="3"/>
        <v>0.40050000000000002</v>
      </c>
      <c r="O51" s="2">
        <f t="shared" si="3"/>
        <v>0.32075000000000004</v>
      </c>
      <c r="P51" s="2">
        <f t="shared" si="3"/>
        <v>0.47641666666666665</v>
      </c>
      <c r="Q51" s="2">
        <f t="shared" si="3"/>
        <v>0.46408333333333335</v>
      </c>
      <c r="R51" s="2">
        <f t="shared" si="3"/>
        <v>0.32516666666666666</v>
      </c>
      <c r="S51" s="2">
        <f t="shared" si="3"/>
        <v>0.36512499999999998</v>
      </c>
      <c r="T51" s="2">
        <f t="shared" si="3"/>
        <v>0.52649999999999986</v>
      </c>
      <c r="U51" s="2">
        <f t="shared" si="3"/>
        <v>0.44424999999999987</v>
      </c>
      <c r="V51" s="2">
        <f t="shared" si="3"/>
        <v>0.3904583333333333</v>
      </c>
      <c r="W51" s="2">
        <f t="shared" si="3"/>
        <v>0.3779583333333334</v>
      </c>
      <c r="Y51" s="1" t="s">
        <v>1</v>
      </c>
      <c r="Z51" s="2">
        <f>AVERAGE(Z25:Z48)</f>
        <v>0.4532166666666666</v>
      </c>
      <c r="AA51" s="2">
        <f>AVERAGE(AA25:AA48)</f>
        <v>0.40912083333333338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8.5780774147328123E-3</v>
      </c>
      <c r="E52" s="3">
        <f t="shared" ref="E52:W52" si="4">TTEST(E1:E24,E25:E48,2,2)</f>
        <v>0.20687583573710888</v>
      </c>
      <c r="F52" s="3">
        <f t="shared" si="4"/>
        <v>2.0322606547517636E-6</v>
      </c>
      <c r="G52" s="3">
        <f t="shared" si="4"/>
        <v>1.4869556881802079E-7</v>
      </c>
      <c r="H52" s="3">
        <f t="shared" si="4"/>
        <v>1.722518955882552E-4</v>
      </c>
      <c r="I52" s="3">
        <f t="shared" si="4"/>
        <v>1.420980597129464E-4</v>
      </c>
      <c r="J52" s="3">
        <f t="shared" si="4"/>
        <v>1.4483791752236462E-11</v>
      </c>
      <c r="K52" s="3">
        <f t="shared" si="4"/>
        <v>2.0000376169354429E-3</v>
      </c>
      <c r="L52" s="3">
        <f t="shared" si="4"/>
        <v>4.8636426692664859E-6</v>
      </c>
      <c r="M52" s="3">
        <f t="shared" si="4"/>
        <v>2.2982929106392692E-3</v>
      </c>
      <c r="N52" s="3">
        <f t="shared" si="4"/>
        <v>0.38344023300739971</v>
      </c>
      <c r="O52" s="3">
        <f t="shared" si="4"/>
        <v>0.21003828507234101</v>
      </c>
      <c r="P52" s="3">
        <f t="shared" si="4"/>
        <v>0.3771085119661769</v>
      </c>
      <c r="Q52" s="3">
        <f t="shared" si="4"/>
        <v>2.7695172632667501E-5</v>
      </c>
      <c r="R52" s="3">
        <f t="shared" si="4"/>
        <v>3.0290689198904635E-3</v>
      </c>
      <c r="S52" s="3">
        <f t="shared" si="4"/>
        <v>7.260643225674227E-5</v>
      </c>
      <c r="T52" s="3">
        <f t="shared" si="4"/>
        <v>5.1890555073768664E-4</v>
      </c>
      <c r="U52" s="3">
        <f t="shared" si="4"/>
        <v>1.5484390250140583E-3</v>
      </c>
      <c r="V52" s="3">
        <f t="shared" si="4"/>
        <v>1.383386123434016E-4</v>
      </c>
      <c r="W52" s="3">
        <f t="shared" si="4"/>
        <v>5.9748645687831831E-8</v>
      </c>
      <c r="Y52" s="1" t="s">
        <v>16</v>
      </c>
      <c r="Z52" s="3">
        <f>TTEST(Z1:Z24,Z25:Z48,2,2)</f>
        <v>4.7098774786712456E-17</v>
      </c>
      <c r="AA52" s="3">
        <f>TTEST(AA1:AA24,AA25:AA48,2,2)</f>
        <v>5.1123865122793687E-5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3.9258333025696895E-2</v>
      </c>
      <c r="E53" s="3">
        <f t="shared" ref="E53:W53" si="5">STDEV(E1:E24)/SQRT(COUNT(E1:E24))</f>
        <v>4.9286245368134127E-2</v>
      </c>
      <c r="F53" s="3">
        <f t="shared" si="5"/>
        <v>1.6950266036844578E-2</v>
      </c>
      <c r="G53" s="3">
        <f t="shared" si="5"/>
        <v>1.3167879117721925E-2</v>
      </c>
      <c r="H53" s="3">
        <f t="shared" si="5"/>
        <v>7.4242348619251112E-3</v>
      </c>
      <c r="I53" s="3">
        <f t="shared" si="5"/>
        <v>4.8499137773101702E-3</v>
      </c>
      <c r="J53" s="3">
        <f t="shared" si="5"/>
        <v>4.037864265436241E-4</v>
      </c>
      <c r="K53" s="3">
        <f t="shared" si="5"/>
        <v>1.8008802111812314E-2</v>
      </c>
      <c r="L53" s="3">
        <f t="shared" si="5"/>
        <v>1.8665758825620563E-2</v>
      </c>
      <c r="M53" s="3">
        <f t="shared" si="5"/>
        <v>2.0697643261835461E-2</v>
      </c>
      <c r="N53" s="3">
        <f t="shared" si="5"/>
        <v>5.1346647265293512E-2</v>
      </c>
      <c r="O53" s="3">
        <f t="shared" si="5"/>
        <v>3.3176292208959977E-2</v>
      </c>
      <c r="P53" s="3">
        <f t="shared" si="5"/>
        <v>3.5170817633991436E-2</v>
      </c>
      <c r="Q53" s="3">
        <f t="shared" si="5"/>
        <v>5.0380122100869788E-3</v>
      </c>
      <c r="R53" s="3">
        <f t="shared" si="5"/>
        <v>1.8886146211437811E-2</v>
      </c>
      <c r="S53" s="3">
        <f t="shared" si="5"/>
        <v>7.625262330167047E-4</v>
      </c>
      <c r="T53" s="3">
        <f t="shared" si="5"/>
        <v>3.0418129555847596E-2</v>
      </c>
      <c r="U53" s="3">
        <f t="shared" si="5"/>
        <v>3.4533061068536708E-2</v>
      </c>
      <c r="V53" s="3">
        <f t="shared" si="5"/>
        <v>3.1742377075692657E-3</v>
      </c>
      <c r="W53" s="3">
        <f t="shared" si="5"/>
        <v>1.4743455827392898E-2</v>
      </c>
      <c r="Z53" s="3">
        <f>STDEV(Z1:Z24)/SQRT(COUNT(Z1:Z24))</f>
        <v>8.2517212009239251E-3</v>
      </c>
      <c r="AA53" s="3">
        <f>STDEV(AA1:AA24)/SQRT(COUNT(AA1:AA24))</f>
        <v>1.1948768456742713E-2</v>
      </c>
      <c r="AC53" s="3"/>
      <c r="AD53" s="3"/>
    </row>
    <row r="54" spans="1:30">
      <c r="C54" s="1" t="s">
        <v>1</v>
      </c>
      <c r="D54" s="3">
        <f>STDEV(D25:D48)/SQRT(COUNT(D25:D48))</f>
        <v>9.7398186342963045E-2</v>
      </c>
      <c r="E54" s="3">
        <f t="shared" ref="E54:W54" si="6">STDEV(E25:E48)/SQRT(COUNT(E25:E48))</f>
        <v>9.085836603274404E-2</v>
      </c>
      <c r="F54" s="3">
        <f t="shared" si="6"/>
        <v>8.3688078269514826E-2</v>
      </c>
      <c r="G54" s="3">
        <f t="shared" si="6"/>
        <v>8.5611045620564499E-2</v>
      </c>
      <c r="H54" s="3">
        <f t="shared" si="6"/>
        <v>8.5875246116278475E-2</v>
      </c>
      <c r="I54" s="3">
        <f t="shared" si="6"/>
        <v>8.4633008187581446E-2</v>
      </c>
      <c r="J54" s="3">
        <f t="shared" si="6"/>
        <v>8.0709893328133248E-2</v>
      </c>
      <c r="K54" s="3">
        <f t="shared" si="6"/>
        <v>7.9993900733677015E-2</v>
      </c>
      <c r="L54" s="3">
        <f t="shared" si="6"/>
        <v>8.0014657001982667E-2</v>
      </c>
      <c r="M54" s="3">
        <f t="shared" si="6"/>
        <v>8.656196949121521E-2</v>
      </c>
      <c r="N54" s="3">
        <f t="shared" si="6"/>
        <v>8.7518693655301072E-2</v>
      </c>
      <c r="O54" s="3">
        <f t="shared" si="6"/>
        <v>8.5146383968425512E-2</v>
      </c>
      <c r="P54" s="3">
        <f t="shared" si="6"/>
        <v>9.3587553300907747E-2</v>
      </c>
      <c r="Q54" s="3">
        <f t="shared" si="6"/>
        <v>9.615303164835251E-2</v>
      </c>
      <c r="R54" s="3">
        <f t="shared" si="6"/>
        <v>8.9860452737472785E-2</v>
      </c>
      <c r="S54" s="3">
        <f t="shared" si="6"/>
        <v>8.198014324133357E-2</v>
      </c>
      <c r="T54" s="3">
        <f t="shared" si="6"/>
        <v>9.7073071237188599E-2</v>
      </c>
      <c r="U54" s="3">
        <f t="shared" si="6"/>
        <v>8.6769815637680756E-2</v>
      </c>
      <c r="V54" s="3">
        <f t="shared" si="6"/>
        <v>8.9372996666848767E-2</v>
      </c>
      <c r="W54" s="3">
        <f t="shared" si="6"/>
        <v>8.8392845945653192E-2</v>
      </c>
      <c r="Z54" s="3">
        <f>STDEV(Z25:Z48)/SQRT(COUNT(Z25:Z48))</f>
        <v>2.3512380847972369E-2</v>
      </c>
      <c r="AA54" s="3">
        <f>STDEV(AA25:AA48)/SQRT(COUNT(AA25:AA48))</f>
        <v>2.1923562847785939E-2</v>
      </c>
      <c r="AC54" s="3"/>
      <c r="AD54" s="3"/>
    </row>
    <row r="55" spans="1:30">
      <c r="D55" s="2">
        <f>D50-D51</f>
        <v>0.28837499999999994</v>
      </c>
      <c r="E55" s="2">
        <f t="shared" ref="E55:W55" si="7">E50-E51</f>
        <v>-0.13233333333333336</v>
      </c>
      <c r="F55" s="2">
        <f t="shared" si="7"/>
        <v>-0.46387500000000015</v>
      </c>
      <c r="G55" s="2">
        <f t="shared" si="7"/>
        <v>-0.53641666666666676</v>
      </c>
      <c r="H55" s="2">
        <f t="shared" si="7"/>
        <v>-0.35245833333333332</v>
      </c>
      <c r="I55" s="2">
        <f t="shared" si="7"/>
        <v>-0.35179166666666667</v>
      </c>
      <c r="J55" s="2">
        <f t="shared" si="7"/>
        <v>-0.71829166666666677</v>
      </c>
      <c r="K55" s="2">
        <f t="shared" si="7"/>
        <v>-0.26870833333333333</v>
      </c>
      <c r="L55" s="2">
        <f t="shared" si="7"/>
        <v>-0.42525000000000002</v>
      </c>
      <c r="M55" s="2">
        <f t="shared" si="7"/>
        <v>-0.28733333333333316</v>
      </c>
      <c r="N55" s="2">
        <f t="shared" si="7"/>
        <v>-8.9291666666666714E-2</v>
      </c>
      <c r="O55" s="2">
        <f t="shared" si="7"/>
        <v>-0.11616666666666667</v>
      </c>
      <c r="P55" s="2">
        <f t="shared" si="7"/>
        <v>-8.9166666666666783E-2</v>
      </c>
      <c r="Q55" s="2">
        <f t="shared" si="7"/>
        <v>-0.44820833333333332</v>
      </c>
      <c r="R55" s="2">
        <f t="shared" si="7"/>
        <v>-0.28745833333333332</v>
      </c>
      <c r="S55" s="2">
        <f t="shared" si="7"/>
        <v>-0.35741666666666666</v>
      </c>
      <c r="T55" s="2">
        <f t="shared" si="7"/>
        <v>0.37979166666666675</v>
      </c>
      <c r="U55" s="2">
        <f t="shared" si="7"/>
        <v>-0.31433333333333324</v>
      </c>
      <c r="V55" s="2">
        <f t="shared" si="7"/>
        <v>-0.37187499999999996</v>
      </c>
      <c r="W55" s="2">
        <f t="shared" si="7"/>
        <v>0.57858333333333345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>Tools</v>
      </c>
      <c r="K56" s="2" t="str">
        <f t="shared" si="8"/>
        <v/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>Animals</v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0.54715357142857146</v>
      </c>
      <c r="E58" s="1">
        <f>(E50+0.6*(F50+D50)+0.15*G50)/(1+2*0.6+0.15)</f>
        <v>0.30649556737588651</v>
      </c>
      <c r="F58" s="1">
        <f t="shared" ref="F58:U59" si="9">(F50+0.6*(G50+E50)+0.15*(D50+H50))/(1+2*0.6+2*0.15)</f>
        <v>0.11690583333333333</v>
      </c>
      <c r="G58" s="1">
        <f t="shared" si="9"/>
        <v>3.4153333333333334E-2</v>
      </c>
      <c r="H58" s="1">
        <f t="shared" si="9"/>
        <v>1.7310833333333338E-2</v>
      </c>
      <c r="I58" s="1">
        <f t="shared" si="9"/>
        <v>1.2636666666666668E-2</v>
      </c>
      <c r="J58" s="1">
        <f t="shared" si="9"/>
        <v>1.6517499999999997E-2</v>
      </c>
      <c r="K58" s="1">
        <f t="shared" si="9"/>
        <v>3.3813333333333327E-2</v>
      </c>
      <c r="L58" s="1">
        <f t="shared" si="9"/>
        <v>6.89525E-2</v>
      </c>
      <c r="M58" s="1">
        <f t="shared" si="9"/>
        <v>0.13178249999999997</v>
      </c>
      <c r="N58" s="1">
        <f t="shared" si="9"/>
        <v>0.21706083333333331</v>
      </c>
      <c r="O58" s="1">
        <f t="shared" si="9"/>
        <v>0.25448833333333332</v>
      </c>
      <c r="P58" s="1">
        <f t="shared" si="9"/>
        <v>0.22874499999999998</v>
      </c>
      <c r="Q58" s="1">
        <f t="shared" si="9"/>
        <v>0.12107749999999998</v>
      </c>
      <c r="R58" s="1">
        <f t="shared" si="9"/>
        <v>9.8355833333333337E-2</v>
      </c>
      <c r="S58" s="1">
        <f t="shared" si="9"/>
        <v>0.23839083333333327</v>
      </c>
      <c r="T58" s="1">
        <f t="shared" si="9"/>
        <v>0.39892416666666664</v>
      </c>
      <c r="U58" s="1">
        <f t="shared" si="9"/>
        <v>0.3317916666666666</v>
      </c>
      <c r="V58" s="1">
        <f>(V50+0.6*(W50+U50)+0.15*T50)/(1+2*0.6+0.15)</f>
        <v>0.34314982269503547</v>
      </c>
      <c r="W58" s="1">
        <f>(W50+0.6*(V50)+0.15*U58)/(1+0.6+0.15)</f>
        <v>0.58140595238095238</v>
      </c>
    </row>
    <row r="59" spans="1:30">
      <c r="C59" s="1" t="s">
        <v>1</v>
      </c>
      <c r="D59" s="1">
        <f>(D51+0.6*(E51)+0.15*F51)/(1+0.6+0.15)</f>
        <v>0.46750000000000008</v>
      </c>
      <c r="E59" s="1">
        <f>(E51+0.6*(F51+D51)+0.15*G51)/(1+2*0.6+0.15)</f>
        <v>0.44185549645390076</v>
      </c>
      <c r="F59" s="1">
        <f t="shared" si="9"/>
        <v>0.46680083333333339</v>
      </c>
      <c r="G59" s="1">
        <f t="shared" si="9"/>
        <v>0.47368750000000004</v>
      </c>
      <c r="H59" s="1">
        <f t="shared" si="9"/>
        <v>0.4423941666666667</v>
      </c>
      <c r="I59" s="1">
        <f t="shared" si="9"/>
        <v>0.45864083333333328</v>
      </c>
      <c r="J59" s="1">
        <f t="shared" si="9"/>
        <v>0.49941666666666668</v>
      </c>
      <c r="K59" s="1">
        <f t="shared" si="9"/>
        <v>0.45409416666666669</v>
      </c>
      <c r="L59" s="1">
        <f t="shared" si="9"/>
        <v>0.42095749999999993</v>
      </c>
      <c r="M59" s="1">
        <f t="shared" si="9"/>
        <v>0.39329833333333325</v>
      </c>
      <c r="N59" s="1">
        <f t="shared" si="9"/>
        <v>0.38048249999999995</v>
      </c>
      <c r="O59" s="1">
        <f t="shared" si="9"/>
        <v>0.38791750000000003</v>
      </c>
      <c r="P59" s="1">
        <f t="shared" si="9"/>
        <v>0.4224666666666666</v>
      </c>
      <c r="Q59" s="1">
        <f t="shared" si="9"/>
        <v>0.41916583333333335</v>
      </c>
      <c r="R59" s="1">
        <f t="shared" si="9"/>
        <v>0.38925166666666666</v>
      </c>
      <c r="S59" s="1">
        <f t="shared" si="9"/>
        <v>0.40494999999999992</v>
      </c>
      <c r="T59" s="1">
        <f t="shared" si="9"/>
        <v>0.44778749999999989</v>
      </c>
      <c r="U59" s="1">
        <f t="shared" si="9"/>
        <v>0.44235499999999989</v>
      </c>
      <c r="V59" s="1">
        <f>(V51+0.6*(W51+U51)+0.15*T51)/(1+2*0.6+0.15)</f>
        <v>0.4096843971631205</v>
      </c>
      <c r="W59" s="1">
        <f>(W51+0.6*(V51)+0.15*U59)/(1+0.6+0.15)</f>
        <v>0.38776376190476192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0.86171116594616637</v>
      </c>
      <c r="E61" s="1">
        <f ca="1">E1+NORMINV(RAND(),0,'Total-Smoothed'!$AG$2)</f>
        <v>0.33124679099137677</v>
      </c>
      <c r="F61" s="1">
        <f ca="1">F1+NORMINV(RAND(),0,'Total-Smoothed'!$AG$2)</f>
        <v>-2.994736074793385E-2</v>
      </c>
      <c r="G61" s="1">
        <f ca="1">G1+NORMINV(RAND(),0,'Total-Smoothed'!$AG$2)</f>
        <v>-1.6688285562243995E-2</v>
      </c>
      <c r="H61" s="1">
        <f ca="1">H1+NORMINV(RAND(),0,'Total-Smoothed'!$AG$2)</f>
        <v>0.14947942802496175</v>
      </c>
      <c r="I61" s="1">
        <f ca="1">I1+NORMINV(RAND(),0,'Total-Smoothed'!$AG$2)</f>
        <v>0.27655245248334581</v>
      </c>
      <c r="J61" s="1">
        <f ca="1">J1+NORMINV(RAND(),0,'Total-Smoothed'!$AG$2)</f>
        <v>-6.3094940590501622E-2</v>
      </c>
      <c r="K61" s="1">
        <f ca="1">K1+NORMINV(RAND(),0,'Total-Smoothed'!$AG$2)</f>
        <v>7.0926837539430048E-4</v>
      </c>
      <c r="L61" s="1">
        <f ca="1">L1+NORMINV(RAND(),0,'Total-Smoothed'!$AG$2)</f>
        <v>0.127138918167088</v>
      </c>
      <c r="M61" s="1">
        <f ca="1">M1+NORMINV(RAND(),0,'Total-Smoothed'!$AG$2)</f>
        <v>6.6762075693122813E-2</v>
      </c>
      <c r="N61" s="1">
        <f ca="1">N1+NORMINV(RAND(),0,'Total-Smoothed'!$AG$2)</f>
        <v>0.86354001740816588</v>
      </c>
      <c r="O61" s="1">
        <f ca="1">O1+NORMINV(RAND(),0,'Total-Smoothed'!$AG$2)</f>
        <v>0.34862150514065315</v>
      </c>
      <c r="P61" s="1">
        <f ca="1">P1+NORMINV(RAND(),0,'Total-Smoothed'!$AG$2)</f>
        <v>0.40674717606156457</v>
      </c>
      <c r="Q61" s="1">
        <f ca="1">Q1+NORMINV(RAND(),0,'Total-Smoothed'!$AG$2)</f>
        <v>5.2548749851589888E-2</v>
      </c>
      <c r="R61" s="1">
        <f ca="1">R1+NORMINV(RAND(),0,'Total-Smoothed'!$AG$2)</f>
        <v>7.1356386867299807E-3</v>
      </c>
      <c r="S61" s="1">
        <f ca="1">S1+NORMINV(RAND(),0,'Total-Smoothed'!$AG$2)</f>
        <v>-0.18200716188932098</v>
      </c>
      <c r="T61" s="1">
        <f ca="1">T1+NORMINV(RAND(),0,'Total-Smoothed'!$AG$2)</f>
        <v>0.86810737127647519</v>
      </c>
      <c r="U61" s="1">
        <f ca="1">U1+NORMINV(RAND(),0,'Total-Smoothed'!$AG$2)</f>
        <v>-3.0368485953039419E-2</v>
      </c>
      <c r="V61" s="1">
        <f ca="1">V1+NORMINV(RAND(),0,'Total-Smoothed'!$AG$2)</f>
        <v>1.9071389531897964E-2</v>
      </c>
      <c r="W61" s="1">
        <f ca="1">W1+NORMINV(RAND(),0,'Total-Smoothed'!$AG$2)</f>
        <v>0.95784451054802788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0.99082985144275304</v>
      </c>
      <c r="E62" s="1">
        <f ca="1">E2+NORMINV(RAND(),0,'Total-Smoothed'!$AG$2)</f>
        <v>0.51854609931292994</v>
      </c>
      <c r="F62" s="1">
        <f ca="1">F2+NORMINV(RAND(),0,'Total-Smoothed'!$AG$2)</f>
        <v>-0.10365253190970999</v>
      </c>
      <c r="G62" s="1">
        <f ca="1">G2+NORMINV(RAND(),0,'Total-Smoothed'!$AG$2)</f>
        <v>5.5210144065898692E-2</v>
      </c>
      <c r="H62" s="1">
        <f ca="1">H2+NORMINV(RAND(),0,'Total-Smoothed'!$AG$2)</f>
        <v>0.11035181920888942</v>
      </c>
      <c r="I62" s="1">
        <f ca="1">I2+NORMINV(RAND(),0,'Total-Smoothed'!$AG$2)</f>
        <v>-3.9459722090004867E-2</v>
      </c>
      <c r="J62" s="1">
        <f ca="1">J2+NORMINV(RAND(),0,'Total-Smoothed'!$AG$2)</f>
        <v>1.4214742794793157E-2</v>
      </c>
      <c r="K62" s="1">
        <f ca="1">K2+NORMINV(RAND(),0,'Total-Smoothed'!$AG$2)</f>
        <v>9.5684431887942289E-2</v>
      </c>
      <c r="L62" s="1">
        <f ca="1">L2+NORMINV(RAND(),0,'Total-Smoothed'!$AG$2)</f>
        <v>6.3296928199535057E-2</v>
      </c>
      <c r="M62" s="1">
        <f ca="1">M2+NORMINV(RAND(),0,'Total-Smoothed'!$AG$2)</f>
        <v>0.12897693462875864</v>
      </c>
      <c r="N62" s="1">
        <f ca="1">N2+NORMINV(RAND(),0,'Total-Smoothed'!$AG$2)</f>
        <v>0.42591711964545087</v>
      </c>
      <c r="O62" s="1">
        <f ca="1">O2+NORMINV(RAND(),0,'Total-Smoothed'!$AG$2)</f>
        <v>0.64840598867968935</v>
      </c>
      <c r="P62" s="1">
        <f ca="1">P2+NORMINV(RAND(),0,'Total-Smoothed'!$AG$2)</f>
        <v>0.15821703901884959</v>
      </c>
      <c r="Q62" s="1">
        <f ca="1">Q2+NORMINV(RAND(),0,'Total-Smoothed'!$AG$2)</f>
        <v>0.20596762004587629</v>
      </c>
      <c r="R62" s="1">
        <f ca="1">R2+NORMINV(RAND(),0,'Total-Smoothed'!$AG$2)</f>
        <v>0.24749674897559634</v>
      </c>
      <c r="S62" s="1">
        <f ca="1">S2+NORMINV(RAND(),0,'Total-Smoothed'!$AG$2)</f>
        <v>-1.5376143112328187E-2</v>
      </c>
      <c r="T62" s="1">
        <f ca="1">T2+NORMINV(RAND(),0,'Total-Smoothed'!$AG$2)</f>
        <v>0.16558487523283083</v>
      </c>
      <c r="U62" s="1">
        <f ca="1">U2+NORMINV(RAND(),0,'Total-Smoothed'!$AG$2)</f>
        <v>-2.8931742414488863E-2</v>
      </c>
      <c r="V62" s="1">
        <f ca="1">V2+NORMINV(RAND(),0,'Total-Smoothed'!$AG$2)</f>
        <v>-7.5190557975574238E-2</v>
      </c>
      <c r="W62" s="1">
        <f ca="1">W2+NORMINV(RAND(),0,'Total-Smoothed'!$AG$2)</f>
        <v>0.67297922137308908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0.77083351684491919</v>
      </c>
      <c r="E63" s="1">
        <f ca="1">E3+NORMINV(RAND(),0,'Total-Smoothed'!$AG$2)</f>
        <v>9.8008792110392082E-2</v>
      </c>
      <c r="F63" s="1">
        <f ca="1">F3+NORMINV(RAND(),0,'Total-Smoothed'!$AG$2)</f>
        <v>2.9711369983606503E-3</v>
      </c>
      <c r="G63" s="1">
        <f ca="1">G3+NORMINV(RAND(),0,'Total-Smoothed'!$AG$2)</f>
        <v>1.2770514439416677E-3</v>
      </c>
      <c r="H63" s="1">
        <f ca="1">H3+NORMINV(RAND(),0,'Total-Smoothed'!$AG$2)</f>
        <v>-0.18857881255302372</v>
      </c>
      <c r="I63" s="1">
        <f ca="1">I3+NORMINV(RAND(),0,'Total-Smoothed'!$AG$2)</f>
        <v>-5.0787047007652582E-2</v>
      </c>
      <c r="J63" s="1">
        <f ca="1">J3+NORMINV(RAND(),0,'Total-Smoothed'!$AG$2)</f>
        <v>7.8283587272286476E-3</v>
      </c>
      <c r="K63" s="1">
        <f ca="1">K3+NORMINV(RAND(),0,'Total-Smoothed'!$AG$2)</f>
        <v>-0.28119110794042435</v>
      </c>
      <c r="L63" s="1">
        <f ca="1">L3+NORMINV(RAND(),0,'Total-Smoothed'!$AG$2)</f>
        <v>0.23292232762580695</v>
      </c>
      <c r="M63" s="1">
        <f ca="1">M3+NORMINV(RAND(),0,'Total-Smoothed'!$AG$2)</f>
        <v>5.403768914888038E-2</v>
      </c>
      <c r="N63" s="1">
        <f ca="1">N3+NORMINV(RAND(),0,'Total-Smoothed'!$AG$2)</f>
        <v>4.8549455074945111E-3</v>
      </c>
      <c r="O63" s="1">
        <f ca="1">O3+NORMINV(RAND(),0,'Total-Smoothed'!$AG$2)</f>
        <v>-2.9092370391759513E-2</v>
      </c>
      <c r="P63" s="1">
        <f ca="1">P3+NORMINV(RAND(),0,'Total-Smoothed'!$AG$2)</f>
        <v>0.21874848101650607</v>
      </c>
      <c r="Q63" s="1">
        <f ca="1">Q3+NORMINV(RAND(),0,'Total-Smoothed'!$AG$2)</f>
        <v>5.1292252609056233E-2</v>
      </c>
      <c r="R63" s="1">
        <f ca="1">R3+NORMINV(RAND(),0,'Total-Smoothed'!$AG$2)</f>
        <v>0.12093169631594593</v>
      </c>
      <c r="S63" s="1">
        <f ca="1">S3+NORMINV(RAND(),0,'Total-Smoothed'!$AG$2)</f>
        <v>1.8130798396626367E-2</v>
      </c>
      <c r="T63" s="1">
        <f ca="1">T3+NORMINV(RAND(),0,'Total-Smoothed'!$AG$2)</f>
        <v>0.79783061201950478</v>
      </c>
      <c r="U63" s="1">
        <f ca="1">U3+NORMINV(RAND(),0,'Total-Smoothed'!$AG$2)</f>
        <v>0.10664524489604794</v>
      </c>
      <c r="V63" s="1">
        <f ca="1">V3+NORMINV(RAND(),0,'Total-Smoothed'!$AG$2)</f>
        <v>-0.15202954302194782</v>
      </c>
      <c r="W63" s="1">
        <f ca="1">W3+NORMINV(RAND(),0,'Total-Smoothed'!$AG$2)</f>
        <v>0.8310017262219892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0.94902568753167416</v>
      </c>
      <c r="E64" s="1">
        <f ca="1">E4+NORMINV(RAND(),0,'Total-Smoothed'!$AG$2)</f>
        <v>0.73286685106540195</v>
      </c>
      <c r="F64" s="1">
        <f ca="1">F4+NORMINV(RAND(),0,'Total-Smoothed'!$AG$2)</f>
        <v>-0.15992958870601245</v>
      </c>
      <c r="G64" s="1">
        <f ca="1">G4+NORMINV(RAND(),0,'Total-Smoothed'!$AG$2)</f>
        <v>1.9806378980536873E-4</v>
      </c>
      <c r="H64" s="1">
        <f ca="1">H4+NORMINV(RAND(),0,'Total-Smoothed'!$AG$2)</f>
        <v>-1.3702141830305582E-2</v>
      </c>
      <c r="I64" s="1">
        <f ca="1">I4+NORMINV(RAND(),0,'Total-Smoothed'!$AG$2)</f>
        <v>6.6739057353911585E-4</v>
      </c>
      <c r="J64" s="1">
        <f ca="1">J4+NORMINV(RAND(),0,'Total-Smoothed'!$AG$2)</f>
        <v>-0.14407011677952405</v>
      </c>
      <c r="K64" s="1">
        <f ca="1">K4+NORMINV(RAND(),0,'Total-Smoothed'!$AG$2)</f>
        <v>0.11949647536807027</v>
      </c>
      <c r="L64" s="1">
        <f ca="1">L4+NORMINV(RAND(),0,'Total-Smoothed'!$AG$2)</f>
        <v>-9.2733958230946947E-2</v>
      </c>
      <c r="M64" s="1">
        <f ca="1">M4+NORMINV(RAND(),0,'Total-Smoothed'!$AG$2)</f>
        <v>7.6658273415162986E-2</v>
      </c>
      <c r="N64" s="1">
        <f ca="1">N4+NORMINV(RAND(),0,'Total-Smoothed'!$AG$2)</f>
        <v>0.19370655948848994</v>
      </c>
      <c r="O64" s="1">
        <f ca="1">O4+NORMINV(RAND(),0,'Total-Smoothed'!$AG$2)</f>
        <v>0.23073118828366346</v>
      </c>
      <c r="P64" s="1">
        <f ca="1">P4+NORMINV(RAND(),0,'Total-Smoothed'!$AG$2)</f>
        <v>0.26588452549888769</v>
      </c>
      <c r="Q64" s="1">
        <f ca="1">Q4+NORMINV(RAND(),0,'Total-Smoothed'!$AG$2)</f>
        <v>0.1857110948754534</v>
      </c>
      <c r="R64" s="1">
        <f ca="1">R4+NORMINV(RAND(),0,'Total-Smoothed'!$AG$2)</f>
        <v>-0.15968780478185418</v>
      </c>
      <c r="S64" s="1">
        <f ca="1">S4+NORMINV(RAND(),0,'Total-Smoothed'!$AG$2)</f>
        <v>-0.19927003315181299</v>
      </c>
      <c r="T64" s="1">
        <f ca="1">T4+NORMINV(RAND(),0,'Total-Smoothed'!$AG$2)</f>
        <v>0.86826077740131802</v>
      </c>
      <c r="U64" s="1">
        <f ca="1">U4+NORMINV(RAND(),0,'Total-Smoothed'!$AG$2)</f>
        <v>-7.6494795680696573E-2</v>
      </c>
      <c r="V64" s="1">
        <f ca="1">V4+NORMINV(RAND(),0,'Total-Smoothed'!$AG$2)</f>
        <v>0.16708189581246655</v>
      </c>
      <c r="W64" s="1">
        <f ca="1">W4+NORMINV(RAND(),0,'Total-Smoothed'!$AG$2)</f>
        <v>0.92656317519733444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0.94354840041822685</v>
      </c>
      <c r="E65" s="1">
        <f ca="1">E5+NORMINV(RAND(),0,'Total-Smoothed'!$AG$2)</f>
        <v>0.43677189725589954</v>
      </c>
      <c r="F65" s="1">
        <f ca="1">F5+NORMINV(RAND(),0,'Total-Smoothed'!$AG$2)</f>
        <v>-0.14679050846326178</v>
      </c>
      <c r="G65" s="1">
        <f ca="1">G5+NORMINV(RAND(),0,'Total-Smoothed'!$AG$2)</f>
        <v>9.6586395708806824E-2</v>
      </c>
      <c r="H65" s="1">
        <f ca="1">H5+NORMINV(RAND(),0,'Total-Smoothed'!$AG$2)</f>
        <v>1.6978949374527731E-3</v>
      </c>
      <c r="I65" s="1">
        <f ca="1">I5+NORMINV(RAND(),0,'Total-Smoothed'!$AG$2)</f>
        <v>0.15024094656287795</v>
      </c>
      <c r="J65" s="1">
        <f ca="1">J5+NORMINV(RAND(),0,'Total-Smoothed'!$AG$2)</f>
        <v>-0.11225430893257399</v>
      </c>
      <c r="K65" s="1">
        <f ca="1">K5+NORMINV(RAND(),0,'Total-Smoothed'!$AG$2)</f>
        <v>-3.9688255383196258E-2</v>
      </c>
      <c r="L65" s="1">
        <f ca="1">L5+NORMINV(RAND(),0,'Total-Smoothed'!$AG$2)</f>
        <v>-2.9384051713119239E-2</v>
      </c>
      <c r="M65" s="1">
        <f ca="1">M5+NORMINV(RAND(),0,'Total-Smoothed'!$AG$2)</f>
        <v>-3.435888435774432E-2</v>
      </c>
      <c r="N65" s="1">
        <f ca="1">N5+NORMINV(RAND(),0,'Total-Smoothed'!$AG$2)</f>
        <v>0.83870665999402505</v>
      </c>
      <c r="O65" s="1">
        <f ca="1">O5+NORMINV(RAND(),0,'Total-Smoothed'!$AG$2)</f>
        <v>0.3823518931021509</v>
      </c>
      <c r="P65" s="1">
        <f ca="1">P5+NORMINV(RAND(),0,'Total-Smoothed'!$AG$2)</f>
        <v>0.73215202286696757</v>
      </c>
      <c r="Q65" s="1">
        <f ca="1">Q5+NORMINV(RAND(),0,'Total-Smoothed'!$AG$2)</f>
        <v>9.5940848738461745E-2</v>
      </c>
      <c r="R65" s="1">
        <f ca="1">R5+NORMINV(RAND(),0,'Total-Smoothed'!$AG$2)</f>
        <v>-6.5904947185016502E-3</v>
      </c>
      <c r="S65" s="1">
        <f ca="1">S5+NORMINV(RAND(),0,'Total-Smoothed'!$AG$2)</f>
        <v>-6.4116685769885315E-2</v>
      </c>
      <c r="T65" s="1">
        <f ca="1">T5+NORMINV(RAND(),0,'Total-Smoothed'!$AG$2)</f>
        <v>0.95950238930206166</v>
      </c>
      <c r="U65" s="1">
        <f ca="1">U5+NORMINV(RAND(),0,'Total-Smoothed'!$AG$2)</f>
        <v>-8.9669316873501215E-2</v>
      </c>
      <c r="V65" s="1">
        <f ca="1">V5+NORMINV(RAND(),0,'Total-Smoothed'!$AG$2)</f>
        <v>0.10493233920301634</v>
      </c>
      <c r="W65" s="1">
        <f ca="1">W5+NORMINV(RAND(),0,'Total-Smoothed'!$AG$2)</f>
        <v>1.0809136880065144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1.0513555553364005</v>
      </c>
      <c r="E66" s="1">
        <f ca="1">E6+NORMINV(RAND(),0,'Total-Smoothed'!$AG$2)</f>
        <v>0.57394143975382561</v>
      </c>
      <c r="F66" s="1">
        <f ca="1">F6+NORMINV(RAND(),0,'Total-Smoothed'!$AG$2)</f>
        <v>0.12419380878515872</v>
      </c>
      <c r="G66" s="1">
        <f ca="1">G6+NORMINV(RAND(),0,'Total-Smoothed'!$AG$2)</f>
        <v>5.1968500960873104E-2</v>
      </c>
      <c r="H66" s="1">
        <f ca="1">H6+NORMINV(RAND(),0,'Total-Smoothed'!$AG$2)</f>
        <v>0.1599191737237422</v>
      </c>
      <c r="I66" s="1">
        <f ca="1">I6+NORMINV(RAND(),0,'Total-Smoothed'!$AG$2)</f>
        <v>5.6411878812166409E-2</v>
      </c>
      <c r="J66" s="1">
        <f ca="1">J6+NORMINV(RAND(),0,'Total-Smoothed'!$AG$2)</f>
        <v>-1.4130835087896452E-2</v>
      </c>
      <c r="K66" s="1">
        <f ca="1">K6+NORMINV(RAND(),0,'Total-Smoothed'!$AG$2)</f>
        <v>-0.11164938392541478</v>
      </c>
      <c r="L66" s="1">
        <f ca="1">L6+NORMINV(RAND(),0,'Total-Smoothed'!$AG$2)</f>
        <v>-4.9494393188570886E-2</v>
      </c>
      <c r="M66" s="1">
        <f ca="1">M6+NORMINV(RAND(),0,'Total-Smoothed'!$AG$2)</f>
        <v>6.1943667926964804E-2</v>
      </c>
      <c r="N66" s="1">
        <f ca="1">N6+NORMINV(RAND(),0,'Total-Smoothed'!$AG$2)</f>
        <v>0.29593951925610351</v>
      </c>
      <c r="O66" s="1">
        <f ca="1">O6+NORMINV(RAND(),0,'Total-Smoothed'!$AG$2)</f>
        <v>0.21095118667683191</v>
      </c>
      <c r="P66" s="1">
        <f ca="1">P6+NORMINV(RAND(),0,'Total-Smoothed'!$AG$2)</f>
        <v>0.56033639087908838</v>
      </c>
      <c r="Q66" s="1">
        <f ca="1">Q6+NORMINV(RAND(),0,'Total-Smoothed'!$AG$2)</f>
        <v>-0.12735422364050769</v>
      </c>
      <c r="R66" s="1">
        <f ca="1">R6+NORMINV(RAND(),0,'Total-Smoothed'!$AG$2)</f>
        <v>9.7539627138212653E-2</v>
      </c>
      <c r="S66" s="1">
        <f ca="1">S6+NORMINV(RAND(),0,'Total-Smoothed'!$AG$2)</f>
        <v>1.9502084185024197E-2</v>
      </c>
      <c r="T66" s="1">
        <f ca="1">T6+NORMINV(RAND(),0,'Total-Smoothed'!$AG$2)</f>
        <v>0.87612976174064205</v>
      </c>
      <c r="U66" s="1">
        <f ca="1">U6+NORMINV(RAND(),0,'Total-Smoothed'!$AG$2)</f>
        <v>-1.1926916318173393E-2</v>
      </c>
      <c r="V66" s="1">
        <f ca="1">V6+NORMINV(RAND(),0,'Total-Smoothed'!$AG$2)</f>
        <v>0.17413243051141575</v>
      </c>
      <c r="W66" s="1">
        <f ca="1">W6+NORMINV(RAND(),0,'Total-Smoothed'!$AG$2)</f>
        <v>0.94848290835433302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0.80057201127037658</v>
      </c>
      <c r="E67" s="1">
        <f ca="1">E7+NORMINV(RAND(),0,'Total-Smoothed'!$AG$2)</f>
        <v>9.1794397652910462E-2</v>
      </c>
      <c r="F67" s="1">
        <f ca="1">F7+NORMINV(RAND(),0,'Total-Smoothed'!$AG$2)</f>
        <v>-0.14150250786867932</v>
      </c>
      <c r="G67" s="1">
        <f ca="1">G7+NORMINV(RAND(),0,'Total-Smoothed'!$AG$2)</f>
        <v>0.10282639004276467</v>
      </c>
      <c r="H67" s="1">
        <f ca="1">H7+NORMINV(RAND(),0,'Total-Smoothed'!$AG$2)</f>
        <v>9.6628835472231445E-2</v>
      </c>
      <c r="I67" s="1">
        <f ca="1">I7+NORMINV(RAND(),0,'Total-Smoothed'!$AG$2)</f>
        <v>3.9151506221857361E-3</v>
      </c>
      <c r="J67" s="1">
        <f ca="1">J7+NORMINV(RAND(),0,'Total-Smoothed'!$AG$2)</f>
        <v>-2.4806082387785717E-2</v>
      </c>
      <c r="K67" s="1">
        <f ca="1">K7+NORMINV(RAND(),0,'Total-Smoothed'!$AG$2)</f>
        <v>-5.0905440867683477E-2</v>
      </c>
      <c r="L67" s="1">
        <f ca="1">L7+NORMINV(RAND(),0,'Total-Smoothed'!$AG$2)</f>
        <v>0.31832878506167123</v>
      </c>
      <c r="M67" s="1">
        <f ca="1">M7+NORMINV(RAND(),0,'Total-Smoothed'!$AG$2)</f>
        <v>2.939890377564575E-2</v>
      </c>
      <c r="N67" s="1">
        <f ca="1">N7+NORMINV(RAND(),0,'Total-Smoothed'!$AG$2)</f>
        <v>0.46911419798078169</v>
      </c>
      <c r="O67" s="1">
        <f ca="1">O7+NORMINV(RAND(),0,'Total-Smoothed'!$AG$2)</f>
        <v>0.3260651374908522</v>
      </c>
      <c r="P67" s="1">
        <f ca="1">P7+NORMINV(RAND(),0,'Total-Smoothed'!$AG$2)</f>
        <v>0.50800082610050756</v>
      </c>
      <c r="Q67" s="1">
        <f ca="1">Q7+NORMINV(RAND(),0,'Total-Smoothed'!$AG$2)</f>
        <v>5.735453729541528E-2</v>
      </c>
      <c r="R67" s="1">
        <f ca="1">R7+NORMINV(RAND(),0,'Total-Smoothed'!$AG$2)</f>
        <v>3.5004728582164739E-2</v>
      </c>
      <c r="S67" s="1">
        <f ca="1">S7+NORMINV(RAND(),0,'Total-Smoothed'!$AG$2)</f>
        <v>5.8585759203576823E-2</v>
      </c>
      <c r="T67" s="1">
        <f ca="1">T7+NORMINV(RAND(),0,'Total-Smoothed'!$AG$2)</f>
        <v>0.90982538325727336</v>
      </c>
      <c r="U67" s="1">
        <f ca="1">U7+NORMINV(RAND(),0,'Total-Smoothed'!$AG$2)</f>
        <v>4.9880983503815653E-2</v>
      </c>
      <c r="V67" s="1">
        <f ca="1">V7+NORMINV(RAND(),0,'Total-Smoothed'!$AG$2)</f>
        <v>5.2208953053435168E-2</v>
      </c>
      <c r="W67" s="1">
        <f ca="1">W7+NORMINV(RAND(),0,'Total-Smoothed'!$AG$2)</f>
        <v>0.97146209031685815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0.28909142820750089</v>
      </c>
      <c r="E68" s="1">
        <f ca="1">E8+NORMINV(RAND(),0,'Total-Smoothed'!$AG$2)</f>
        <v>-3.4066974187082225E-2</v>
      </c>
      <c r="F68" s="1">
        <f ca="1">F8+NORMINV(RAND(),0,'Total-Smoothed'!$AG$2)</f>
        <v>9.410764342717029E-2</v>
      </c>
      <c r="G68" s="1">
        <f ca="1">G8+NORMINV(RAND(),0,'Total-Smoothed'!$AG$2)</f>
        <v>-5.7776437305008185E-4</v>
      </c>
      <c r="H68" s="1">
        <f ca="1">H8+NORMINV(RAND(),0,'Total-Smoothed'!$AG$2)</f>
        <v>0.16515827564498617</v>
      </c>
      <c r="I68" s="1">
        <f ca="1">I8+NORMINV(RAND(),0,'Total-Smoothed'!$AG$2)</f>
        <v>-9.862410976121877E-2</v>
      </c>
      <c r="J68" s="1">
        <f ca="1">J8+NORMINV(RAND(),0,'Total-Smoothed'!$AG$2)</f>
        <v>0.15192988758674728</v>
      </c>
      <c r="K68" s="1">
        <f ca="1">K8+NORMINV(RAND(),0,'Total-Smoothed'!$AG$2)</f>
        <v>0.16212200959370129</v>
      </c>
      <c r="L68" s="1">
        <f ca="1">L8+NORMINV(RAND(),0,'Total-Smoothed'!$AG$2)</f>
        <v>-0.20236888644941561</v>
      </c>
      <c r="M68" s="1">
        <f ca="1">M8+NORMINV(RAND(),0,'Total-Smoothed'!$AG$2)</f>
        <v>2.5819619816735348E-3</v>
      </c>
      <c r="N68" s="1">
        <f ca="1">N8+NORMINV(RAND(),0,'Total-Smoothed'!$AG$2)</f>
        <v>0.52604855835887698</v>
      </c>
      <c r="O68" s="1">
        <f ca="1">O8+NORMINV(RAND(),0,'Total-Smoothed'!$AG$2)</f>
        <v>0.43507425907038255</v>
      </c>
      <c r="P68" s="1">
        <f ca="1">P8+NORMINV(RAND(),0,'Total-Smoothed'!$AG$2)</f>
        <v>0.70074398900965884</v>
      </c>
      <c r="Q68" s="1">
        <f ca="1">Q8+NORMINV(RAND(),0,'Total-Smoothed'!$AG$2)</f>
        <v>3.8588965418537916E-2</v>
      </c>
      <c r="R68" s="1">
        <f ca="1">R8+NORMINV(RAND(),0,'Total-Smoothed'!$AG$2)</f>
        <v>-5.8329389898571574E-3</v>
      </c>
      <c r="S68" s="1">
        <f ca="1">S8+NORMINV(RAND(),0,'Total-Smoothed'!$AG$2)</f>
        <v>-0.12964889450764908</v>
      </c>
      <c r="T68" s="1">
        <f ca="1">T8+NORMINV(RAND(),0,'Total-Smoothed'!$AG$2)</f>
        <v>1.0020913090948931</v>
      </c>
      <c r="U68" s="1">
        <f ca="1">U8+NORMINV(RAND(),0,'Total-Smoothed'!$AG$2)</f>
        <v>0.10472310668649346</v>
      </c>
      <c r="V68" s="1">
        <f ca="1">V8+NORMINV(RAND(),0,'Total-Smoothed'!$AG$2)</f>
        <v>7.9832607590773166E-2</v>
      </c>
      <c r="W68" s="1">
        <f ca="1">W8+NORMINV(RAND(),0,'Total-Smoothed'!$AG$2)</f>
        <v>1.0292169108854412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0.82263736616394822</v>
      </c>
      <c r="E69" s="1">
        <f ca="1">E9+NORMINV(RAND(),0,'Total-Smoothed'!$AG$2)</f>
        <v>9.5844143569572923E-2</v>
      </c>
      <c r="F69" s="1">
        <f ca="1">F9+NORMINV(RAND(),0,'Total-Smoothed'!$AG$2)</f>
        <v>-1.6562382619816868E-2</v>
      </c>
      <c r="G69" s="1">
        <f ca="1">G9+NORMINV(RAND(),0,'Total-Smoothed'!$AG$2)</f>
        <v>-0.17618489609152888</v>
      </c>
      <c r="H69" s="1">
        <f ca="1">H9+NORMINV(RAND(),0,'Total-Smoothed'!$AG$2)</f>
        <v>0.19212728591558056</v>
      </c>
      <c r="I69" s="1">
        <f ca="1">I9+NORMINV(RAND(),0,'Total-Smoothed'!$AG$2)</f>
        <v>4.7232232291449995E-2</v>
      </c>
      <c r="J69" s="1">
        <f ca="1">J9+NORMINV(RAND(),0,'Total-Smoothed'!$AG$2)</f>
        <v>1.5868268313512769E-2</v>
      </c>
      <c r="K69" s="1">
        <f ca="1">K9+NORMINV(RAND(),0,'Total-Smoothed'!$AG$2)</f>
        <v>0.10430528669904809</v>
      </c>
      <c r="L69" s="1">
        <f ca="1">L9+NORMINV(RAND(),0,'Total-Smoothed'!$AG$2)</f>
        <v>0.27623166560416323</v>
      </c>
      <c r="M69" s="1">
        <f ca="1">M9+NORMINV(RAND(),0,'Total-Smoothed'!$AG$2)</f>
        <v>0.16547499305746316</v>
      </c>
      <c r="N69" s="1">
        <f ca="1">N9+NORMINV(RAND(),0,'Total-Smoothed'!$AG$2)</f>
        <v>0.42039095174061403</v>
      </c>
      <c r="O69" s="1">
        <f ca="1">O9+NORMINV(RAND(),0,'Total-Smoothed'!$AG$2)</f>
        <v>0.47971333882578376</v>
      </c>
      <c r="P69" s="1">
        <f ca="1">P9+NORMINV(RAND(),0,'Total-Smoothed'!$AG$2)</f>
        <v>0.56899311688830057</v>
      </c>
      <c r="Q69" s="1">
        <f ca="1">Q9+NORMINV(RAND(),0,'Total-Smoothed'!$AG$2)</f>
        <v>-2.9809611476755964E-2</v>
      </c>
      <c r="R69" s="1">
        <f ca="1">R9+NORMINV(RAND(),0,'Total-Smoothed'!$AG$2)</f>
        <v>5.612597555255916E-2</v>
      </c>
      <c r="S69" s="1">
        <f ca="1">S9+NORMINV(RAND(),0,'Total-Smoothed'!$AG$2)</f>
        <v>5.0725900675306829E-2</v>
      </c>
      <c r="T69" s="1">
        <f ca="1">T9+NORMINV(RAND(),0,'Total-Smoothed'!$AG$2)</f>
        <v>1.1534981977073606</v>
      </c>
      <c r="U69" s="1">
        <f ca="1">U9+NORMINV(RAND(),0,'Total-Smoothed'!$AG$2)</f>
        <v>2.8118321930534929E-2</v>
      </c>
      <c r="V69" s="1">
        <f ca="1">V9+NORMINV(RAND(),0,'Total-Smoothed'!$AG$2)</f>
        <v>-2.2195130888632598E-3</v>
      </c>
      <c r="W69" s="1">
        <f ca="1">W9+NORMINV(RAND(),0,'Total-Smoothed'!$AG$2)</f>
        <v>1.0071739208271755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0.86514731039210824</v>
      </c>
      <c r="E70" s="1">
        <f ca="1">E10+NORMINV(RAND(),0,'Total-Smoothed'!$AG$2)</f>
        <v>-0.14458530418183282</v>
      </c>
      <c r="F70" s="1">
        <f ca="1">F10+NORMINV(RAND(),0,'Total-Smoothed'!$AG$2)</f>
        <v>-0.10010625116240929</v>
      </c>
      <c r="G70" s="1">
        <f ca="1">G10+NORMINV(RAND(),0,'Total-Smoothed'!$AG$2)</f>
        <v>0.33132677824580203</v>
      </c>
      <c r="H70" s="1">
        <f ca="1">H10+NORMINV(RAND(),0,'Total-Smoothed'!$AG$2)</f>
        <v>-0.34226203548966128</v>
      </c>
      <c r="I70" s="1">
        <f ca="1">I10+NORMINV(RAND(),0,'Total-Smoothed'!$AG$2)</f>
        <v>-1.2610624790863112E-2</v>
      </c>
      <c r="J70" s="1">
        <f ca="1">J10+NORMINV(RAND(),0,'Total-Smoothed'!$AG$2)</f>
        <v>-0.2582535370814486</v>
      </c>
      <c r="K70" s="1">
        <f ca="1">K10+NORMINV(RAND(),0,'Total-Smoothed'!$AG$2)</f>
        <v>2.2378233812519341E-2</v>
      </c>
      <c r="L70" s="1">
        <f ca="1">L10+NORMINV(RAND(),0,'Total-Smoothed'!$AG$2)</f>
        <v>0.15561268118664731</v>
      </c>
      <c r="M70" s="1">
        <f ca="1">M10+NORMINV(RAND(),0,'Total-Smoothed'!$AG$2)</f>
        <v>0.49564641794162045</v>
      </c>
      <c r="N70" s="1">
        <f ca="1">N10+NORMINV(RAND(),0,'Total-Smoothed'!$AG$2)</f>
        <v>0.24989685444479945</v>
      </c>
      <c r="O70" s="1">
        <f ca="1">O10+NORMINV(RAND(),0,'Total-Smoothed'!$AG$2)</f>
        <v>0.25327671751950709</v>
      </c>
      <c r="P70" s="1">
        <f ca="1">P10+NORMINV(RAND(),0,'Total-Smoothed'!$AG$2)</f>
        <v>0.62207858394223781</v>
      </c>
      <c r="Q70" s="1">
        <f ca="1">Q10+NORMINV(RAND(),0,'Total-Smoothed'!$AG$2)</f>
        <v>9.9306014274297347E-2</v>
      </c>
      <c r="R70" s="1">
        <f ca="1">R10+NORMINV(RAND(),0,'Total-Smoothed'!$AG$2)</f>
        <v>0.11241939999912515</v>
      </c>
      <c r="S70" s="1">
        <f ca="1">S10+NORMINV(RAND(),0,'Total-Smoothed'!$AG$2)</f>
        <v>-7.1744710984974966E-3</v>
      </c>
      <c r="T70" s="1">
        <f ca="1">T10+NORMINV(RAND(),0,'Total-Smoothed'!$AG$2)</f>
        <v>0.78452322167376121</v>
      </c>
      <c r="U70" s="1">
        <f ca="1">U10+NORMINV(RAND(),0,'Total-Smoothed'!$AG$2)</f>
        <v>0.79987323740445537</v>
      </c>
      <c r="V70" s="1">
        <f ca="1">V10+NORMINV(RAND(),0,'Total-Smoothed'!$AG$2)</f>
        <v>5.1715820864553022E-3</v>
      </c>
      <c r="W70" s="1">
        <f ca="1">W10+NORMINV(RAND(),0,'Total-Smoothed'!$AG$2)</f>
        <v>1.0452311603015985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0.70577593484384105</v>
      </c>
      <c r="E71" s="1">
        <f ca="1">E11+NORMINV(RAND(),0,'Total-Smoothed'!$AG$2)</f>
        <v>0.11087185869486463</v>
      </c>
      <c r="F71" s="1">
        <f ca="1">F11+NORMINV(RAND(),0,'Total-Smoothed'!$AG$2)</f>
        <v>-8.7674186671063761E-2</v>
      </c>
      <c r="G71" s="1">
        <f ca="1">G11+NORMINV(RAND(),0,'Total-Smoothed'!$AG$2)</f>
        <v>0.18862392680959852</v>
      </c>
      <c r="H71" s="1">
        <f ca="1">H11+NORMINV(RAND(),0,'Total-Smoothed'!$AG$2)</f>
        <v>-0.17432158835677503</v>
      </c>
      <c r="I71" s="1">
        <f ca="1">I11+NORMINV(RAND(),0,'Total-Smoothed'!$AG$2)</f>
        <v>6.7790121726349059E-2</v>
      </c>
      <c r="J71" s="1">
        <f ca="1">J11+NORMINV(RAND(),0,'Total-Smoothed'!$AG$2)</f>
        <v>7.5976251578119408E-2</v>
      </c>
      <c r="K71" s="1">
        <f ca="1">K11+NORMINV(RAND(),0,'Total-Smoothed'!$AG$2)</f>
        <v>2.7943316398023374E-2</v>
      </c>
      <c r="L71" s="1">
        <f ca="1">L11+NORMINV(RAND(),0,'Total-Smoothed'!$AG$2)</f>
        <v>3.1256716282717131E-2</v>
      </c>
      <c r="M71" s="1">
        <f ca="1">M11+NORMINV(RAND(),0,'Total-Smoothed'!$AG$2)</f>
        <v>-8.1942250708137432E-3</v>
      </c>
      <c r="N71" s="1">
        <f ca="1">N11+NORMINV(RAND(),0,'Total-Smoothed'!$AG$2)</f>
        <v>0.11052875276310437</v>
      </c>
      <c r="O71" s="1">
        <f ca="1">O11+NORMINV(RAND(),0,'Total-Smoothed'!$AG$2)</f>
        <v>0.12755090866307098</v>
      </c>
      <c r="P71" s="1">
        <f ca="1">P11+NORMINV(RAND(),0,'Total-Smoothed'!$AG$2)</f>
        <v>0.20957370460345132</v>
      </c>
      <c r="Q71" s="1">
        <f ca="1">Q11+NORMINV(RAND(),0,'Total-Smoothed'!$AG$2)</f>
        <v>9.5315769520508048E-2</v>
      </c>
      <c r="R71" s="1">
        <f ca="1">R11+NORMINV(RAND(),0,'Total-Smoothed'!$AG$2)</f>
        <v>4.5343667988680739E-2</v>
      </c>
      <c r="S71" s="1">
        <f ca="1">S11+NORMINV(RAND(),0,'Total-Smoothed'!$AG$2)</f>
        <v>-3.3789956304260911E-2</v>
      </c>
      <c r="T71" s="1">
        <f ca="1">T11+NORMINV(RAND(),0,'Total-Smoothed'!$AG$2)</f>
        <v>1.0333959757368296</v>
      </c>
      <c r="U71" s="1">
        <f ca="1">U11+NORMINV(RAND(),0,'Total-Smoothed'!$AG$2)</f>
        <v>0.45391854353243433</v>
      </c>
      <c r="V71" s="1">
        <f ca="1">V11+NORMINV(RAND(),0,'Total-Smoothed'!$AG$2)</f>
        <v>-1.2707170766251316E-2</v>
      </c>
      <c r="W71" s="1">
        <f ca="1">W11+NORMINV(RAND(),0,'Total-Smoothed'!$AG$2)</f>
        <v>0.97277332645499404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0.43195011629079966</v>
      </c>
      <c r="E72" s="1">
        <f ca="1">E12+NORMINV(RAND(),0,'Total-Smoothed'!$AG$2)</f>
        <v>3.2138656511122438E-2</v>
      </c>
      <c r="F72" s="1">
        <f ca="1">F12+NORMINV(RAND(),0,'Total-Smoothed'!$AG$2)</f>
        <v>8.6600894356391428E-2</v>
      </c>
      <c r="G72" s="1">
        <f ca="1">G12+NORMINV(RAND(),0,'Total-Smoothed'!$AG$2)</f>
        <v>-0.29276178140956399</v>
      </c>
      <c r="H72" s="1">
        <f ca="1">H12+NORMINV(RAND(),0,'Total-Smoothed'!$AG$2)</f>
        <v>0.14608340969625322</v>
      </c>
      <c r="I72" s="1">
        <f ca="1">I12+NORMINV(RAND(),0,'Total-Smoothed'!$AG$2)</f>
        <v>2.2117751501054432E-2</v>
      </c>
      <c r="J72" s="1">
        <f ca="1">J12+NORMINV(RAND(),0,'Total-Smoothed'!$AG$2)</f>
        <v>0.206740708213732</v>
      </c>
      <c r="K72" s="1">
        <f ca="1">K12+NORMINV(RAND(),0,'Total-Smoothed'!$AG$2)</f>
        <v>-4.1977966569218095E-2</v>
      </c>
      <c r="L72" s="1">
        <f ca="1">L12+NORMINV(RAND(),0,'Total-Smoothed'!$AG$2)</f>
        <v>0.10013888659407616</v>
      </c>
      <c r="M72" s="1">
        <f ca="1">M12+NORMINV(RAND(),0,'Total-Smoothed'!$AG$2)</f>
        <v>-4.6619315311057424E-2</v>
      </c>
      <c r="N72" s="1">
        <f ca="1">N12+NORMINV(RAND(),0,'Total-Smoothed'!$AG$2)</f>
        <v>0.77413368466310983</v>
      </c>
      <c r="O72" s="1">
        <f ca="1">O12+NORMINV(RAND(),0,'Total-Smoothed'!$AG$2)</f>
        <v>0.24585878280425363</v>
      </c>
      <c r="P72" s="1">
        <f ca="1">P12+NORMINV(RAND(),0,'Total-Smoothed'!$AG$2)</f>
        <v>0.61745423192912596</v>
      </c>
      <c r="Q72" s="1">
        <f ca="1">Q12+NORMINV(RAND(),0,'Total-Smoothed'!$AG$2)</f>
        <v>6.8384845021203344E-2</v>
      </c>
      <c r="R72" s="1">
        <f ca="1">R12+NORMINV(RAND(),0,'Total-Smoothed'!$AG$2)</f>
        <v>-3.8251909196921008E-2</v>
      </c>
      <c r="S72" s="1">
        <f ca="1">S12+NORMINV(RAND(),0,'Total-Smoothed'!$AG$2)</f>
        <v>3.0399289421329957E-2</v>
      </c>
      <c r="T72" s="1">
        <f ca="1">T12+NORMINV(RAND(),0,'Total-Smoothed'!$AG$2)</f>
        <v>1.0712503075637425</v>
      </c>
      <c r="U72" s="1">
        <f ca="1">U12+NORMINV(RAND(),0,'Total-Smoothed'!$AG$2)</f>
        <v>3.3712259761007828E-2</v>
      </c>
      <c r="V72" s="1">
        <f ca="1">V12+NORMINV(RAND(),0,'Total-Smoothed'!$AG$2)</f>
        <v>0.20678387234785767</v>
      </c>
      <c r="W72" s="1">
        <f ca="1">W12+NORMINV(RAND(),0,'Total-Smoothed'!$AG$2)</f>
        <v>0.97600821429543216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0.79039695265812637</v>
      </c>
      <c r="E73" s="1">
        <f ca="1">E13+NORMINV(RAND(),0,'Total-Smoothed'!$AG$2)</f>
        <v>6.6450425801639859E-2</v>
      </c>
      <c r="F73" s="1">
        <f ca="1">F13+NORMINV(RAND(),0,'Total-Smoothed'!$AG$2)</f>
        <v>-0.19918237262558214</v>
      </c>
      <c r="G73" s="1">
        <f ca="1">G13+NORMINV(RAND(),0,'Total-Smoothed'!$AG$2)</f>
        <v>2.1291684688188896E-2</v>
      </c>
      <c r="H73" s="1">
        <f ca="1">H13+NORMINV(RAND(),0,'Total-Smoothed'!$AG$2)</f>
        <v>2.0573847835832618E-2</v>
      </c>
      <c r="I73" s="1">
        <f ca="1">I13+NORMINV(RAND(),0,'Total-Smoothed'!$AG$2)</f>
        <v>6.4516601578415572E-2</v>
      </c>
      <c r="J73" s="1">
        <f ca="1">J13+NORMINV(RAND(),0,'Total-Smoothed'!$AG$2)</f>
        <v>0.12854516115933934</v>
      </c>
      <c r="K73" s="1">
        <f ca="1">K13+NORMINV(RAND(),0,'Total-Smoothed'!$AG$2)</f>
        <v>-2.9119527131835708E-2</v>
      </c>
      <c r="L73" s="1">
        <f ca="1">L13+NORMINV(RAND(),0,'Total-Smoothed'!$AG$2)</f>
        <v>-5.1023222451918246E-2</v>
      </c>
      <c r="M73" s="1">
        <f ca="1">M13+NORMINV(RAND(),0,'Total-Smoothed'!$AG$2)</f>
        <v>0.12228322261498759</v>
      </c>
      <c r="N73" s="1">
        <f ca="1">N13+NORMINV(RAND(),0,'Total-Smoothed'!$AG$2)</f>
        <v>0.37919923709659292</v>
      </c>
      <c r="O73" s="1">
        <f ca="1">O13+NORMINV(RAND(),0,'Total-Smoothed'!$AG$2)</f>
        <v>0.72712739442709529</v>
      </c>
      <c r="P73" s="1">
        <f ca="1">P13+NORMINV(RAND(),0,'Total-Smoothed'!$AG$2)</f>
        <v>0.67510669615885543</v>
      </c>
      <c r="Q73" s="1">
        <f ca="1">Q13+NORMINV(RAND(),0,'Total-Smoothed'!$AG$2)</f>
        <v>-8.5487079090693849E-3</v>
      </c>
      <c r="R73" s="1">
        <f ca="1">R13+NORMINV(RAND(),0,'Total-Smoothed'!$AG$2)</f>
        <v>2.0689592545050761E-2</v>
      </c>
      <c r="S73" s="1">
        <f ca="1">S13+NORMINV(RAND(),0,'Total-Smoothed'!$AG$2)</f>
        <v>-4.938677879287233E-2</v>
      </c>
      <c r="T73" s="1">
        <f ca="1">T13+NORMINV(RAND(),0,'Total-Smoothed'!$AG$2)</f>
        <v>0.91853474405143021</v>
      </c>
      <c r="U73" s="1">
        <f ca="1">U13+NORMINV(RAND(),0,'Total-Smoothed'!$AG$2)</f>
        <v>0.12390571989376944</v>
      </c>
      <c r="V73" s="1">
        <f ca="1">V13+NORMINV(RAND(),0,'Total-Smoothed'!$AG$2)</f>
        <v>0.15156091473208538</v>
      </c>
      <c r="W73" s="1">
        <f ca="1">W13+NORMINV(RAND(),0,'Total-Smoothed'!$AG$2)</f>
        <v>1.0790662125336352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0.77453080321232171</v>
      </c>
      <c r="E74" s="1">
        <f ca="1">E14+NORMINV(RAND(),0,'Total-Smoothed'!$AG$2)</f>
        <v>9.4299785762412991E-2</v>
      </c>
      <c r="F74" s="1">
        <f ca="1">F14+NORMINV(RAND(),0,'Total-Smoothed'!$AG$2)</f>
        <v>0.12377338143984178</v>
      </c>
      <c r="G74" s="1">
        <f ca="1">G14+NORMINV(RAND(),0,'Total-Smoothed'!$AG$2)</f>
        <v>-0.28323003013197345</v>
      </c>
      <c r="H74" s="1">
        <f ca="1">H14+NORMINV(RAND(),0,'Total-Smoothed'!$AG$2)</f>
        <v>4.7240221533775453E-2</v>
      </c>
      <c r="I74" s="1">
        <f ca="1">I14+NORMINV(RAND(),0,'Total-Smoothed'!$AG$2)</f>
        <v>5.4443731856427924E-2</v>
      </c>
      <c r="J74" s="1">
        <f ca="1">J14+NORMINV(RAND(),0,'Total-Smoothed'!$AG$2)</f>
        <v>-7.8562584063971014E-2</v>
      </c>
      <c r="K74" s="1">
        <f ca="1">K14+NORMINV(RAND(),0,'Total-Smoothed'!$AG$2)</f>
        <v>8.2183572801812391E-2</v>
      </c>
      <c r="L74" s="1">
        <f ca="1">L14+NORMINV(RAND(),0,'Total-Smoothed'!$AG$2)</f>
        <v>0.17879482468700114</v>
      </c>
      <c r="M74" s="1">
        <f ca="1">M14+NORMINV(RAND(),0,'Total-Smoothed'!$AG$2)</f>
        <v>7.2182484429728355E-3</v>
      </c>
      <c r="N74" s="1">
        <f ca="1">N14+NORMINV(RAND(),0,'Total-Smoothed'!$AG$2)</f>
        <v>0.19969366319713866</v>
      </c>
      <c r="O74" s="1">
        <f ca="1">O14+NORMINV(RAND(),0,'Total-Smoothed'!$AG$2)</f>
        <v>0.12263416706712718</v>
      </c>
      <c r="P74" s="1">
        <f ca="1">P14+NORMINV(RAND(),0,'Total-Smoothed'!$AG$2)</f>
        <v>0.51441906067511356</v>
      </c>
      <c r="Q74" s="1">
        <f ca="1">Q14+NORMINV(RAND(),0,'Total-Smoothed'!$AG$2)</f>
        <v>-3.4808866748948605E-2</v>
      </c>
      <c r="R74" s="1">
        <f ca="1">R14+NORMINV(RAND(),0,'Total-Smoothed'!$AG$2)</f>
        <v>1.0491287114874102E-2</v>
      </c>
      <c r="S74" s="1">
        <f ca="1">S14+NORMINV(RAND(),0,'Total-Smoothed'!$AG$2)</f>
        <v>-0.1173330143304145</v>
      </c>
      <c r="T74" s="1">
        <f ca="1">T14+NORMINV(RAND(),0,'Total-Smoothed'!$AG$2)</f>
        <v>1.0120227034681519</v>
      </c>
      <c r="U74" s="1">
        <f ca="1">U14+NORMINV(RAND(),0,'Total-Smoothed'!$AG$2)</f>
        <v>0.16636135231999893</v>
      </c>
      <c r="V74" s="1">
        <f ca="1">V14+NORMINV(RAND(),0,'Total-Smoothed'!$AG$2)</f>
        <v>1.6599583073109693E-2</v>
      </c>
      <c r="W74" s="1">
        <f ca="1">W14+NORMINV(RAND(),0,'Total-Smoothed'!$AG$2)</f>
        <v>0.85936134388224206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0.95759351822478123</v>
      </c>
      <c r="E75" s="1">
        <f ca="1">E15+NORMINV(RAND(),0,'Total-Smoothed'!$AG$2)</f>
        <v>-4.5275921311114478E-2</v>
      </c>
      <c r="F75" s="1">
        <f ca="1">F15+NORMINV(RAND(),0,'Total-Smoothed'!$AG$2)</f>
        <v>0.34330330473601051</v>
      </c>
      <c r="G75" s="1">
        <f ca="1">G15+NORMINV(RAND(),0,'Total-Smoothed'!$AG$2)</f>
        <v>-0.11561381166617393</v>
      </c>
      <c r="H75" s="1">
        <f ca="1">H15+NORMINV(RAND(),0,'Total-Smoothed'!$AG$2)</f>
        <v>4.103019341656531E-2</v>
      </c>
      <c r="I75" s="1">
        <f ca="1">I15+NORMINV(RAND(),0,'Total-Smoothed'!$AG$2)</f>
        <v>-6.1103882334674169E-2</v>
      </c>
      <c r="J75" s="1">
        <f ca="1">J15+NORMINV(RAND(),0,'Total-Smoothed'!$AG$2)</f>
        <v>0.24017982175839303</v>
      </c>
      <c r="K75" s="1">
        <f ca="1">K15+NORMINV(RAND(),0,'Total-Smoothed'!$AG$2)</f>
        <v>0.20164260571424966</v>
      </c>
      <c r="L75" s="1">
        <f ca="1">L15+NORMINV(RAND(),0,'Total-Smoothed'!$AG$2)</f>
        <v>6.2216508825719975E-2</v>
      </c>
      <c r="M75" s="1">
        <f ca="1">M15+NORMINV(RAND(),0,'Total-Smoothed'!$AG$2)</f>
        <v>3.3575064169657443E-2</v>
      </c>
      <c r="N75" s="1">
        <f ca="1">N15+NORMINV(RAND(),0,'Total-Smoothed'!$AG$2)</f>
        <v>0.29452756079379933</v>
      </c>
      <c r="O75" s="1">
        <f ca="1">O15+NORMINV(RAND(),0,'Total-Smoothed'!$AG$2)</f>
        <v>1.1264713482550745E-3</v>
      </c>
      <c r="P75" s="1">
        <f ca="1">P15+NORMINV(RAND(),0,'Total-Smoothed'!$AG$2)</f>
        <v>0.18514262707005624</v>
      </c>
      <c r="Q75" s="1">
        <f ca="1">Q15+NORMINV(RAND(),0,'Total-Smoothed'!$AG$2)</f>
        <v>5.6489231048441974E-2</v>
      </c>
      <c r="R75" s="1">
        <f ca="1">R15+NORMINV(RAND(),0,'Total-Smoothed'!$AG$2)</f>
        <v>6.4975130123418198E-2</v>
      </c>
      <c r="S75" s="1">
        <f ca="1">S15+NORMINV(RAND(),0,'Total-Smoothed'!$AG$2)</f>
        <v>-0.15515954902336887</v>
      </c>
      <c r="T75" s="1">
        <f ca="1">T15+NORMINV(RAND(),0,'Total-Smoothed'!$AG$2)</f>
        <v>0.89565705793501715</v>
      </c>
      <c r="U75" s="1">
        <f ca="1">U15+NORMINV(RAND(),0,'Total-Smoothed'!$AG$2)</f>
        <v>0.16220316035133545</v>
      </c>
      <c r="V75" s="1">
        <f ca="1">V15+NORMINV(RAND(),0,'Total-Smoothed'!$AG$2)</f>
        <v>6.8107404108770753E-2</v>
      </c>
      <c r="W75" s="1">
        <f ca="1">W15+NORMINV(RAND(),0,'Total-Smoothed'!$AG$2)</f>
        <v>1.0460669757192143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0.66656371459059383</v>
      </c>
      <c r="E76" s="1">
        <f ca="1">E16+NORMINV(RAND(),0,'Total-Smoothed'!$AG$2)</f>
        <v>1.5521511364010927E-2</v>
      </c>
      <c r="F76" s="1">
        <f ca="1">F16+NORMINV(RAND(),0,'Total-Smoothed'!$AG$2)</f>
        <v>-0.1115187582784013</v>
      </c>
      <c r="G76" s="1">
        <f ca="1">G16+NORMINV(RAND(),0,'Total-Smoothed'!$AG$2)</f>
        <v>-0.1280525909103179</v>
      </c>
      <c r="H76" s="1">
        <f ca="1">H16+NORMINV(RAND(),0,'Total-Smoothed'!$AG$2)</f>
        <v>-1.5024774312602168E-2</v>
      </c>
      <c r="I76" s="1">
        <f ca="1">I16+NORMINV(RAND(),0,'Total-Smoothed'!$AG$2)</f>
        <v>-3.6190236238050164E-2</v>
      </c>
      <c r="J76" s="1">
        <f ca="1">J16+NORMINV(RAND(),0,'Total-Smoothed'!$AG$2)</f>
        <v>-0.15071397400677464</v>
      </c>
      <c r="K76" s="1">
        <f ca="1">K16+NORMINV(RAND(),0,'Total-Smoothed'!$AG$2)</f>
        <v>-3.4107612173728617E-2</v>
      </c>
      <c r="L76" s="1">
        <f ca="1">L16+NORMINV(RAND(),0,'Total-Smoothed'!$AG$2)</f>
        <v>0.146659735542538</v>
      </c>
      <c r="M76" s="1">
        <f ca="1">M16+NORMINV(RAND(),0,'Total-Smoothed'!$AG$2)</f>
        <v>-3.6841962986057034E-3</v>
      </c>
      <c r="N76" s="1">
        <f ca="1">N16+NORMINV(RAND(),0,'Total-Smoothed'!$AG$2)</f>
        <v>0.43652065892772379</v>
      </c>
      <c r="O76" s="1">
        <f ca="1">O16+NORMINV(RAND(),0,'Total-Smoothed'!$AG$2)</f>
        <v>6.2715027734555825E-2</v>
      </c>
      <c r="P76" s="1">
        <f ca="1">P16+NORMINV(RAND(),0,'Total-Smoothed'!$AG$2)</f>
        <v>0.50568445694006314</v>
      </c>
      <c r="Q76" s="1">
        <f ca="1">Q16+NORMINV(RAND(),0,'Total-Smoothed'!$AG$2)</f>
        <v>1.6998624946230174E-2</v>
      </c>
      <c r="R76" s="1">
        <f ca="1">R16+NORMINV(RAND(),0,'Total-Smoothed'!$AG$2)</f>
        <v>6.1149659283392221E-2</v>
      </c>
      <c r="S76" s="1">
        <f ca="1">S16+NORMINV(RAND(),0,'Total-Smoothed'!$AG$2)</f>
        <v>0.1621431682974904</v>
      </c>
      <c r="T76" s="1">
        <f ca="1">T16+NORMINV(RAND(),0,'Total-Smoothed'!$AG$2)</f>
        <v>1.0008168627628808</v>
      </c>
      <c r="U76" s="1">
        <f ca="1">U16+NORMINV(RAND(),0,'Total-Smoothed'!$AG$2)</f>
        <v>-3.9336172139458295E-2</v>
      </c>
      <c r="V76" s="1">
        <f ca="1">V16+NORMINV(RAND(),0,'Total-Smoothed'!$AG$2)</f>
        <v>5.897485643057164E-2</v>
      </c>
      <c r="W76" s="1">
        <f ca="1">W16+NORMINV(RAND(),0,'Total-Smoothed'!$AG$2)</f>
        <v>0.93031222556842197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1.0442901569709315</v>
      </c>
      <c r="E77" s="1">
        <f ca="1">E17+NORMINV(RAND(),0,'Total-Smoothed'!$AG$2)</f>
        <v>8.4097934756974302E-2</v>
      </c>
      <c r="F77" s="1">
        <f ca="1">F17+NORMINV(RAND(),0,'Total-Smoothed'!$AG$2)</f>
        <v>0.2344085704223659</v>
      </c>
      <c r="G77" s="1">
        <f ca="1">G17+NORMINV(RAND(),0,'Total-Smoothed'!$AG$2)</f>
        <v>-2.0504022912270971E-2</v>
      </c>
      <c r="H77" s="1">
        <f ca="1">H17+NORMINV(RAND(),0,'Total-Smoothed'!$AG$2)</f>
        <v>-4.9906617195357057E-2</v>
      </c>
      <c r="I77" s="1">
        <f ca="1">I17+NORMINV(RAND(),0,'Total-Smoothed'!$AG$2)</f>
        <v>0.17354133260735113</v>
      </c>
      <c r="J77" s="1">
        <f ca="1">J17+NORMINV(RAND(),0,'Total-Smoothed'!$AG$2)</f>
        <v>6.7569479897893858E-2</v>
      </c>
      <c r="K77" s="1">
        <f ca="1">K17+NORMINV(RAND(),0,'Total-Smoothed'!$AG$2)</f>
        <v>0.37553711467120582</v>
      </c>
      <c r="L77" s="1">
        <f ca="1">L17+NORMINV(RAND(),0,'Total-Smoothed'!$AG$2)</f>
        <v>-1.3017744968444482E-2</v>
      </c>
      <c r="M77" s="1">
        <f ca="1">M17+NORMINV(RAND(),0,'Total-Smoothed'!$AG$2)</f>
        <v>5.9353649482433418E-3</v>
      </c>
      <c r="N77" s="1">
        <f ca="1">N17+NORMINV(RAND(),0,'Total-Smoothed'!$AG$2)</f>
        <v>-2.7770253743381393E-2</v>
      </c>
      <c r="O77" s="1">
        <f ca="1">O17+NORMINV(RAND(),0,'Total-Smoothed'!$AG$2)</f>
        <v>4.9086589276287472E-2</v>
      </c>
      <c r="P77" s="1">
        <f ca="1">P17+NORMINV(RAND(),0,'Total-Smoothed'!$AG$2)</f>
        <v>0.15018807733676476</v>
      </c>
      <c r="Q77" s="1">
        <f ca="1">Q17+NORMINV(RAND(),0,'Total-Smoothed'!$AG$2)</f>
        <v>-1.5384779172374595E-2</v>
      </c>
      <c r="R77" s="1">
        <f ca="1">R17+NORMINV(RAND(),0,'Total-Smoothed'!$AG$2)</f>
        <v>-0.11805158310960395</v>
      </c>
      <c r="S77" s="1">
        <f ca="1">S17+NORMINV(RAND(),0,'Total-Smoothed'!$AG$2)</f>
        <v>7.5575839418139168E-2</v>
      </c>
      <c r="T77" s="1">
        <f ca="1">T17+NORMINV(RAND(),0,'Total-Smoothed'!$AG$2)</f>
        <v>0.71840565928489253</v>
      </c>
      <c r="U77" s="1">
        <f ca="1">U17+NORMINV(RAND(),0,'Total-Smoothed'!$AG$2)</f>
        <v>-2.2500993325227016E-2</v>
      </c>
      <c r="V77" s="1">
        <f ca="1">V17+NORMINV(RAND(),0,'Total-Smoothed'!$AG$2)</f>
        <v>-2.3500897852536153E-4</v>
      </c>
      <c r="W77" s="1">
        <f ca="1">W17+NORMINV(RAND(),0,'Total-Smoothed'!$AG$2)</f>
        <v>1.1250336184312211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0.88489705830264653</v>
      </c>
      <c r="E78" s="1">
        <f ca="1">E18+NORMINV(RAND(),0,'Total-Smoothed'!$AG$2)</f>
        <v>6.1919083026947836E-3</v>
      </c>
      <c r="F78" s="1">
        <f ca="1">F18+NORMINV(RAND(),0,'Total-Smoothed'!$AG$2)</f>
        <v>-4.3405397327226938E-2</v>
      </c>
      <c r="G78" s="1">
        <f ca="1">G18+NORMINV(RAND(),0,'Total-Smoothed'!$AG$2)</f>
        <v>-5.176727700655781E-2</v>
      </c>
      <c r="H78" s="1">
        <f ca="1">H18+NORMINV(RAND(),0,'Total-Smoothed'!$AG$2)</f>
        <v>-6.6908008254458001E-2</v>
      </c>
      <c r="I78" s="1">
        <f ca="1">I18+NORMINV(RAND(),0,'Total-Smoothed'!$AG$2)</f>
        <v>-0.10928370728109722</v>
      </c>
      <c r="J78" s="1">
        <f ca="1">J18+NORMINV(RAND(),0,'Total-Smoothed'!$AG$2)</f>
        <v>-0.10123898993106202</v>
      </c>
      <c r="K78" s="1">
        <f ca="1">K18+NORMINV(RAND(),0,'Total-Smoothed'!$AG$2)</f>
        <v>0.14518667856149703</v>
      </c>
      <c r="L78" s="1">
        <f ca="1">L18+NORMINV(RAND(),0,'Total-Smoothed'!$AG$2)</f>
        <v>-0.12479053934244869</v>
      </c>
      <c r="M78" s="1">
        <f ca="1">M18+NORMINV(RAND(),0,'Total-Smoothed'!$AG$2)</f>
        <v>8.5227756063151541E-3</v>
      </c>
      <c r="N78" s="1">
        <f ca="1">N18+NORMINV(RAND(),0,'Total-Smoothed'!$AG$2)</f>
        <v>0.10459420921307894</v>
      </c>
      <c r="O78" s="1">
        <f ca="1">O18+NORMINV(RAND(),0,'Total-Smoothed'!$AG$2)</f>
        <v>0.12979536932933963</v>
      </c>
      <c r="P78" s="1">
        <f ca="1">P18+NORMINV(RAND(),0,'Total-Smoothed'!$AG$2)</f>
        <v>0.27859515203867058</v>
      </c>
      <c r="Q78" s="1">
        <f ca="1">Q18+NORMINV(RAND(),0,'Total-Smoothed'!$AG$2)</f>
        <v>-3.9715963227547064E-2</v>
      </c>
      <c r="R78" s="1">
        <f ca="1">R18+NORMINV(RAND(),0,'Total-Smoothed'!$AG$2)</f>
        <v>2.706919340535964E-2</v>
      </c>
      <c r="S78" s="1">
        <f ca="1">S18+NORMINV(RAND(),0,'Total-Smoothed'!$AG$2)</f>
        <v>-0.11692573089667883</v>
      </c>
      <c r="T78" s="1">
        <f ca="1">T18+NORMINV(RAND(),0,'Total-Smoothed'!$AG$2)</f>
        <v>1.1146046447561815</v>
      </c>
      <c r="U78" s="1">
        <f ca="1">U18+NORMINV(RAND(),0,'Total-Smoothed'!$AG$2)</f>
        <v>0.20939038328823337</v>
      </c>
      <c r="V78" s="1">
        <f ca="1">V18+NORMINV(RAND(),0,'Total-Smoothed'!$AG$2)</f>
        <v>0.10852274526578708</v>
      </c>
      <c r="W78" s="1">
        <f ca="1">W18+NORMINV(RAND(),0,'Total-Smoothed'!$AG$2)</f>
        <v>0.89543946812995667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1.0959975420825692</v>
      </c>
      <c r="E79" s="1">
        <f ca="1">E19+NORMINV(RAND(),0,'Total-Smoothed'!$AG$2)</f>
        <v>0.25609169966180712</v>
      </c>
      <c r="F79" s="1">
        <f ca="1">F19+NORMINV(RAND(),0,'Total-Smoothed'!$AG$2)</f>
        <v>2.0890293960903944E-2</v>
      </c>
      <c r="G79" s="1">
        <f ca="1">G19+NORMINV(RAND(),0,'Total-Smoothed'!$AG$2)</f>
        <v>8.2677125725433245E-2</v>
      </c>
      <c r="H79" s="1">
        <f ca="1">H19+NORMINV(RAND(),0,'Total-Smoothed'!$AG$2)</f>
        <v>-3.2197838111220026E-2</v>
      </c>
      <c r="I79" s="1">
        <f ca="1">I19+NORMINV(RAND(),0,'Total-Smoothed'!$AG$2)</f>
        <v>-2.2849580717216357E-2</v>
      </c>
      <c r="J79" s="1">
        <f ca="1">J19+NORMINV(RAND(),0,'Total-Smoothed'!$AG$2)</f>
        <v>2.856871212739668E-2</v>
      </c>
      <c r="K79" s="1">
        <f ca="1">K19+NORMINV(RAND(),0,'Total-Smoothed'!$AG$2)</f>
        <v>0.18282320493029386</v>
      </c>
      <c r="L79" s="1">
        <f ca="1">L19+NORMINV(RAND(),0,'Total-Smoothed'!$AG$2)</f>
        <v>-0.27820188698132337</v>
      </c>
      <c r="M79" s="1">
        <f ca="1">M19+NORMINV(RAND(),0,'Total-Smoothed'!$AG$2)</f>
        <v>-0.10061413954903642</v>
      </c>
      <c r="N79" s="1">
        <f ca="1">N19+NORMINV(RAND(),0,'Total-Smoothed'!$AG$2)</f>
        <v>-9.8299480912820328E-2</v>
      </c>
      <c r="O79" s="1">
        <f ca="1">O19+NORMINV(RAND(),0,'Total-Smoothed'!$AG$2)</f>
        <v>-7.4111086609522009E-2</v>
      </c>
      <c r="P79" s="1">
        <f ca="1">P19+NORMINV(RAND(),0,'Total-Smoothed'!$AG$2)</f>
        <v>-8.9821496936931255E-3</v>
      </c>
      <c r="Q79" s="1">
        <f ca="1">Q19+NORMINV(RAND(),0,'Total-Smoothed'!$AG$2)</f>
        <v>-0.14427146103493399</v>
      </c>
      <c r="R79" s="1">
        <f ca="1">R19+NORMINV(RAND(),0,'Total-Smoothed'!$AG$2)</f>
        <v>-6.8994740408191771E-2</v>
      </c>
      <c r="S79" s="1">
        <f ca="1">S19+NORMINV(RAND(),0,'Total-Smoothed'!$AG$2)</f>
        <v>0.13984984842010642</v>
      </c>
      <c r="T79" s="1">
        <f ca="1">T19+NORMINV(RAND(),0,'Total-Smoothed'!$AG$2)</f>
        <v>0.9530144763633962</v>
      </c>
      <c r="U79" s="1">
        <f ca="1">U19+NORMINV(RAND(),0,'Total-Smoothed'!$AG$2)</f>
        <v>-0.17202693746619632</v>
      </c>
      <c r="V79" s="1">
        <f ca="1">V19+NORMINV(RAND(),0,'Total-Smoothed'!$AG$2)</f>
        <v>-0.17760572046395551</v>
      </c>
      <c r="W79" s="1">
        <f ca="1">W19+NORMINV(RAND(),0,'Total-Smoothed'!$AG$2)</f>
        <v>0.95940133706492492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1.011926517740277</v>
      </c>
      <c r="E80" s="1">
        <f ca="1">E20+NORMINV(RAND(),0,'Total-Smoothed'!$AG$2)</f>
        <v>0.56658574303259435</v>
      </c>
      <c r="F80" s="1">
        <f ca="1">F20+NORMINV(RAND(),0,'Total-Smoothed'!$AG$2)</f>
        <v>0.11593183852981573</v>
      </c>
      <c r="G80" s="1">
        <f ca="1">G20+NORMINV(RAND(),0,'Total-Smoothed'!$AG$2)</f>
        <v>0.11961808562671705</v>
      </c>
      <c r="H80" s="1">
        <f ca="1">H20+NORMINV(RAND(),0,'Total-Smoothed'!$AG$2)</f>
        <v>8.7829065707241034E-3</v>
      </c>
      <c r="I80" s="1">
        <f ca="1">I20+NORMINV(RAND(),0,'Total-Smoothed'!$AG$2)</f>
        <v>9.0584804020839113E-2</v>
      </c>
      <c r="J80" s="1">
        <f ca="1">J20+NORMINV(RAND(),0,'Total-Smoothed'!$AG$2)</f>
        <v>8.5066833179518603E-2</v>
      </c>
      <c r="K80" s="1">
        <f ca="1">K20+NORMINV(RAND(),0,'Total-Smoothed'!$AG$2)</f>
        <v>-9.5426429060719853E-2</v>
      </c>
      <c r="L80" s="1">
        <f ca="1">L20+NORMINV(RAND(),0,'Total-Smoothed'!$AG$2)</f>
        <v>-2.7452099945402895E-2</v>
      </c>
      <c r="M80" s="1">
        <f ca="1">M20+NORMINV(RAND(),0,'Total-Smoothed'!$AG$2)</f>
        <v>0.11695156907828541</v>
      </c>
      <c r="N80" s="1">
        <f ca="1">N20+NORMINV(RAND(),0,'Total-Smoothed'!$AG$2)</f>
        <v>0.24369223095264642</v>
      </c>
      <c r="O80" s="1">
        <f ca="1">O20+NORMINV(RAND(),0,'Total-Smoothed'!$AG$2)</f>
        <v>0.17123859988710544</v>
      </c>
      <c r="P80" s="1">
        <f ca="1">P20+NORMINV(RAND(),0,'Total-Smoothed'!$AG$2)</f>
        <v>0.29700855071202825</v>
      </c>
      <c r="Q80" s="1">
        <f ca="1">Q20+NORMINV(RAND(),0,'Total-Smoothed'!$AG$2)</f>
        <v>-8.9483818171063774E-3</v>
      </c>
      <c r="R80" s="1">
        <f ca="1">R20+NORMINV(RAND(),0,'Total-Smoothed'!$AG$2)</f>
        <v>-1.8207966025913531E-2</v>
      </c>
      <c r="S80" s="1">
        <f ca="1">S20+NORMINV(RAND(),0,'Total-Smoothed'!$AG$2)</f>
        <v>-6.445797907856779E-2</v>
      </c>
      <c r="T80" s="1">
        <f ca="1">T20+NORMINV(RAND(),0,'Total-Smoothed'!$AG$2)</f>
        <v>1.1076133883803596</v>
      </c>
      <c r="U80" s="1">
        <f ca="1">U20+NORMINV(RAND(),0,'Total-Smoothed'!$AG$2)</f>
        <v>1.3762516536449994E-2</v>
      </c>
      <c r="V80" s="1">
        <f ca="1">V20+NORMINV(RAND(),0,'Total-Smoothed'!$AG$2)</f>
        <v>-1.4600644906410771E-2</v>
      </c>
      <c r="W80" s="1">
        <f ca="1">W20+NORMINV(RAND(),0,'Total-Smoothed'!$AG$2)</f>
        <v>1.0738933574223934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0.86944493613405605</v>
      </c>
      <c r="E81" s="1">
        <f ca="1">E21+NORMINV(RAND(),0,'Total-Smoothed'!$AG$2)</f>
        <v>0.11564539904238025</v>
      </c>
      <c r="F81" s="1">
        <f ca="1">F21+NORMINV(RAND(),0,'Total-Smoothed'!$AG$2)</f>
        <v>0.22750939060850794</v>
      </c>
      <c r="G81" s="1">
        <f ca="1">G21+NORMINV(RAND(),0,'Total-Smoothed'!$AG$2)</f>
        <v>0.21810476022131964</v>
      </c>
      <c r="H81" s="1">
        <f ca="1">H21+NORMINV(RAND(),0,'Total-Smoothed'!$AG$2)</f>
        <v>1.7669670834762063E-4</v>
      </c>
      <c r="I81" s="1">
        <f ca="1">I21+NORMINV(RAND(),0,'Total-Smoothed'!$AG$2)</f>
        <v>5.2956473573927014E-2</v>
      </c>
      <c r="J81" s="1">
        <f ca="1">J21+NORMINV(RAND(),0,'Total-Smoothed'!$AG$2)</f>
        <v>5.6625382307708338E-3</v>
      </c>
      <c r="K81" s="1">
        <f ca="1">K21+NORMINV(RAND(),0,'Total-Smoothed'!$AG$2)</f>
        <v>-6.9209089239812283E-2</v>
      </c>
      <c r="L81" s="1">
        <f ca="1">L21+NORMINV(RAND(),0,'Total-Smoothed'!$AG$2)</f>
        <v>7.1332612124693731E-2</v>
      </c>
      <c r="M81" s="1">
        <f ca="1">M21+NORMINV(RAND(),0,'Total-Smoothed'!$AG$2)</f>
        <v>-5.3754719296410583E-2</v>
      </c>
      <c r="N81" s="1">
        <f ca="1">N21+NORMINV(RAND(),0,'Total-Smoothed'!$AG$2)</f>
        <v>0.21594015834628363</v>
      </c>
      <c r="O81" s="1">
        <f ca="1">O21+NORMINV(RAND(),0,'Total-Smoothed'!$AG$2)</f>
        <v>0.28521534090152306</v>
      </c>
      <c r="P81" s="1">
        <f ca="1">P21+NORMINV(RAND(),0,'Total-Smoothed'!$AG$2)</f>
        <v>0.21653226875137344</v>
      </c>
      <c r="Q81" s="1">
        <f ca="1">Q21+NORMINV(RAND(),0,'Total-Smoothed'!$AG$2)</f>
        <v>-5.1591733465675943E-2</v>
      </c>
      <c r="R81" s="1">
        <f ca="1">R21+NORMINV(RAND(),0,'Total-Smoothed'!$AG$2)</f>
        <v>0.22334453463958784</v>
      </c>
      <c r="S81" s="1">
        <f ca="1">S21+NORMINV(RAND(),0,'Total-Smoothed'!$AG$2)</f>
        <v>0.14119854241598515</v>
      </c>
      <c r="T81" s="1">
        <f ca="1">T21+NORMINV(RAND(),0,'Total-Smoothed'!$AG$2)</f>
        <v>1.0483432124064069</v>
      </c>
      <c r="U81" s="1">
        <f ca="1">U21+NORMINV(RAND(),0,'Total-Smoothed'!$AG$2)</f>
        <v>0.11470439430958555</v>
      </c>
      <c r="V81" s="1">
        <f ca="1">V21+NORMINV(RAND(),0,'Total-Smoothed'!$AG$2)</f>
        <v>-8.3710594723273565E-2</v>
      </c>
      <c r="W81" s="1">
        <f ca="1">W21+NORMINV(RAND(),0,'Total-Smoothed'!$AG$2)</f>
        <v>1.0135232152973166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0.94554422476800948</v>
      </c>
      <c r="E82" s="1">
        <f ca="1">E22+NORMINV(RAND(),0,'Total-Smoothed'!$AG$2)</f>
        <v>0.1033269917584926</v>
      </c>
      <c r="F82" s="1">
        <f ca="1">F22+NORMINV(RAND(),0,'Total-Smoothed'!$AG$2)</f>
        <v>-0.1654452916424769</v>
      </c>
      <c r="G82" s="1">
        <f ca="1">G22+NORMINV(RAND(),0,'Total-Smoothed'!$AG$2)</f>
        <v>-0.16710182861796397</v>
      </c>
      <c r="H82" s="1">
        <f ca="1">H22+NORMINV(RAND(),0,'Total-Smoothed'!$AG$2)</f>
        <v>0.49841802458982898</v>
      </c>
      <c r="I82" s="1">
        <f ca="1">I22+NORMINV(RAND(),0,'Total-Smoothed'!$AG$2)</f>
        <v>-1.8950727409004633E-2</v>
      </c>
      <c r="J82" s="1">
        <f ca="1">J22+NORMINV(RAND(),0,'Total-Smoothed'!$AG$2)</f>
        <v>2.1371137046909336E-2</v>
      </c>
      <c r="K82" s="1">
        <f ca="1">K22+NORMINV(RAND(),0,'Total-Smoothed'!$AG$2)</f>
        <v>8.8452849714582255E-2</v>
      </c>
      <c r="L82" s="1">
        <f ca="1">L22+NORMINV(RAND(),0,'Total-Smoothed'!$AG$2)</f>
        <v>0.21860017689373457</v>
      </c>
      <c r="M82" s="1">
        <f ca="1">M22+NORMINV(RAND(),0,'Total-Smoothed'!$AG$2)</f>
        <v>0.16824222606860623</v>
      </c>
      <c r="N82" s="1">
        <f ca="1">N22+NORMINV(RAND(),0,'Total-Smoothed'!$AG$2)</f>
        <v>0.3251258642201818</v>
      </c>
      <c r="O82" s="1">
        <f ca="1">O22+NORMINV(RAND(),0,'Total-Smoothed'!$AG$2)</f>
        <v>-9.9933560009807632E-2</v>
      </c>
      <c r="P82" s="1">
        <f ca="1">P22+NORMINV(RAND(),0,'Total-Smoothed'!$AG$2)</f>
        <v>7.837619106518634E-2</v>
      </c>
      <c r="Q82" s="1">
        <f ca="1">Q22+NORMINV(RAND(),0,'Total-Smoothed'!$AG$2)</f>
        <v>1.4672485147188368E-2</v>
      </c>
      <c r="R82" s="1">
        <f ca="1">R22+NORMINV(RAND(),0,'Total-Smoothed'!$AG$2)</f>
        <v>1.6911902881615433E-2</v>
      </c>
      <c r="S82" s="1">
        <f ca="1">S22+NORMINV(RAND(),0,'Total-Smoothed'!$AG$2)</f>
        <v>0.1979512052322446</v>
      </c>
      <c r="T82" s="1">
        <f ca="1">T22+NORMINV(RAND(),0,'Total-Smoothed'!$AG$2)</f>
        <v>0.90638918574104488</v>
      </c>
      <c r="U82" s="1">
        <f ca="1">U22+NORMINV(RAND(),0,'Total-Smoothed'!$AG$2)</f>
        <v>0.24034291328223936</v>
      </c>
      <c r="V82" s="1">
        <f ca="1">V22+NORMINV(RAND(),0,'Total-Smoothed'!$AG$2)</f>
        <v>-2.2764827293967834E-2</v>
      </c>
      <c r="W82" s="1">
        <f ca="1">W22+NORMINV(RAND(),0,'Total-Smoothed'!$AG$2)</f>
        <v>0.87542318073435665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1.0502732933243177</v>
      </c>
      <c r="E83" s="1">
        <f ca="1">E23+NORMINV(RAND(),0,'Total-Smoothed'!$AG$2)</f>
        <v>0.11145709367840601</v>
      </c>
      <c r="F83" s="1">
        <f ca="1">F23+NORMINV(RAND(),0,'Total-Smoothed'!$AG$2)</f>
        <v>-6.8927622600535046E-2</v>
      </c>
      <c r="G83" s="1">
        <f ca="1">G23+NORMINV(RAND(),0,'Total-Smoothed'!$AG$2)</f>
        <v>-1.1492872470970007E-2</v>
      </c>
      <c r="H83" s="1">
        <f ca="1">H23+NORMINV(RAND(),0,'Total-Smoothed'!$AG$2)</f>
        <v>1.9996661513733995E-2</v>
      </c>
      <c r="I83" s="1">
        <f ca="1">I23+NORMINV(RAND(),0,'Total-Smoothed'!$AG$2)</f>
        <v>-0.28018739171778634</v>
      </c>
      <c r="J83" s="1">
        <f ca="1">J23+NORMINV(RAND(),0,'Total-Smoothed'!$AG$2)</f>
        <v>0.14205940796463773</v>
      </c>
      <c r="K83" s="1">
        <f ca="1">K23+NORMINV(RAND(),0,'Total-Smoothed'!$AG$2)</f>
        <v>3.7723435405169273E-2</v>
      </c>
      <c r="L83" s="1">
        <f ca="1">L23+NORMINV(RAND(),0,'Total-Smoothed'!$AG$2)</f>
        <v>0.13699264722581558</v>
      </c>
      <c r="M83" s="1">
        <f ca="1">M23+NORMINV(RAND(),0,'Total-Smoothed'!$AG$2)</f>
        <v>0.19634094616768155</v>
      </c>
      <c r="N83" s="1">
        <f ca="1">N23+NORMINV(RAND(),0,'Total-Smoothed'!$AG$2)</f>
        <v>-8.7234128363431335E-2</v>
      </c>
      <c r="O83" s="1">
        <f ca="1">O23+NORMINV(RAND(),0,'Total-Smoothed'!$AG$2)</f>
        <v>3.3496039571227931E-2</v>
      </c>
      <c r="P83" s="1">
        <f ca="1">P23+NORMINV(RAND(),0,'Total-Smoothed'!$AG$2)</f>
        <v>0.18745873416758416</v>
      </c>
      <c r="Q83" s="1">
        <f ca="1">Q23+NORMINV(RAND(),0,'Total-Smoothed'!$AG$2)</f>
        <v>0.19476083355275131</v>
      </c>
      <c r="R83" s="1">
        <f ca="1">R23+NORMINV(RAND(),0,'Total-Smoothed'!$AG$2)</f>
        <v>0.22964504110892719</v>
      </c>
      <c r="S83" s="1">
        <f ca="1">S23+NORMINV(RAND(),0,'Total-Smoothed'!$AG$2)</f>
        <v>6.0682718258242584E-2</v>
      </c>
      <c r="T83" s="1">
        <f ca="1">T23+NORMINV(RAND(),0,'Total-Smoothed'!$AG$2)</f>
        <v>0.93592076786713385</v>
      </c>
      <c r="U83" s="1">
        <f ca="1">U23+NORMINV(RAND(),0,'Total-Smoothed'!$AG$2)</f>
        <v>0.31841975462680988</v>
      </c>
      <c r="V83" s="1">
        <f ca="1">V23+NORMINV(RAND(),0,'Total-Smoothed'!$AG$2)</f>
        <v>-5.8153192244094473E-2</v>
      </c>
      <c r="W83" s="1">
        <f ca="1">W23+NORMINV(RAND(),0,'Total-Smoothed'!$AG$2)</f>
        <v>1.0717592155356994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0.67087731782357163</v>
      </c>
      <c r="E84" s="1">
        <f ca="1">E24+NORMINV(RAND(),0,'Total-Smoothed'!$AG$2)</f>
        <v>0.40925874623931524</v>
      </c>
      <c r="F84" s="1">
        <f ca="1">F24+NORMINV(RAND(),0,'Total-Smoothed'!$AG$2)</f>
        <v>1.2957971740875646E-2</v>
      </c>
      <c r="G84" s="1">
        <f ca="1">G24+NORMINV(RAND(),0,'Total-Smoothed'!$AG$2)</f>
        <v>3.0612377731256635E-2</v>
      </c>
      <c r="H84" s="1">
        <f ca="1">H24+NORMINV(RAND(),0,'Total-Smoothed'!$AG$2)</f>
        <v>-0.10276428212798035</v>
      </c>
      <c r="I84" s="1">
        <f ca="1">I24+NORMINV(RAND(),0,'Total-Smoothed'!$AG$2)</f>
        <v>4.3125208651726615E-2</v>
      </c>
      <c r="J84" s="1">
        <f ca="1">J24+NORMINV(RAND(),0,'Total-Smoothed'!$AG$2)</f>
        <v>6.608687770236582E-2</v>
      </c>
      <c r="K84" s="1">
        <f ca="1">K24+NORMINV(RAND(),0,'Total-Smoothed'!$AG$2)</f>
        <v>-5.0167050940635095E-2</v>
      </c>
      <c r="L84" s="1">
        <f ca="1">L24+NORMINV(RAND(),0,'Total-Smoothed'!$AG$2)</f>
        <v>-8.3992954683969487E-2</v>
      </c>
      <c r="M84" s="1">
        <f ca="1">M24+NORMINV(RAND(),0,'Total-Smoothed'!$AG$2)</f>
        <v>6.5390549238803414E-2</v>
      </c>
      <c r="N84" s="1">
        <f ca="1">N24+NORMINV(RAND(),0,'Total-Smoothed'!$AG$2)</f>
        <v>0.66255124254287656</v>
      </c>
      <c r="O84" s="1">
        <f ca="1">O24+NORMINV(RAND(),0,'Total-Smoothed'!$AG$2)</f>
        <v>0.16411508767531879</v>
      </c>
      <c r="P84" s="1">
        <f ca="1">P24+NORMINV(RAND(),0,'Total-Smoothed'!$AG$2)</f>
        <v>0.56183036785990126</v>
      </c>
      <c r="Q84" s="1">
        <f ca="1">Q24+NORMINV(RAND(),0,'Total-Smoothed'!$AG$2)</f>
        <v>7.2862758978978676E-2</v>
      </c>
      <c r="R84" s="1">
        <f ca="1">R24+NORMINV(RAND(),0,'Total-Smoothed'!$AG$2)</f>
        <v>-8.2148627263793086E-2</v>
      </c>
      <c r="S84" s="1">
        <f ca="1">S24+NORMINV(RAND(),0,'Total-Smoothed'!$AG$2)</f>
        <v>4.8277686780211319E-2</v>
      </c>
      <c r="T84" s="1">
        <f ca="1">T24+NORMINV(RAND(),0,'Total-Smoothed'!$AG$2)</f>
        <v>0.73050921494131293</v>
      </c>
      <c r="U84" s="1">
        <f ca="1">U24+NORMINV(RAND(),0,'Total-Smoothed'!$AG$2)</f>
        <v>0.10351666072579875</v>
      </c>
      <c r="V84" s="1">
        <f ca="1">V24+NORMINV(RAND(),0,'Total-Smoothed'!$AG$2)</f>
        <v>0.2107601657098663</v>
      </c>
      <c r="W84" s="1">
        <f ca="1">W24+NORMINV(RAND(),0,'Total-Smoothed'!$AG$2)</f>
        <v>0.98171657386003242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1.1008790690588395</v>
      </c>
      <c r="E85" s="1">
        <f ca="1">E25+NORMINV(RAND(),0,'Total-Smoothed'!$AG$2)</f>
        <v>-2.5034800867459163E-2</v>
      </c>
      <c r="F85" s="1">
        <f ca="1">F25+NORMINV(RAND(),0,'Total-Smoothed'!$AG$2)</f>
        <v>0.96003596417139281</v>
      </c>
      <c r="G85" s="1">
        <f ca="1">G25+NORMINV(RAND(),0,'Total-Smoothed'!$AG$2)</f>
        <v>0.39416474580212552</v>
      </c>
      <c r="H85" s="1">
        <f ca="1">H25+NORMINV(RAND(),0,'Total-Smoothed'!$AG$2)</f>
        <v>0.87829456829184638</v>
      </c>
      <c r="I85" s="1">
        <f ca="1">I25+NORMINV(RAND(),0,'Total-Smoothed'!$AG$2)</f>
        <v>0.753123197814354</v>
      </c>
      <c r="J85" s="1">
        <f ca="1">J25+NORMINV(RAND(),0,'Total-Smoothed'!$AG$2)</f>
        <v>0.14129912685181625</v>
      </c>
      <c r="K85" s="1">
        <f ca="1">K25+NORMINV(RAND(),0,'Total-Smoothed'!$AG$2)</f>
        <v>0.95357270617124634</v>
      </c>
      <c r="L85" s="1">
        <f ca="1">L25+NORMINV(RAND(),0,'Total-Smoothed'!$AG$2)</f>
        <v>0.65306232956824173</v>
      </c>
      <c r="M85" s="1">
        <f ca="1">M25+NORMINV(RAND(),0,'Total-Smoothed'!$AG$2)</f>
        <v>0.11943824516356492</v>
      </c>
      <c r="N85" s="1">
        <f ca="1">N25+NORMINV(RAND(),0,'Total-Smoothed'!$AG$2)</f>
        <v>-9.9434304562298279E-2</v>
      </c>
      <c r="O85" s="1">
        <f ca="1">O25+NORMINV(RAND(),0,'Total-Smoothed'!$AG$2)</f>
        <v>6.799407145468675E-2</v>
      </c>
      <c r="P85" s="1">
        <f ca="1">P25+NORMINV(RAND(),0,'Total-Smoothed'!$AG$2)</f>
        <v>0.94930462827791218</v>
      </c>
      <c r="Q85" s="1">
        <f ca="1">Q25+NORMINV(RAND(),0,'Total-Smoothed'!$AG$2)</f>
        <v>0.97306568701995366</v>
      </c>
      <c r="R85" s="1">
        <f ca="1">R25+NORMINV(RAND(),0,'Total-Smoothed'!$AG$2)</f>
        <v>0.94041816523313915</v>
      </c>
      <c r="S85" s="1">
        <f ca="1">S25+NORMINV(RAND(),0,'Total-Smoothed'!$AG$2)</f>
        <v>0.95619840081641594</v>
      </c>
      <c r="T85" s="1">
        <f ca="1">T25+NORMINV(RAND(),0,'Total-Smoothed'!$AG$2)</f>
        <v>7.6451037691135065E-2</v>
      </c>
      <c r="U85" s="1">
        <f ca="1">U25+NORMINV(RAND(),0,'Total-Smoothed'!$AG$2)</f>
        <v>0.22026699726773516</v>
      </c>
      <c r="V85" s="1">
        <f ca="1">V25+NORMINV(RAND(),0,'Total-Smoothed'!$AG$2)</f>
        <v>0.92212446318521912</v>
      </c>
      <c r="W85" s="1">
        <f ca="1">W25+NORMINV(RAND(),0,'Total-Smoothed'!$AG$2)</f>
        <v>-1.1316590988322842E-2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0.12407192671929532</v>
      </c>
      <c r="E86" s="1">
        <f ca="1">E26+NORMINV(RAND(),0,'Total-Smoothed'!$AG$2)</f>
        <v>-3.9131708774217903E-3</v>
      </c>
      <c r="F86" s="1">
        <f ca="1">F26+NORMINV(RAND(),0,'Total-Smoothed'!$AG$2)</f>
        <v>0.17497895178810319</v>
      </c>
      <c r="G86" s="1">
        <f ca="1">G26+NORMINV(RAND(),0,'Total-Smoothed'!$AG$2)</f>
        <v>0.72760610177586726</v>
      </c>
      <c r="H86" s="1">
        <f ca="1">H26+NORMINV(RAND(),0,'Total-Smoothed'!$AG$2)</f>
        <v>2.5048472492488986E-2</v>
      </c>
      <c r="I86" s="1">
        <f ca="1">I26+NORMINV(RAND(),0,'Total-Smoothed'!$AG$2)</f>
        <v>0.1311252100715907</v>
      </c>
      <c r="J86" s="1">
        <f ca="1">J26+NORMINV(RAND(),0,'Total-Smoothed'!$AG$2)</f>
        <v>0.35914247110116915</v>
      </c>
      <c r="K86" s="1">
        <f ca="1">K26+NORMINV(RAND(),0,'Total-Smoothed'!$AG$2)</f>
        <v>0.28933438324045191</v>
      </c>
      <c r="L86" s="1">
        <f ca="1">L26+NORMINV(RAND(),0,'Total-Smoothed'!$AG$2)</f>
        <v>1.0891041023282206</v>
      </c>
      <c r="M86" s="1">
        <f ca="1">M26+NORMINV(RAND(),0,'Total-Smoothed'!$AG$2)</f>
        <v>4.485108347558503E-2</v>
      </c>
      <c r="N86" s="1">
        <f ca="1">N26+NORMINV(RAND(),0,'Total-Smoothed'!$AG$2)</f>
        <v>0.37858124796276732</v>
      </c>
      <c r="O86" s="1">
        <f ca="1">O26+NORMINV(RAND(),0,'Total-Smoothed'!$AG$2)</f>
        <v>0.8706827340607981</v>
      </c>
      <c r="P86" s="1">
        <f ca="1">P26+NORMINV(RAND(),0,'Total-Smoothed'!$AG$2)</f>
        <v>0.99163523082928129</v>
      </c>
      <c r="Q86" s="1">
        <f ca="1">Q26+NORMINV(RAND(),0,'Total-Smoothed'!$AG$2)</f>
        <v>-0.14052903721346072</v>
      </c>
      <c r="R86" s="1">
        <f ca="1">R26+NORMINV(RAND(),0,'Total-Smoothed'!$AG$2)</f>
        <v>0.23580886963737016</v>
      </c>
      <c r="S86" s="1">
        <f ca="1">S26+NORMINV(RAND(),0,'Total-Smoothed'!$AG$2)</f>
        <v>0.50350295363280706</v>
      </c>
      <c r="T86" s="1">
        <f ca="1">T26+NORMINV(RAND(),0,'Total-Smoothed'!$AG$2)</f>
        <v>1.0213901944692803</v>
      </c>
      <c r="U86" s="1">
        <f ca="1">U26+NORMINV(RAND(),0,'Total-Smoothed'!$AG$2)</f>
        <v>0.71031519931272913</v>
      </c>
      <c r="V86" s="1">
        <f ca="1">V26+NORMINV(RAND(),0,'Total-Smoothed'!$AG$2)</f>
        <v>0.96164650928184214</v>
      </c>
      <c r="W86" s="1">
        <f ca="1">W26+NORMINV(RAND(),0,'Total-Smoothed'!$AG$2)</f>
        <v>2.8714275300370098E-2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2.0588931269102245E-2</v>
      </c>
      <c r="E87" s="1">
        <f ca="1">E27+NORMINV(RAND(),0,'Total-Smoothed'!$AG$2)</f>
        <v>-5.7534997948373356E-2</v>
      </c>
      <c r="F87" s="1">
        <f ca="1">F27+NORMINV(RAND(),0,'Total-Smoothed'!$AG$2)</f>
        <v>0.71274083766764551</v>
      </c>
      <c r="G87" s="1">
        <f ca="1">G27+NORMINV(RAND(),0,'Total-Smoothed'!$AG$2)</f>
        <v>4.4767884476133696E-2</v>
      </c>
      <c r="H87" s="1">
        <f ca="1">H27+NORMINV(RAND(),0,'Total-Smoothed'!$AG$2)</f>
        <v>4.0486098518292338E-2</v>
      </c>
      <c r="I87" s="1">
        <f ca="1">I27+NORMINV(RAND(),0,'Total-Smoothed'!$AG$2)</f>
        <v>0.82405715449168693</v>
      </c>
      <c r="J87" s="1">
        <f ca="1">J27+NORMINV(RAND(),0,'Total-Smoothed'!$AG$2)</f>
        <v>0.19006305780719701</v>
      </c>
      <c r="K87" s="1">
        <f ca="1">K27+NORMINV(RAND(),0,'Total-Smoothed'!$AG$2)</f>
        <v>0.93187550488231485</v>
      </c>
      <c r="L87" s="1">
        <f ca="1">L27+NORMINV(RAND(),0,'Total-Smoothed'!$AG$2)</f>
        <v>0.18500993546933897</v>
      </c>
      <c r="M87" s="1">
        <f ca="1">M27+NORMINV(RAND(),0,'Total-Smoothed'!$AG$2)</f>
        <v>3.5687557002560572E-2</v>
      </c>
      <c r="N87" s="1">
        <f ca="1">N27+NORMINV(RAND(),0,'Total-Smoothed'!$AG$2)</f>
        <v>-1.837066310604344E-2</v>
      </c>
      <c r="O87" s="1">
        <f ca="1">O27+NORMINV(RAND(),0,'Total-Smoothed'!$AG$2)</f>
        <v>1.2358830483415078</v>
      </c>
      <c r="P87" s="1">
        <f ca="1">P27+NORMINV(RAND(),0,'Total-Smoothed'!$AG$2)</f>
        <v>7.0292857132102093E-2</v>
      </c>
      <c r="Q87" s="1">
        <f ca="1">Q27+NORMINV(RAND(),0,'Total-Smoothed'!$AG$2)</f>
        <v>0.97540880893939153</v>
      </c>
      <c r="R87" s="1">
        <f ca="1">R27+NORMINV(RAND(),0,'Total-Smoothed'!$AG$2)</f>
        <v>1.558111162993886E-2</v>
      </c>
      <c r="S87" s="1">
        <f ca="1">S27+NORMINV(RAND(),0,'Total-Smoothed'!$AG$2)</f>
        <v>0.15703407425647592</v>
      </c>
      <c r="T87" s="1">
        <f ca="1">T27+NORMINV(RAND(),0,'Total-Smoothed'!$AG$2)</f>
        <v>0.76879712876929862</v>
      </c>
      <c r="U87" s="1">
        <f ca="1">U27+NORMINV(RAND(),0,'Total-Smoothed'!$AG$2)</f>
        <v>0.44600276853917353</v>
      </c>
      <c r="V87" s="1">
        <f ca="1">V27+NORMINV(RAND(),0,'Total-Smoothed'!$AG$2)</f>
        <v>1.0190653935435943</v>
      </c>
      <c r="W87" s="1">
        <f ca="1">W27+NORMINV(RAND(),0,'Total-Smoothed'!$AG$2)</f>
        <v>1.0666793017418033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0.95869555030670761</v>
      </c>
      <c r="E88" s="1">
        <f ca="1">E28+NORMINV(RAND(),0,'Total-Smoothed'!$AG$2)</f>
        <v>2.239502578954411E-2</v>
      </c>
      <c r="F88" s="1">
        <f ca="1">F28+NORMINV(RAND(),0,'Total-Smoothed'!$AG$2)</f>
        <v>0.89468677430153676</v>
      </c>
      <c r="G88" s="1">
        <f ca="1">G28+NORMINV(RAND(),0,'Total-Smoothed'!$AG$2)</f>
        <v>-3.2642403064475245E-2</v>
      </c>
      <c r="H88" s="1">
        <f ca="1">H28+NORMINV(RAND(),0,'Total-Smoothed'!$AG$2)</f>
        <v>9.4560749859127526E-3</v>
      </c>
      <c r="I88" s="1">
        <f ca="1">I28+NORMINV(RAND(),0,'Total-Smoothed'!$AG$2)</f>
        <v>3.4813781703396503E-2</v>
      </c>
      <c r="J88" s="1">
        <f ca="1">J28+NORMINV(RAND(),0,'Total-Smoothed'!$AG$2)</f>
        <v>0.80102880104590346</v>
      </c>
      <c r="K88" s="1">
        <f ca="1">K28+NORMINV(RAND(),0,'Total-Smoothed'!$AG$2)</f>
        <v>0.7595971891174309</v>
      </c>
      <c r="L88" s="1">
        <f ca="1">L28+NORMINV(RAND(),0,'Total-Smoothed'!$AG$2)</f>
        <v>0.53392363901148587</v>
      </c>
      <c r="M88" s="1">
        <f ca="1">M28+NORMINV(RAND(),0,'Total-Smoothed'!$AG$2)</f>
        <v>1.0643772026900287</v>
      </c>
      <c r="N88" s="1">
        <f ca="1">N28+NORMINV(RAND(),0,'Total-Smoothed'!$AG$2)</f>
        <v>-0.18040803613924269</v>
      </c>
      <c r="O88" s="1">
        <f ca="1">O28+NORMINV(RAND(),0,'Total-Smoothed'!$AG$2)</f>
        <v>0.12634235253123055</v>
      </c>
      <c r="P88" s="1">
        <f ca="1">P28+NORMINV(RAND(),0,'Total-Smoothed'!$AG$2)</f>
        <v>0.93598064789335411</v>
      </c>
      <c r="Q88" s="1">
        <f ca="1">Q28+NORMINV(RAND(),0,'Total-Smoothed'!$AG$2)</f>
        <v>0.938422360149478</v>
      </c>
      <c r="R88" s="1">
        <f ca="1">R28+NORMINV(RAND(),0,'Total-Smoothed'!$AG$2)</f>
        <v>7.6283317927785645E-3</v>
      </c>
      <c r="S88" s="1">
        <f ca="1">S28+NORMINV(RAND(),0,'Total-Smoothed'!$AG$2)</f>
        <v>0.50615984074384013</v>
      </c>
      <c r="T88" s="1">
        <f ca="1">T28+NORMINV(RAND(),0,'Total-Smoothed'!$AG$2)</f>
        <v>0.49924664776535177</v>
      </c>
      <c r="U88" s="1">
        <f ca="1">U28+NORMINV(RAND(),0,'Total-Smoothed'!$AG$2)</f>
        <v>1.0921493641680156</v>
      </c>
      <c r="V88" s="1">
        <f ca="1">V28+NORMINV(RAND(),0,'Total-Smoothed'!$AG$2)</f>
        <v>0.82345809528185643</v>
      </c>
      <c r="W88" s="1">
        <f ca="1">W28+NORMINV(RAND(),0,'Total-Smoothed'!$AG$2)</f>
        <v>-4.8691779190272386E-2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1.0709059208750282</v>
      </c>
      <c r="E89" s="1">
        <f ca="1">E29+NORMINV(RAND(),0,'Total-Smoothed'!$AG$2)</f>
        <v>4.2244223175415721E-2</v>
      </c>
      <c r="F89" s="1">
        <f ca="1">F29+NORMINV(RAND(),0,'Total-Smoothed'!$AG$2)</f>
        <v>0.34014734440812949</v>
      </c>
      <c r="G89" s="1">
        <f ca="1">G29+NORMINV(RAND(),0,'Total-Smoothed'!$AG$2)</f>
        <v>-6.7380575675689253E-2</v>
      </c>
      <c r="H89" s="1">
        <f ca="1">H29+NORMINV(RAND(),0,'Total-Smoothed'!$AG$2)</f>
        <v>0.83861954688727625</v>
      </c>
      <c r="I89" s="1">
        <f ca="1">I29+NORMINV(RAND(),0,'Total-Smoothed'!$AG$2)</f>
        <v>7.2068013224787994E-2</v>
      </c>
      <c r="J89" s="1">
        <f ca="1">J29+NORMINV(RAND(),0,'Total-Smoothed'!$AG$2)</f>
        <v>-0.10183379963476957</v>
      </c>
      <c r="K89" s="1">
        <f ca="1">K29+NORMINV(RAND(),0,'Total-Smoothed'!$AG$2)</f>
        <v>0.53876600023803578</v>
      </c>
      <c r="L89" s="1">
        <f ca="1">L29+NORMINV(RAND(),0,'Total-Smoothed'!$AG$2)</f>
        <v>0.77775087078706662</v>
      </c>
      <c r="M89" s="1">
        <f ca="1">M29+NORMINV(RAND(),0,'Total-Smoothed'!$AG$2)</f>
        <v>-0.12177628823577433</v>
      </c>
      <c r="N89" s="1">
        <f ca="1">N29+NORMINV(RAND(),0,'Total-Smoothed'!$AG$2)</f>
        <v>-0.11145582574505777</v>
      </c>
      <c r="O89" s="1">
        <f ca="1">O29+NORMINV(RAND(),0,'Total-Smoothed'!$AG$2)</f>
        <v>1.0712211925783053</v>
      </c>
      <c r="P89" s="1">
        <f ca="1">P29+NORMINV(RAND(),0,'Total-Smoothed'!$AG$2)</f>
        <v>0.17948929137068109</v>
      </c>
      <c r="Q89" s="1">
        <f ca="1">Q29+NORMINV(RAND(),0,'Total-Smoothed'!$AG$2)</f>
        <v>4.3555107976397063E-2</v>
      </c>
      <c r="R89" s="1">
        <f ca="1">R29+NORMINV(RAND(),0,'Total-Smoothed'!$AG$2)</f>
        <v>0.93672066662159958</v>
      </c>
      <c r="S89" s="1">
        <f ca="1">S29+NORMINV(RAND(),0,'Total-Smoothed'!$AG$2)</f>
        <v>0.31908270479547873</v>
      </c>
      <c r="T89" s="1">
        <f ca="1">T29+NORMINV(RAND(),0,'Total-Smoothed'!$AG$2)</f>
        <v>3.2024460330146623E-2</v>
      </c>
      <c r="U89" s="1">
        <f ca="1">U29+NORMINV(RAND(),0,'Total-Smoothed'!$AG$2)</f>
        <v>0.89765643656716976</v>
      </c>
      <c r="V89" s="1">
        <f ca="1">V29+NORMINV(RAND(),0,'Total-Smoothed'!$AG$2)</f>
        <v>0.90927811987872498</v>
      </c>
      <c r="W89" s="1">
        <f ca="1">W29+NORMINV(RAND(),0,'Total-Smoothed'!$AG$2)</f>
        <v>0.10914581763569894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0.91589137108328889</v>
      </c>
      <c r="E90" s="1">
        <f ca="1">E30+NORMINV(RAND(),0,'Total-Smoothed'!$AG$2)</f>
        <v>-8.1331020264238107E-2</v>
      </c>
      <c r="F90" s="1">
        <f ca="1">F30+NORMINV(RAND(),0,'Total-Smoothed'!$AG$2)</f>
        <v>0.21639859843724316</v>
      </c>
      <c r="G90" s="1">
        <f ca="1">G30+NORMINV(RAND(),0,'Total-Smoothed'!$AG$2)</f>
        <v>-0.10385383517243825</v>
      </c>
      <c r="H90" s="1">
        <f ca="1">H30+NORMINV(RAND(),0,'Total-Smoothed'!$AG$2)</f>
        <v>0.11338828252617227</v>
      </c>
      <c r="I90" s="1">
        <f ca="1">I30+NORMINV(RAND(),0,'Total-Smoothed'!$AG$2)</f>
        <v>0.20638549550131294</v>
      </c>
      <c r="J90" s="1">
        <f ca="1">J30+NORMINV(RAND(),0,'Total-Smoothed'!$AG$2)</f>
        <v>0.185380155518926</v>
      </c>
      <c r="K90" s="1">
        <f ca="1">K30+NORMINV(RAND(),0,'Total-Smoothed'!$AG$2)</f>
        <v>0.71750975939373607</v>
      </c>
      <c r="L90" s="1">
        <f ca="1">L30+NORMINV(RAND(),0,'Total-Smoothed'!$AG$2)</f>
        <v>0.93733310925173852</v>
      </c>
      <c r="M90" s="1">
        <f ca="1">M30+NORMINV(RAND(),0,'Total-Smoothed'!$AG$2)</f>
        <v>0.19284981746467847</v>
      </c>
      <c r="N90" s="1">
        <f ca="1">N30+NORMINV(RAND(),0,'Total-Smoothed'!$AG$2)</f>
        <v>0.12312255158267668</v>
      </c>
      <c r="O90" s="1">
        <f ca="1">O30+NORMINV(RAND(),0,'Total-Smoothed'!$AG$2)</f>
        <v>1.0420254837682759</v>
      </c>
      <c r="P90" s="1">
        <f ca="1">P30+NORMINV(RAND(),0,'Total-Smoothed'!$AG$2)</f>
        <v>0.29492682354271116</v>
      </c>
      <c r="Q90" s="1">
        <f ca="1">Q30+NORMINV(RAND(),0,'Total-Smoothed'!$AG$2)</f>
        <v>5.7844762189651136E-2</v>
      </c>
      <c r="R90" s="1">
        <f ca="1">R30+NORMINV(RAND(),0,'Total-Smoothed'!$AG$2)</f>
        <v>0.24057870540150639</v>
      </c>
      <c r="S90" s="1">
        <f ca="1">S30+NORMINV(RAND(),0,'Total-Smoothed'!$AG$2)</f>
        <v>-3.4836377630799803E-2</v>
      </c>
      <c r="T90" s="1">
        <f ca="1">T30+NORMINV(RAND(),0,'Total-Smoothed'!$AG$2)</f>
        <v>8.6146196795156074E-2</v>
      </c>
      <c r="U90" s="1">
        <f ca="1">U30+NORMINV(RAND(),0,'Total-Smoothed'!$AG$2)</f>
        <v>1.0520607010476948</v>
      </c>
      <c r="V90" s="1">
        <f ca="1">V30+NORMINV(RAND(),0,'Total-Smoothed'!$AG$2)</f>
        <v>1.0518024718832049</v>
      </c>
      <c r="W90" s="1">
        <f ca="1">W30+NORMINV(RAND(),0,'Total-Smoothed'!$AG$2)</f>
        <v>0.36765038453340804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1.0993789494127639</v>
      </c>
      <c r="E91" s="1">
        <f ca="1">E31+NORMINV(RAND(),0,'Total-Smoothed'!$AG$2)</f>
        <v>0.17487302100732588</v>
      </c>
      <c r="F91" s="1">
        <f ca="1">F31+NORMINV(RAND(),0,'Total-Smoothed'!$AG$2)</f>
        <v>0.77930867301660378</v>
      </c>
      <c r="G91" s="1">
        <f ca="1">G31+NORMINV(RAND(),0,'Total-Smoothed'!$AG$2)</f>
        <v>0.25009311935999529</v>
      </c>
      <c r="H91" s="1">
        <f ca="1">H31+NORMINV(RAND(),0,'Total-Smoothed'!$AG$2)</f>
        <v>9.0935531048894749E-2</v>
      </c>
      <c r="I91" s="1">
        <f ca="1">I31+NORMINV(RAND(),0,'Total-Smoothed'!$AG$2)</f>
        <v>-0.20459900797265887</v>
      </c>
      <c r="J91" s="1">
        <f ca="1">J31+NORMINV(RAND(),0,'Total-Smoothed'!$AG$2)</f>
        <v>0.94036991927826208</v>
      </c>
      <c r="K91" s="1">
        <f ca="1">K31+NORMINV(RAND(),0,'Total-Smoothed'!$AG$2)</f>
        <v>-0.14117519226498956</v>
      </c>
      <c r="L91" s="1">
        <f ca="1">L31+NORMINV(RAND(),0,'Total-Smoothed'!$AG$2)</f>
        <v>0.69660064124585142</v>
      </c>
      <c r="M91" s="1">
        <f ca="1">M31+NORMINV(RAND(),0,'Total-Smoothed'!$AG$2)</f>
        <v>0.85181472313224049</v>
      </c>
      <c r="N91" s="1">
        <f ca="1">N31+NORMINV(RAND(),0,'Total-Smoothed'!$AG$2)</f>
        <v>0.93546433761381953</v>
      </c>
      <c r="O91" s="1">
        <f ca="1">O31+NORMINV(RAND(),0,'Total-Smoothed'!$AG$2)</f>
        <v>6.9924093202350934E-2</v>
      </c>
      <c r="P91" s="1">
        <f ca="1">P31+NORMINV(RAND(),0,'Total-Smoothed'!$AG$2)</f>
        <v>1.135593658255607</v>
      </c>
      <c r="Q91" s="1">
        <f ca="1">Q31+NORMINV(RAND(),0,'Total-Smoothed'!$AG$2)</f>
        <v>1.1460844736276779E-2</v>
      </c>
      <c r="R91" s="1">
        <f ca="1">R31+NORMINV(RAND(),0,'Total-Smoothed'!$AG$2)</f>
        <v>5.5382303708529063E-2</v>
      </c>
      <c r="S91" s="1">
        <f ca="1">S31+NORMINV(RAND(),0,'Total-Smoothed'!$AG$2)</f>
        <v>3.5054535169996674E-2</v>
      </c>
      <c r="T91" s="1">
        <f ca="1">T31+NORMINV(RAND(),0,'Total-Smoothed'!$AG$2)</f>
        <v>0.92621815646964523</v>
      </c>
      <c r="U91" s="1">
        <f ca="1">U31+NORMINV(RAND(),0,'Total-Smoothed'!$AG$2)</f>
        <v>1.0009278622936346</v>
      </c>
      <c r="V91" s="1">
        <f ca="1">V31+NORMINV(RAND(),0,'Total-Smoothed'!$AG$2)</f>
        <v>0.36894776937633622</v>
      </c>
      <c r="W91" s="1">
        <f ca="1">W31+NORMINV(RAND(),0,'Total-Smoothed'!$AG$2)</f>
        <v>-8.7544614896855499E-2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0.90039725663492209</v>
      </c>
      <c r="E92" s="1">
        <f ca="1">E32+NORMINV(RAND(),0,'Total-Smoothed'!$AG$2)</f>
        <v>-6.2190936374753369E-2</v>
      </c>
      <c r="F92" s="1">
        <f ca="1">F32+NORMINV(RAND(),0,'Total-Smoothed'!$AG$2)</f>
        <v>1.0323040065070339</v>
      </c>
      <c r="G92" s="1">
        <f ca="1">G32+NORMINV(RAND(),0,'Total-Smoothed'!$AG$2)</f>
        <v>1.0096563276970871</v>
      </c>
      <c r="H92" s="1">
        <f ca="1">H32+NORMINV(RAND(),0,'Total-Smoothed'!$AG$2)</f>
        <v>0.15933201307709083</v>
      </c>
      <c r="I92" s="1">
        <f ca="1">I32+NORMINV(RAND(),0,'Total-Smoothed'!$AG$2)</f>
        <v>0.60725195596451065</v>
      </c>
      <c r="J92" s="1">
        <f ca="1">J32+NORMINV(RAND(),0,'Total-Smoothed'!$AG$2)</f>
        <v>0.98796316317858157</v>
      </c>
      <c r="K92" s="1">
        <f ca="1">K32+NORMINV(RAND(),0,'Total-Smoothed'!$AG$2)</f>
        <v>0.18433463296173902</v>
      </c>
      <c r="L92" s="1">
        <f ca="1">L32+NORMINV(RAND(),0,'Total-Smoothed'!$AG$2)</f>
        <v>0.14799272938476998</v>
      </c>
      <c r="M92" s="1">
        <f ca="1">M32+NORMINV(RAND(),0,'Total-Smoothed'!$AG$2)</f>
        <v>0.88588820895834042</v>
      </c>
      <c r="N92" s="1">
        <f ca="1">N32+NORMINV(RAND(),0,'Total-Smoothed'!$AG$2)</f>
        <v>0.34947535312321099</v>
      </c>
      <c r="O92" s="1">
        <f ca="1">O32+NORMINV(RAND(),0,'Total-Smoothed'!$AG$2)</f>
        <v>2.3759190608613645E-2</v>
      </c>
      <c r="P92" s="1">
        <f ca="1">P32+NORMINV(RAND(),0,'Total-Smoothed'!$AG$2)</f>
        <v>-3.0458573339930337E-3</v>
      </c>
      <c r="Q92" s="1">
        <f ca="1">Q32+NORMINV(RAND(),0,'Total-Smoothed'!$AG$2)</f>
        <v>0.99348218463074178</v>
      </c>
      <c r="R92" s="1">
        <f ca="1">R32+NORMINV(RAND(),0,'Total-Smoothed'!$AG$2)</f>
        <v>8.3835242249566871E-2</v>
      </c>
      <c r="S92" s="1">
        <f ca="1">S32+NORMINV(RAND(),0,'Total-Smoothed'!$AG$2)</f>
        <v>-0.12358394998534443</v>
      </c>
      <c r="T92" s="1">
        <f ca="1">T32+NORMINV(RAND(),0,'Total-Smoothed'!$AG$2)</f>
        <v>-1.9685420421005663E-2</v>
      </c>
      <c r="U92" s="1">
        <f ca="1">U32+NORMINV(RAND(),0,'Total-Smoothed'!$AG$2)</f>
        <v>0.51638976214449428</v>
      </c>
      <c r="V92" s="1">
        <f ca="1">V32+NORMINV(RAND(),0,'Total-Smoothed'!$AG$2)</f>
        <v>0.15592923583528412</v>
      </c>
      <c r="W92" s="1">
        <f ca="1">W32+NORMINV(RAND(),0,'Total-Smoothed'!$AG$2)</f>
        <v>1.0485823669605008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0.9903320518840919</v>
      </c>
      <c r="E93" s="1">
        <f ca="1">E33+NORMINV(RAND(),0,'Total-Smoothed'!$AG$2)</f>
        <v>0.14989956074814004</v>
      </c>
      <c r="F93" s="1">
        <f ca="1">F33+NORMINV(RAND(),0,'Total-Smoothed'!$AG$2)</f>
        <v>-0.15040400638735557</v>
      </c>
      <c r="G93" s="1">
        <f ca="1">G33+NORMINV(RAND(),0,'Total-Smoothed'!$AG$2)</f>
        <v>0.79686396307650287</v>
      </c>
      <c r="H93" s="1">
        <f ca="1">H33+NORMINV(RAND(),0,'Total-Smoothed'!$AG$2)</f>
        <v>9.5271750667207167E-2</v>
      </c>
      <c r="I93" s="1">
        <f ca="1">I33+NORMINV(RAND(),0,'Total-Smoothed'!$AG$2)</f>
        <v>-2.7609268053843082E-3</v>
      </c>
      <c r="J93" s="1">
        <f ca="1">J33+NORMINV(RAND(),0,'Total-Smoothed'!$AG$2)</f>
        <v>1.0822263237284975</v>
      </c>
      <c r="K93" s="1">
        <f ca="1">K33+NORMINV(RAND(),0,'Total-Smoothed'!$AG$2)</f>
        <v>-0.11151143485964206</v>
      </c>
      <c r="L93" s="1">
        <f ca="1">L33+NORMINV(RAND(),0,'Total-Smoothed'!$AG$2)</f>
        <v>0.11213231236002223</v>
      </c>
      <c r="M93" s="1">
        <f ca="1">M33+NORMINV(RAND(),0,'Total-Smoothed'!$AG$2)</f>
        <v>0.75047198189347997</v>
      </c>
      <c r="N93" s="1">
        <f ca="1">N33+NORMINV(RAND(),0,'Total-Smoothed'!$AG$2)</f>
        <v>1.017355930035704</v>
      </c>
      <c r="O93" s="1">
        <f ca="1">O33+NORMINV(RAND(),0,'Total-Smoothed'!$AG$2)</f>
        <v>9.1568004886178361E-2</v>
      </c>
      <c r="P93" s="1">
        <f ca="1">P33+NORMINV(RAND(),0,'Total-Smoothed'!$AG$2)</f>
        <v>1.0216480127302607</v>
      </c>
      <c r="Q93" s="1">
        <f ca="1">Q33+NORMINV(RAND(),0,'Total-Smoothed'!$AG$2)</f>
        <v>-7.9978889924078866E-3</v>
      </c>
      <c r="R93" s="1">
        <f ca="1">R33+NORMINV(RAND(),0,'Total-Smoothed'!$AG$2)</f>
        <v>9.2903939324721751E-3</v>
      </c>
      <c r="S93" s="1">
        <f ca="1">S33+NORMINV(RAND(),0,'Total-Smoothed'!$AG$2)</f>
        <v>-7.1165777664990229E-3</v>
      </c>
      <c r="T93" s="1">
        <f ca="1">T33+NORMINV(RAND(),0,'Total-Smoothed'!$AG$2)</f>
        <v>0.90098469065253262</v>
      </c>
      <c r="U93" s="1">
        <f ca="1">U33+NORMINV(RAND(),0,'Total-Smoothed'!$AG$2)</f>
        <v>0.85873746421687169</v>
      </c>
      <c r="V93" s="1">
        <f ca="1">V33+NORMINV(RAND(),0,'Total-Smoothed'!$AG$2)</f>
        <v>5.2874377549089635E-2</v>
      </c>
      <c r="W93" s="1">
        <f ca="1">W33+NORMINV(RAND(),0,'Total-Smoothed'!$AG$2)</f>
        <v>0.20050858189758144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1.0924320158389356</v>
      </c>
      <c r="E94" s="1">
        <f ca="1">E34+NORMINV(RAND(),0,'Total-Smoothed'!$AG$2)</f>
        <v>1.4598148429683024E-2</v>
      </c>
      <c r="F94" s="1">
        <f ca="1">F34+NORMINV(RAND(),0,'Total-Smoothed'!$AG$2)</f>
        <v>0.90197244747250926</v>
      </c>
      <c r="G94" s="1">
        <f ca="1">G34+NORMINV(RAND(),0,'Total-Smoothed'!$AG$2)</f>
        <v>8.6204661336255359E-2</v>
      </c>
      <c r="H94" s="1">
        <f ca="1">H34+NORMINV(RAND(),0,'Total-Smoothed'!$AG$2)</f>
        <v>7.972164518493402E-2</v>
      </c>
      <c r="I94" s="1">
        <f ca="1">I34+NORMINV(RAND(),0,'Total-Smoothed'!$AG$2)</f>
        <v>1.8946168386103975E-2</v>
      </c>
      <c r="J94" s="1">
        <f ca="1">J34+NORMINV(RAND(),0,'Total-Smoothed'!$AG$2)</f>
        <v>1.0236623330130141</v>
      </c>
      <c r="K94" s="1">
        <f ca="1">K34+NORMINV(RAND(),0,'Total-Smoothed'!$AG$2)</f>
        <v>0.10921976675035974</v>
      </c>
      <c r="L94" s="1">
        <f ca="1">L34+NORMINV(RAND(),0,'Total-Smoothed'!$AG$2)</f>
        <v>8.0905030657184754E-2</v>
      </c>
      <c r="M94" s="1">
        <f ca="1">M34+NORMINV(RAND(),0,'Total-Smoothed'!$AG$2)</f>
        <v>0.278505762437954</v>
      </c>
      <c r="N94" s="1">
        <f ca="1">N34+NORMINV(RAND(),0,'Total-Smoothed'!$AG$2)</f>
        <v>-0.2146585881914137</v>
      </c>
      <c r="O94" s="1">
        <f ca="1">O34+NORMINV(RAND(),0,'Total-Smoothed'!$AG$2)</f>
        <v>3.8424677012289778E-2</v>
      </c>
      <c r="P94" s="1">
        <f ca="1">P34+NORMINV(RAND(),0,'Total-Smoothed'!$AG$2)</f>
        <v>0.96699168932665414</v>
      </c>
      <c r="Q94" s="1">
        <f ca="1">Q34+NORMINV(RAND(),0,'Total-Smoothed'!$AG$2)</f>
        <v>0.76255002708859387</v>
      </c>
      <c r="R94" s="1">
        <f ca="1">R34+NORMINV(RAND(),0,'Total-Smoothed'!$AG$2)</f>
        <v>0.13667845013026675</v>
      </c>
      <c r="S94" s="1">
        <f ca="1">S34+NORMINV(RAND(),0,'Total-Smoothed'!$AG$2)</f>
        <v>-2.3739920233722678E-2</v>
      </c>
      <c r="T94" s="1">
        <f ca="1">T34+NORMINV(RAND(),0,'Total-Smoothed'!$AG$2)</f>
        <v>0.9427295401282425</v>
      </c>
      <c r="U94" s="1">
        <f ca="1">U34+NORMINV(RAND(),0,'Total-Smoothed'!$AG$2)</f>
        <v>0.18907174884307409</v>
      </c>
      <c r="V94" s="1">
        <f ca="1">V34+NORMINV(RAND(),0,'Total-Smoothed'!$AG$2)</f>
        <v>3.8375352381599746E-2</v>
      </c>
      <c r="W94" s="1">
        <f ca="1">W34+NORMINV(RAND(),0,'Total-Smoothed'!$AG$2)</f>
        <v>1.0819738906957204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1.0809675786535999</v>
      </c>
      <c r="E95" s="1">
        <f ca="1">E35+NORMINV(RAND(),0,'Total-Smoothed'!$AG$2)</f>
        <v>0.91497722984457786</v>
      </c>
      <c r="F95" s="1">
        <f ca="1">F35+NORMINV(RAND(),0,'Total-Smoothed'!$AG$2)</f>
        <v>0.78989674563461842</v>
      </c>
      <c r="G95" s="1">
        <f ca="1">G35+NORMINV(RAND(),0,'Total-Smoothed'!$AG$2)</f>
        <v>0.48633689598554891</v>
      </c>
      <c r="H95" s="1">
        <f ca="1">H35+NORMINV(RAND(),0,'Total-Smoothed'!$AG$2)</f>
        <v>5.9483268627811434E-2</v>
      </c>
      <c r="I95" s="1">
        <f ca="1">I35+NORMINV(RAND(),0,'Total-Smoothed'!$AG$2)</f>
        <v>9.7382673192607613E-2</v>
      </c>
      <c r="J95" s="1">
        <f ca="1">J35+NORMINV(RAND(),0,'Total-Smoothed'!$AG$2)</f>
        <v>0.94580172438425758</v>
      </c>
      <c r="K95" s="1">
        <f ca="1">K35+NORMINV(RAND(),0,'Total-Smoothed'!$AG$2)</f>
        <v>2.6215579972860059E-2</v>
      </c>
      <c r="L95" s="1">
        <f ca="1">L35+NORMINV(RAND(),0,'Total-Smoothed'!$AG$2)</f>
        <v>-1.4393484673716449E-2</v>
      </c>
      <c r="M95" s="1">
        <f ca="1">M35+NORMINV(RAND(),0,'Total-Smoothed'!$AG$2)</f>
        <v>1.0125645329611612</v>
      </c>
      <c r="N95" s="1">
        <f ca="1">N35+NORMINV(RAND(),0,'Total-Smoothed'!$AG$2)</f>
        <v>1.0523559405895904</v>
      </c>
      <c r="O95" s="1">
        <f ca="1">O35+NORMINV(RAND(),0,'Total-Smoothed'!$AG$2)</f>
        <v>6.7620031623931071E-2</v>
      </c>
      <c r="P95" s="1">
        <f ca="1">P35+NORMINV(RAND(),0,'Total-Smoothed'!$AG$2)</f>
        <v>0.84202842412300138</v>
      </c>
      <c r="Q95" s="1">
        <f ca="1">Q35+NORMINV(RAND(),0,'Total-Smoothed'!$AG$2)</f>
        <v>3.7792817413015142E-2</v>
      </c>
      <c r="R95" s="1">
        <f ca="1">R35+NORMINV(RAND(),0,'Total-Smoothed'!$AG$2)</f>
        <v>-3.936757665510765E-2</v>
      </c>
      <c r="S95" s="1">
        <f ca="1">S35+NORMINV(RAND(),0,'Total-Smoothed'!$AG$2)</f>
        <v>-5.4529414846925889E-2</v>
      </c>
      <c r="T95" s="1">
        <f ca="1">T35+NORMINV(RAND(),0,'Total-Smoothed'!$AG$2)</f>
        <v>0.16038782301187138</v>
      </c>
      <c r="U95" s="1">
        <f ca="1">U35+NORMINV(RAND(),0,'Total-Smoothed'!$AG$2)</f>
        <v>0.99248399008072852</v>
      </c>
      <c r="V95" s="1">
        <f ca="1">V35+NORMINV(RAND(),0,'Total-Smoothed'!$AG$2)</f>
        <v>1.7831927190426713E-2</v>
      </c>
      <c r="W95" s="1">
        <f ca="1">W35+NORMINV(RAND(),0,'Total-Smoothed'!$AG$2)</f>
        <v>1.0760577958479187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-6.9426052703189883E-2</v>
      </c>
      <c r="E96" s="1">
        <f ca="1">E36+NORMINV(RAND(),0,'Total-Smoothed'!$AG$2)</f>
        <v>0.66070735445938999</v>
      </c>
      <c r="F96" s="1">
        <f ca="1">F36+NORMINV(RAND(),0,'Total-Smoothed'!$AG$2)</f>
        <v>1.1053585923873983</v>
      </c>
      <c r="G96" s="1">
        <f ca="1">G36+NORMINV(RAND(),0,'Total-Smoothed'!$AG$2)</f>
        <v>0.96714391968958613</v>
      </c>
      <c r="H96" s="1">
        <f ca="1">H36+NORMINV(RAND(),0,'Total-Smoothed'!$AG$2)</f>
        <v>-0.13424716855291394</v>
      </c>
      <c r="I96" s="1">
        <f ca="1">I36+NORMINV(RAND(),0,'Total-Smoothed'!$AG$2)</f>
        <v>2.0633071015164178E-2</v>
      </c>
      <c r="J96" s="1">
        <f ca="1">J36+NORMINV(RAND(),0,'Total-Smoothed'!$AG$2)</f>
        <v>0.934241159337315</v>
      </c>
      <c r="K96" s="1">
        <f ca="1">K36+NORMINV(RAND(),0,'Total-Smoothed'!$AG$2)</f>
        <v>0.15684502214384671</v>
      </c>
      <c r="L96" s="1">
        <f ca="1">L36+NORMINV(RAND(),0,'Total-Smoothed'!$AG$2)</f>
        <v>-0.10215859989973661</v>
      </c>
      <c r="M96" s="1">
        <f ca="1">M36+NORMINV(RAND(),0,'Total-Smoothed'!$AG$2)</f>
        <v>1.0766503854081491</v>
      </c>
      <c r="N96" s="1">
        <f ca="1">N36+NORMINV(RAND(),0,'Total-Smoothed'!$AG$2)</f>
        <v>0.39215934152165621</v>
      </c>
      <c r="O96" s="1">
        <f ca="1">O36+NORMINV(RAND(),0,'Total-Smoothed'!$AG$2)</f>
        <v>2.2014139788674197E-2</v>
      </c>
      <c r="P96" s="1">
        <f ca="1">P36+NORMINV(RAND(),0,'Total-Smoothed'!$AG$2)</f>
        <v>0.95070750865359821</v>
      </c>
      <c r="Q96" s="1">
        <f ca="1">Q36+NORMINV(RAND(),0,'Total-Smoothed'!$AG$2)</f>
        <v>1.1020434435258801</v>
      </c>
      <c r="R96" s="1">
        <f ca="1">R36+NORMINV(RAND(),0,'Total-Smoothed'!$AG$2)</f>
        <v>-0.18705308146882602</v>
      </c>
      <c r="S96" s="1">
        <f ca="1">S36+NORMINV(RAND(),0,'Total-Smoothed'!$AG$2)</f>
        <v>-0.13952764087254887</v>
      </c>
      <c r="T96" s="1">
        <f ca="1">T36+NORMINV(RAND(),0,'Total-Smoothed'!$AG$2)</f>
        <v>0.90895458138661211</v>
      </c>
      <c r="U96" s="1">
        <f ca="1">U36+NORMINV(RAND(),0,'Total-Smoothed'!$AG$2)</f>
        <v>0.20388481004100226</v>
      </c>
      <c r="V96" s="1">
        <f ca="1">V36+NORMINV(RAND(),0,'Total-Smoothed'!$AG$2)</f>
        <v>-5.1896358116053913E-2</v>
      </c>
      <c r="W96" s="1">
        <f ca="1">W36+NORMINV(RAND(),0,'Total-Smoothed'!$AG$2)</f>
        <v>0.78595403760895233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4.44735560609879E-2</v>
      </c>
      <c r="E97" s="1">
        <f ca="1">E37+NORMINV(RAND(),0,'Total-Smoothed'!$AG$2)</f>
        <v>1.0077987512203161</v>
      </c>
      <c r="F97" s="1">
        <f ca="1">F37+NORMINV(RAND(),0,'Total-Smoothed'!$AG$2)</f>
        <v>0.50916229307376326</v>
      </c>
      <c r="G97" s="1">
        <f ca="1">G37+NORMINV(RAND(),0,'Total-Smoothed'!$AG$2)</f>
        <v>0.69048341501375188</v>
      </c>
      <c r="H97" s="1">
        <f ca="1">H37+NORMINV(RAND(),0,'Total-Smoothed'!$AG$2)</f>
        <v>0.35343839293854973</v>
      </c>
      <c r="I97" s="1">
        <f ca="1">I37+NORMINV(RAND(),0,'Total-Smoothed'!$AG$2)</f>
        <v>0.88022787649413858</v>
      </c>
      <c r="J97" s="1">
        <f ca="1">J37+NORMINV(RAND(),0,'Total-Smoothed'!$AG$2)</f>
        <v>7.5859714292743102E-2</v>
      </c>
      <c r="K97" s="1">
        <f ca="1">K37+NORMINV(RAND(),0,'Total-Smoothed'!$AG$2)</f>
        <v>0.94947571249486717</v>
      </c>
      <c r="L97" s="1">
        <f ca="1">L37+NORMINV(RAND(),0,'Total-Smoothed'!$AG$2)</f>
        <v>0.12587857565134114</v>
      </c>
      <c r="M97" s="1">
        <f ca="1">M37+NORMINV(RAND(),0,'Total-Smoothed'!$AG$2)</f>
        <v>0.25600973807521865</v>
      </c>
      <c r="N97" s="1">
        <f ca="1">N37+NORMINV(RAND(),0,'Total-Smoothed'!$AG$2)</f>
        <v>-8.0836718395183249E-2</v>
      </c>
      <c r="O97" s="1">
        <f ca="1">O37+NORMINV(RAND(),0,'Total-Smoothed'!$AG$2)</f>
        <v>0.71247644361878248</v>
      </c>
      <c r="P97" s="1">
        <f ca="1">P37+NORMINV(RAND(),0,'Total-Smoothed'!$AG$2)</f>
        <v>-7.6173959492081084E-2</v>
      </c>
      <c r="Q97" s="1">
        <f ca="1">Q37+NORMINV(RAND(),0,'Total-Smoothed'!$AG$2)</f>
        <v>0.9903586183784403</v>
      </c>
      <c r="R97" s="1">
        <f ca="1">R37+NORMINV(RAND(),0,'Total-Smoothed'!$AG$2)</f>
        <v>0.18552276552354216</v>
      </c>
      <c r="S97" s="1">
        <f ca="1">S37+NORMINV(RAND(),0,'Total-Smoothed'!$AG$2)</f>
        <v>0.33323301737410893</v>
      </c>
      <c r="T97" s="1">
        <f ca="1">T37+NORMINV(RAND(),0,'Total-Smoothed'!$AG$2)</f>
        <v>1.0813771418806892</v>
      </c>
      <c r="U97" s="1">
        <f ca="1">U37+NORMINV(RAND(),0,'Total-Smoothed'!$AG$2)</f>
        <v>-0.14307824527244667</v>
      </c>
      <c r="V97" s="1">
        <f ca="1">V37+NORMINV(RAND(),0,'Total-Smoothed'!$AG$2)</f>
        <v>0.11846104169235139</v>
      </c>
      <c r="W97" s="1">
        <f ca="1">W37+NORMINV(RAND(),0,'Total-Smoothed'!$AG$2)</f>
        <v>-0.1021619659244945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2.753307798386151E-3</v>
      </c>
      <c r="E98" s="1">
        <f ca="1">E38+NORMINV(RAND(),0,'Total-Smoothed'!$AG$2)</f>
        <v>1.0588035722345093</v>
      </c>
      <c r="F98" s="1">
        <f ca="1">F38+NORMINV(RAND(),0,'Total-Smoothed'!$AG$2)</f>
        <v>6.6603709021930593E-2</v>
      </c>
      <c r="G98" s="1">
        <f ca="1">G38+NORMINV(RAND(),0,'Total-Smoothed'!$AG$2)</f>
        <v>0.82035874766443473</v>
      </c>
      <c r="H98" s="1">
        <f ca="1">H38+NORMINV(RAND(),0,'Total-Smoothed'!$AG$2)</f>
        <v>0.30759386761838436</v>
      </c>
      <c r="I98" s="1">
        <f ca="1">I38+NORMINV(RAND(),0,'Total-Smoothed'!$AG$2)</f>
        <v>-0.22929339822708861</v>
      </c>
      <c r="J98" s="1">
        <f ca="1">J38+NORMINV(RAND(),0,'Total-Smoothed'!$AG$2)</f>
        <v>0.84263739849941233</v>
      </c>
      <c r="K98" s="1">
        <f ca="1">K38+NORMINV(RAND(),0,'Total-Smoothed'!$AG$2)</f>
        <v>-0.13882594864889219</v>
      </c>
      <c r="L98" s="1">
        <f ca="1">L38+NORMINV(RAND(),0,'Total-Smoothed'!$AG$2)</f>
        <v>1.0178799916086454</v>
      </c>
      <c r="M98" s="1">
        <f ca="1">M38+NORMINV(RAND(),0,'Total-Smoothed'!$AG$2)</f>
        <v>9.8036182165852581E-2</v>
      </c>
      <c r="N98" s="1">
        <f ca="1">N38+NORMINV(RAND(),0,'Total-Smoothed'!$AG$2)</f>
        <v>1.0754550761108941</v>
      </c>
      <c r="O98" s="1">
        <f ca="1">O38+NORMINV(RAND(),0,'Total-Smoothed'!$AG$2)</f>
        <v>0.58717048131652894</v>
      </c>
      <c r="P98" s="1">
        <f ca="1">P38+NORMINV(RAND(),0,'Total-Smoothed'!$AG$2)</f>
        <v>-8.1496464039982897E-2</v>
      </c>
      <c r="Q98" s="1">
        <f ca="1">Q38+NORMINV(RAND(),0,'Total-Smoothed'!$AG$2)</f>
        <v>3.8914415035862904E-2</v>
      </c>
      <c r="R98" s="1">
        <f ca="1">R38+NORMINV(RAND(),0,'Total-Smoothed'!$AG$2)</f>
        <v>0.12788568520930954</v>
      </c>
      <c r="S98" s="1">
        <f ca="1">S38+NORMINV(RAND(),0,'Total-Smoothed'!$AG$2)</f>
        <v>6.4008439955057797E-2</v>
      </c>
      <c r="T98" s="1">
        <f ca="1">T38+NORMINV(RAND(),0,'Total-Smoothed'!$AG$2)</f>
        <v>0.99844748087427171</v>
      </c>
      <c r="U98" s="1">
        <f ca="1">U38+NORMINV(RAND(),0,'Total-Smoothed'!$AG$2)</f>
        <v>0.55601557063253504</v>
      </c>
      <c r="V98" s="1">
        <f ca="1">V38+NORMINV(RAND(),0,'Total-Smoothed'!$AG$2)</f>
        <v>0.1248745630463543</v>
      </c>
      <c r="W98" s="1">
        <f ca="1">W38+NORMINV(RAND(),0,'Total-Smoothed'!$AG$2)</f>
        <v>-0.17782132019073221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-3.5988260757671975E-2</v>
      </c>
      <c r="E99" s="1">
        <f ca="1">E39+NORMINV(RAND(),0,'Total-Smoothed'!$AG$2)</f>
        <v>0.23708345115141471</v>
      </c>
      <c r="F99" s="1">
        <f ca="1">F39+NORMINV(RAND(),0,'Total-Smoothed'!$AG$2)</f>
        <v>0.61526424646030997</v>
      </c>
      <c r="G99" s="1">
        <f ca="1">G39+NORMINV(RAND(),0,'Total-Smoothed'!$AG$2)</f>
        <v>0.90691520726608355</v>
      </c>
      <c r="H99" s="1">
        <f ca="1">H39+NORMINV(RAND(),0,'Total-Smoothed'!$AG$2)</f>
        <v>0.13790559579007375</v>
      </c>
      <c r="I99" s="1">
        <f ca="1">I39+NORMINV(RAND(),0,'Total-Smoothed'!$AG$2)</f>
        <v>0.90883184089461988</v>
      </c>
      <c r="J99" s="1">
        <f ca="1">J39+NORMINV(RAND(),0,'Total-Smoothed'!$AG$2)</f>
        <v>1.0390853182575068</v>
      </c>
      <c r="K99" s="1">
        <f ca="1">K39+NORMINV(RAND(),0,'Total-Smoothed'!$AG$2)</f>
        <v>1.0560776428574687</v>
      </c>
      <c r="L99" s="1">
        <f ca="1">L39+NORMINV(RAND(),0,'Total-Smoothed'!$AG$2)</f>
        <v>0.99139802275922695</v>
      </c>
      <c r="M99" s="1">
        <f ca="1">M39+NORMINV(RAND(),0,'Total-Smoothed'!$AG$2)</f>
        <v>0.81891386640600783</v>
      </c>
      <c r="N99" s="1">
        <f ca="1">N39+NORMINV(RAND(),0,'Total-Smoothed'!$AG$2)</f>
        <v>0.11345672673225886</v>
      </c>
      <c r="O99" s="1">
        <f ca="1">O39+NORMINV(RAND(),0,'Total-Smoothed'!$AG$2)</f>
        <v>0.97417628410200297</v>
      </c>
      <c r="P99" s="1">
        <f ca="1">P39+NORMINV(RAND(),0,'Total-Smoothed'!$AG$2)</f>
        <v>-9.9969860613406819E-3</v>
      </c>
      <c r="Q99" s="1">
        <f ca="1">Q39+NORMINV(RAND(),0,'Total-Smoothed'!$AG$2)</f>
        <v>0.90772046429195319</v>
      </c>
      <c r="R99" s="1">
        <f ca="1">R39+NORMINV(RAND(),0,'Total-Smoothed'!$AG$2)</f>
        <v>7.6939762048033877E-2</v>
      </c>
      <c r="S99" s="1">
        <f ca="1">S39+NORMINV(RAND(),0,'Total-Smoothed'!$AG$2)</f>
        <v>1.2313708078335672</v>
      </c>
      <c r="T99" s="1">
        <f ca="1">T39+NORMINV(RAND(),0,'Total-Smoothed'!$AG$2)</f>
        <v>1.0066315666267158</v>
      </c>
      <c r="U99" s="1">
        <f ca="1">U39+NORMINV(RAND(),0,'Total-Smoothed'!$AG$2)</f>
        <v>0.80610721057176271</v>
      </c>
      <c r="V99" s="1">
        <f ca="1">V39+NORMINV(RAND(),0,'Total-Smoothed'!$AG$2)</f>
        <v>0.86024954902830264</v>
      </c>
      <c r="W99" s="1">
        <f ca="1">W39+NORMINV(RAND(),0,'Total-Smoothed'!$AG$2)</f>
        <v>-4.287326654072119E-2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-0.1205374768896945</v>
      </c>
      <c r="E100" s="1">
        <f ca="1">E40+NORMINV(RAND(),0,'Total-Smoothed'!$AG$2)</f>
        <v>-4.6599793948671669E-2</v>
      </c>
      <c r="F100" s="1">
        <f ca="1">F40+NORMINV(RAND(),0,'Total-Smoothed'!$AG$2)</f>
        <v>0.13045476190632707</v>
      </c>
      <c r="G100" s="1">
        <f ca="1">G40+NORMINV(RAND(),0,'Total-Smoothed'!$AG$2)</f>
        <v>0.97862902046769995</v>
      </c>
      <c r="H100" s="1">
        <f ca="1">H40+NORMINV(RAND(),0,'Total-Smoothed'!$AG$2)</f>
        <v>0.88764399062023691</v>
      </c>
      <c r="I100" s="1">
        <f ca="1">I40+NORMINV(RAND(),0,'Total-Smoothed'!$AG$2)</f>
        <v>0.91856191914171725</v>
      </c>
      <c r="J100" s="1">
        <f ca="1">J40+NORMINV(RAND(),0,'Total-Smoothed'!$AG$2)</f>
        <v>0.65992861555875981</v>
      </c>
      <c r="K100" s="1">
        <f ca="1">K40+NORMINV(RAND(),0,'Total-Smoothed'!$AG$2)</f>
        <v>0.13130824851158918</v>
      </c>
      <c r="L100" s="1">
        <f ca="1">L40+NORMINV(RAND(),0,'Total-Smoothed'!$AG$2)</f>
        <v>1.0317204418779906</v>
      </c>
      <c r="M100" s="1">
        <f ca="1">M40+NORMINV(RAND(),0,'Total-Smoothed'!$AG$2)</f>
        <v>0.15400209752322883</v>
      </c>
      <c r="N100" s="1">
        <f ca="1">N40+NORMINV(RAND(),0,'Total-Smoothed'!$AG$2)</f>
        <v>0.13096022979738428</v>
      </c>
      <c r="O100" s="1">
        <f ca="1">O40+NORMINV(RAND(),0,'Total-Smoothed'!$AG$2)</f>
        <v>0.40220752080478717</v>
      </c>
      <c r="P100" s="1">
        <f ca="1">P40+NORMINV(RAND(),0,'Total-Smoothed'!$AG$2)</f>
        <v>0.18731775392706757</v>
      </c>
      <c r="Q100" s="1">
        <f ca="1">Q40+NORMINV(RAND(),0,'Total-Smoothed'!$AG$2)</f>
        <v>0.81889728707471365</v>
      </c>
      <c r="R100" s="1">
        <f ca="1">R40+NORMINV(RAND(),0,'Total-Smoothed'!$AG$2)</f>
        <v>0.81158927541525405</v>
      </c>
      <c r="S100" s="1">
        <f ca="1">S40+NORMINV(RAND(),0,'Total-Smoothed'!$AG$2)</f>
        <v>1.0765922706933733</v>
      </c>
      <c r="T100" s="1">
        <f ca="1">T40+NORMINV(RAND(),0,'Total-Smoothed'!$AG$2)</f>
        <v>0.83854475903621695</v>
      </c>
      <c r="U100" s="1">
        <f ca="1">U40+NORMINV(RAND(),0,'Total-Smoothed'!$AG$2)</f>
        <v>-1.3860129842380942E-2</v>
      </c>
      <c r="V100" s="1">
        <f ca="1">V40+NORMINV(RAND(),0,'Total-Smoothed'!$AG$2)</f>
        <v>0.71021889164250984</v>
      </c>
      <c r="W100" s="1">
        <f ca="1">W40+NORMINV(RAND(),0,'Total-Smoothed'!$AG$2)</f>
        <v>-0.16938148017579455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0.12172131739071484</v>
      </c>
      <c r="E101" s="1">
        <f ca="1">E41+NORMINV(RAND(),0,'Total-Smoothed'!$AG$2)</f>
        <v>0.93258493412437438</v>
      </c>
      <c r="F101" s="1">
        <f ca="1">F41+NORMINV(RAND(),0,'Total-Smoothed'!$AG$2)</f>
        <v>6.5322097648633962E-2</v>
      </c>
      <c r="G101" s="1">
        <f ca="1">G41+NORMINV(RAND(),0,'Total-Smoothed'!$AG$2)</f>
        <v>0.2232117678047344</v>
      </c>
      <c r="H101" s="1">
        <f ca="1">H41+NORMINV(RAND(),0,'Total-Smoothed'!$AG$2)</f>
        <v>-5.5631716215046687E-2</v>
      </c>
      <c r="I101" s="1">
        <f ca="1">I41+NORMINV(RAND(),0,'Total-Smoothed'!$AG$2)</f>
        <v>0.22662970974499247</v>
      </c>
      <c r="J101" s="1">
        <f ca="1">J41+NORMINV(RAND(),0,'Total-Smoothed'!$AG$2)</f>
        <v>4.6650402556749897E-2</v>
      </c>
      <c r="K101" s="1">
        <f ca="1">K41+NORMINV(RAND(),0,'Total-Smoothed'!$AG$2)</f>
        <v>0.15943630433880965</v>
      </c>
      <c r="L101" s="1">
        <f ca="1">L41+NORMINV(RAND(),0,'Total-Smoothed'!$AG$2)</f>
        <v>9.8503016695748027E-2</v>
      </c>
      <c r="M101" s="1">
        <f ca="1">M41+NORMINV(RAND(),0,'Total-Smoothed'!$AG$2)</f>
        <v>-0.27448235436580021</v>
      </c>
      <c r="N101" s="1">
        <f ca="1">N41+NORMINV(RAND(),0,'Total-Smoothed'!$AG$2)</f>
        <v>0.28312421832883206</v>
      </c>
      <c r="O101" s="1">
        <f ca="1">O41+NORMINV(RAND(),0,'Total-Smoothed'!$AG$2)</f>
        <v>0.91114944126331199</v>
      </c>
      <c r="P101" s="1">
        <f ca="1">P41+NORMINV(RAND(),0,'Total-Smoothed'!$AG$2)</f>
        <v>5.9791938252306553E-2</v>
      </c>
      <c r="Q101" s="1">
        <f ca="1">Q41+NORMINV(RAND(),0,'Total-Smoothed'!$AG$2)</f>
        <v>5.0809635858339045E-2</v>
      </c>
      <c r="R101" s="1">
        <f ca="1">R41+NORMINV(RAND(),0,'Total-Smoothed'!$AG$2)</f>
        <v>0.14637718869307761</v>
      </c>
      <c r="S101" s="1">
        <f ca="1">S41+NORMINV(RAND(),0,'Total-Smoothed'!$AG$2)</f>
        <v>-2.9135813845827627E-2</v>
      </c>
      <c r="T101" s="1">
        <f ca="1">T41+NORMINV(RAND(),0,'Total-Smoothed'!$AG$2)</f>
        <v>1.0330074858087783</v>
      </c>
      <c r="U101" s="1">
        <f ca="1">U41+NORMINV(RAND(),0,'Total-Smoothed'!$AG$2)</f>
        <v>0.15347461614349212</v>
      </c>
      <c r="V101" s="1">
        <f ca="1">V41+NORMINV(RAND(),0,'Total-Smoothed'!$AG$2)</f>
        <v>0.3114628660876716</v>
      </c>
      <c r="W101" s="1">
        <f ca="1">W41+NORMINV(RAND(),0,'Total-Smoothed'!$AG$2)</f>
        <v>5.1318358888589155E-2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3.614926888875783E-2</v>
      </c>
      <c r="E102" s="1">
        <f ca="1">E42+NORMINV(RAND(),0,'Total-Smoothed'!$AG$2)</f>
        <v>0.97223883892091856</v>
      </c>
      <c r="F102" s="1">
        <f ca="1">F42+NORMINV(RAND(),0,'Total-Smoothed'!$AG$2)</f>
        <v>0.9151632653809767</v>
      </c>
      <c r="G102" s="1">
        <f ca="1">G42+NORMINV(RAND(),0,'Total-Smoothed'!$AG$2)</f>
        <v>0.20109245368520995</v>
      </c>
      <c r="H102" s="1">
        <f ca="1">H42+NORMINV(RAND(),0,'Total-Smoothed'!$AG$2)</f>
        <v>0.10497914960750582</v>
      </c>
      <c r="I102" s="1">
        <f ca="1">I42+NORMINV(RAND(),0,'Total-Smoothed'!$AG$2)</f>
        <v>-0.13815038067885993</v>
      </c>
      <c r="J102" s="1">
        <f ca="1">J42+NORMINV(RAND(),0,'Total-Smoothed'!$AG$2)</f>
        <v>0.98864819099608692</v>
      </c>
      <c r="K102" s="1">
        <f ca="1">K42+NORMINV(RAND(),0,'Total-Smoothed'!$AG$2)</f>
        <v>-4.0907767640116985E-3</v>
      </c>
      <c r="L102" s="1">
        <f ca="1">L42+NORMINV(RAND(),0,'Total-Smoothed'!$AG$2)</f>
        <v>0.27161991865164026</v>
      </c>
      <c r="M102" s="1">
        <f ca="1">M42+NORMINV(RAND(),0,'Total-Smoothed'!$AG$2)</f>
        <v>0.86494200272693189</v>
      </c>
      <c r="N102" s="1">
        <f ca="1">N42+NORMINV(RAND(),0,'Total-Smoothed'!$AG$2)</f>
        <v>0.86904497257124347</v>
      </c>
      <c r="O102" s="1">
        <f ca="1">O42+NORMINV(RAND(),0,'Total-Smoothed'!$AG$2)</f>
        <v>-0.11400016950690689</v>
      </c>
      <c r="P102" s="1">
        <f ca="1">P42+NORMINV(RAND(),0,'Total-Smoothed'!$AG$2)</f>
        <v>0.85753925960160149</v>
      </c>
      <c r="Q102" s="1">
        <f ca="1">Q42+NORMINV(RAND(),0,'Total-Smoothed'!$AG$2)</f>
        <v>2.8085858590130505E-3</v>
      </c>
      <c r="R102" s="1">
        <f ca="1">R42+NORMINV(RAND(),0,'Total-Smoothed'!$AG$2)</f>
        <v>-6.1363797267183107E-2</v>
      </c>
      <c r="S102" s="1">
        <f ca="1">S42+NORMINV(RAND(),0,'Total-Smoothed'!$AG$2)</f>
        <v>0.13633907296800252</v>
      </c>
      <c r="T102" s="1">
        <f ca="1">T42+NORMINV(RAND(),0,'Total-Smoothed'!$AG$2)</f>
        <v>0.96368781958293059</v>
      </c>
      <c r="U102" s="1">
        <f ca="1">U42+NORMINV(RAND(),0,'Total-Smoothed'!$AG$2)</f>
        <v>1.0275239706949995</v>
      </c>
      <c r="V102" s="1">
        <f ca="1">V42+NORMINV(RAND(),0,'Total-Smoothed'!$AG$2)</f>
        <v>4.5980908903709122E-2</v>
      </c>
      <c r="W102" s="1">
        <f ca="1">W42+NORMINV(RAND(),0,'Total-Smoothed'!$AG$2)</f>
        <v>0.13860075870005603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0.89780302182279281</v>
      </c>
      <c r="E103" s="1">
        <f ca="1">E43+NORMINV(RAND(),0,'Total-Smoothed'!$AG$2)</f>
        <v>0.97011268338521028</v>
      </c>
      <c r="F103" s="1">
        <f ca="1">F43+NORMINV(RAND(),0,'Total-Smoothed'!$AG$2)</f>
        <v>0.21961022763105537</v>
      </c>
      <c r="G103" s="1">
        <f ca="1">G43+NORMINV(RAND(),0,'Total-Smoothed'!$AG$2)</f>
        <v>-4.7017010454288993E-3</v>
      </c>
      <c r="H103" s="1">
        <f ca="1">H43+NORMINV(RAND(),0,'Total-Smoothed'!$AG$2)</f>
        <v>1.0016804512696713</v>
      </c>
      <c r="I103" s="1">
        <f ca="1">I43+NORMINV(RAND(),0,'Total-Smoothed'!$AG$2)</f>
        <v>0.1209630536328964</v>
      </c>
      <c r="J103" s="1">
        <f ca="1">J43+NORMINV(RAND(),0,'Total-Smoothed'!$AG$2)</f>
        <v>1.0148601719129509</v>
      </c>
      <c r="K103" s="1">
        <f ca="1">K43+NORMINV(RAND(),0,'Total-Smoothed'!$AG$2)</f>
        <v>3.2619292112643472E-2</v>
      </c>
      <c r="L103" s="1">
        <f ca="1">L43+NORMINV(RAND(),0,'Total-Smoothed'!$AG$2)</f>
        <v>0.53369792843933661</v>
      </c>
      <c r="M103" s="1">
        <f ca="1">M43+NORMINV(RAND(),0,'Total-Smoothed'!$AG$2)</f>
        <v>3.0638056053704441E-2</v>
      </c>
      <c r="N103" s="1">
        <f ca="1">N43+NORMINV(RAND(),0,'Total-Smoothed'!$AG$2)</f>
        <v>0.50731365845669441</v>
      </c>
      <c r="O103" s="1">
        <f ca="1">O43+NORMINV(RAND(),0,'Total-Smoothed'!$AG$2)</f>
        <v>4.7573640894572784E-2</v>
      </c>
      <c r="P103" s="1">
        <f ca="1">P43+NORMINV(RAND(),0,'Total-Smoothed'!$AG$2)</f>
        <v>0.14387899403132232</v>
      </c>
      <c r="Q103" s="1">
        <f ca="1">Q43+NORMINV(RAND(),0,'Total-Smoothed'!$AG$2)</f>
        <v>6.9789683144662856E-2</v>
      </c>
      <c r="R103" s="1">
        <f ca="1">R43+NORMINV(RAND(),0,'Total-Smoothed'!$AG$2)</f>
        <v>0.98645661064124057</v>
      </c>
      <c r="S103" s="1">
        <f ca="1">S43+NORMINV(RAND(),0,'Total-Smoothed'!$AG$2)</f>
        <v>0.2287805884052935</v>
      </c>
      <c r="T103" s="1">
        <f ca="1">T43+NORMINV(RAND(),0,'Total-Smoothed'!$AG$2)</f>
        <v>8.6078842867197136E-2</v>
      </c>
      <c r="U103" s="1">
        <f ca="1">U43+NORMINV(RAND(),0,'Total-Smoothed'!$AG$2)</f>
        <v>4.2294402852093009E-2</v>
      </c>
      <c r="V103" s="1">
        <f ca="1">V43+NORMINV(RAND(),0,'Total-Smoothed'!$AG$2)</f>
        <v>7.8086428621498893E-2</v>
      </c>
      <c r="W103" s="1">
        <f ca="1">W43+NORMINV(RAND(),0,'Total-Smoothed'!$AG$2)</f>
        <v>0.27602883542441103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1.0761232930617002</v>
      </c>
      <c r="E104" s="1">
        <f ca="1">E44+NORMINV(RAND(),0,'Total-Smoothed'!$AG$2)</f>
        <v>2.4695425322792462E-3</v>
      </c>
      <c r="F104" s="1">
        <f ca="1">F44+NORMINV(RAND(),0,'Total-Smoothed'!$AG$2)</f>
        <v>8.5776425226995995E-2</v>
      </c>
      <c r="G104" s="1">
        <f ca="1">G44+NORMINV(RAND(),0,'Total-Smoothed'!$AG$2)</f>
        <v>0.76085836442759192</v>
      </c>
      <c r="H104" s="1">
        <f ca="1">H44+NORMINV(RAND(),0,'Total-Smoothed'!$AG$2)</f>
        <v>0.92392715465839592</v>
      </c>
      <c r="I104" s="1">
        <f ca="1">I44+NORMINV(RAND(),0,'Total-Smoothed'!$AG$2)</f>
        <v>0.93719974542629758</v>
      </c>
      <c r="J104" s="1">
        <f ca="1">J44+NORMINV(RAND(),0,'Total-Smoothed'!$AG$2)</f>
        <v>0.94748897128884702</v>
      </c>
      <c r="K104" s="1">
        <f ca="1">K44+NORMINV(RAND(),0,'Total-Smoothed'!$AG$2)</f>
        <v>0.22126012558347211</v>
      </c>
      <c r="L104" s="1">
        <f ca="1">L44+NORMINV(RAND(),0,'Total-Smoothed'!$AG$2)</f>
        <v>0.32699953356237199</v>
      </c>
      <c r="M104" s="1">
        <f ca="1">M44+NORMINV(RAND(),0,'Total-Smoothed'!$AG$2)</f>
        <v>0.17309414318222638</v>
      </c>
      <c r="N104" s="1">
        <f ca="1">N44+NORMINV(RAND(),0,'Total-Smoothed'!$AG$2)</f>
        <v>4.0105095032990291E-2</v>
      </c>
      <c r="O104" s="1">
        <f ca="1">O44+NORMINV(RAND(),0,'Total-Smoothed'!$AG$2)</f>
        <v>7.2620345453047949E-2</v>
      </c>
      <c r="P104" s="1">
        <f ca="1">P44+NORMINV(RAND(),0,'Total-Smoothed'!$AG$2)</f>
        <v>2.6033099265586661E-2</v>
      </c>
      <c r="Q104" s="1">
        <f ca="1">Q44+NORMINV(RAND(),0,'Total-Smoothed'!$AG$2)</f>
        <v>9.7238996121776153E-2</v>
      </c>
      <c r="R104" s="1">
        <f ca="1">R44+NORMINV(RAND(),0,'Total-Smoothed'!$AG$2)</f>
        <v>1.0360678031834487</v>
      </c>
      <c r="S104" s="1">
        <f ca="1">S44+NORMINV(RAND(),0,'Total-Smoothed'!$AG$2)</f>
        <v>0.96371141371659186</v>
      </c>
      <c r="T104" s="1">
        <f ca="1">T44+NORMINV(RAND(),0,'Total-Smoothed'!$AG$2)</f>
        <v>-4.5502746778984186E-2</v>
      </c>
      <c r="U104" s="1">
        <f ca="1">U44+NORMINV(RAND(),0,'Total-Smoothed'!$AG$2)</f>
        <v>-8.4484330785275064E-2</v>
      </c>
      <c r="V104" s="1">
        <f ca="1">V44+NORMINV(RAND(),0,'Total-Smoothed'!$AG$2)</f>
        <v>0.14274493388144624</v>
      </c>
      <c r="W104" s="1">
        <f ca="1">W44+NORMINV(RAND(),0,'Total-Smoothed'!$AG$2)</f>
        <v>1.060131746149312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0.87738808162806481</v>
      </c>
      <c r="E105" s="1">
        <f ca="1">E45+NORMINV(RAND(),0,'Total-Smoothed'!$AG$2)</f>
        <v>1.132930563362569</v>
      </c>
      <c r="F105" s="1">
        <f ca="1">F45+NORMINV(RAND(),0,'Total-Smoothed'!$AG$2)</f>
        <v>0.85992530169236781</v>
      </c>
      <c r="G105" s="1">
        <f ca="1">G45+NORMINV(RAND(),0,'Total-Smoothed'!$AG$2)</f>
        <v>0.85984652127115668</v>
      </c>
      <c r="H105" s="1">
        <f ca="1">H45+NORMINV(RAND(),0,'Total-Smoothed'!$AG$2)</f>
        <v>1.0788192099863818</v>
      </c>
      <c r="I105" s="1">
        <f ca="1">I45+NORMINV(RAND(),0,'Total-Smoothed'!$AG$2)</f>
        <v>-3.5352547671229959E-2</v>
      </c>
      <c r="J105" s="1">
        <f ca="1">J45+NORMINV(RAND(),0,'Total-Smoothed'!$AG$2)</f>
        <v>1.0010890436002784</v>
      </c>
      <c r="K105" s="1">
        <f ca="1">K45+NORMINV(RAND(),0,'Total-Smoothed'!$AG$2)</f>
        <v>5.2386703494072977E-2</v>
      </c>
      <c r="L105" s="1">
        <f ca="1">L45+NORMINV(RAND(),0,'Total-Smoothed'!$AG$2)</f>
        <v>0.45940078163589693</v>
      </c>
      <c r="M105" s="1">
        <f ca="1">M45+NORMINV(RAND(),0,'Total-Smoothed'!$AG$2)</f>
        <v>0.13679927437616934</v>
      </c>
      <c r="N105" s="1">
        <f ca="1">N45+NORMINV(RAND(),0,'Total-Smoothed'!$AG$2)</f>
        <v>1.0502067190721578</v>
      </c>
      <c r="O105" s="1">
        <f ca="1">O45+NORMINV(RAND(),0,'Total-Smoothed'!$AG$2)</f>
        <v>0.19474163048177301</v>
      </c>
      <c r="P105" s="1">
        <f ca="1">P45+NORMINV(RAND(),0,'Total-Smoothed'!$AG$2)</f>
        <v>1.0886167499230985</v>
      </c>
      <c r="Q105" s="1">
        <f ca="1">Q45+NORMINV(RAND(),0,'Total-Smoothed'!$AG$2)</f>
        <v>1.4165054575541076E-2</v>
      </c>
      <c r="R105" s="1">
        <f ca="1">R45+NORMINV(RAND(),0,'Total-Smoothed'!$AG$2)</f>
        <v>8.0853155606593868E-2</v>
      </c>
      <c r="S105" s="1">
        <f ca="1">S45+NORMINV(RAND(),0,'Total-Smoothed'!$AG$2)</f>
        <v>-8.7847285317744273E-2</v>
      </c>
      <c r="T105" s="1">
        <f ca="1">T45+NORMINV(RAND(),0,'Total-Smoothed'!$AG$2)</f>
        <v>2.5306986758758115E-3</v>
      </c>
      <c r="U105" s="1">
        <f ca="1">U45+NORMINV(RAND(),0,'Total-Smoothed'!$AG$2)</f>
        <v>3.9637682445097418E-2</v>
      </c>
      <c r="V105" s="1">
        <f ca="1">V45+NORMINV(RAND(),0,'Total-Smoothed'!$AG$2)</f>
        <v>1.5937522797455028E-2</v>
      </c>
      <c r="W105" s="1">
        <f ca="1">W45+NORMINV(RAND(),0,'Total-Smoothed'!$AG$2)</f>
        <v>0.12638053215293157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2.7657452400377886E-2</v>
      </c>
      <c r="E106" s="1">
        <f ca="1">E46+NORMINV(RAND(),0,'Total-Smoothed'!$AG$2)</f>
        <v>0.21276707693452865</v>
      </c>
      <c r="F106" s="1">
        <f ca="1">F46+NORMINV(RAND(),0,'Total-Smoothed'!$AG$2)</f>
        <v>4.1110158624225117E-2</v>
      </c>
      <c r="G106" s="1">
        <f ca="1">G46+NORMINV(RAND(),0,'Total-Smoothed'!$AG$2)</f>
        <v>0.9573937885865258</v>
      </c>
      <c r="H106" s="1">
        <f ca="1">H46+NORMINV(RAND(),0,'Total-Smoothed'!$AG$2)</f>
        <v>1.1069352230156082</v>
      </c>
      <c r="I106" s="1">
        <f ca="1">I46+NORMINV(RAND(),0,'Total-Smoothed'!$AG$2)</f>
        <v>0.94602532134199813</v>
      </c>
      <c r="J106" s="1">
        <f ca="1">J46+NORMINV(RAND(),0,'Total-Smoothed'!$AG$2)</f>
        <v>0.90623053229310735</v>
      </c>
      <c r="K106" s="1">
        <f ca="1">K46+NORMINV(RAND(),0,'Total-Smoothed'!$AG$2)</f>
        <v>0.23060614055610051</v>
      </c>
      <c r="L106" s="1">
        <f ca="1">L46+NORMINV(RAND(),0,'Total-Smoothed'!$AG$2)</f>
        <v>2.0278972224343248E-2</v>
      </c>
      <c r="M106" s="1">
        <f ca="1">M46+NORMINV(RAND(),0,'Total-Smoothed'!$AG$2)</f>
        <v>0.22522337119780705</v>
      </c>
      <c r="N106" s="1">
        <f ca="1">N46+NORMINV(RAND(),0,'Total-Smoothed'!$AG$2)</f>
        <v>0.92392108997291955</v>
      </c>
      <c r="O106" s="1">
        <f ca="1">O46+NORMINV(RAND(),0,'Total-Smoothed'!$AG$2)</f>
        <v>0.11080951692438162</v>
      </c>
      <c r="P106" s="1">
        <f ca="1">P46+NORMINV(RAND(),0,'Total-Smoothed'!$AG$2)</f>
        <v>7.9181578759740842E-2</v>
      </c>
      <c r="Q106" s="1">
        <f ca="1">Q46+NORMINV(RAND(),0,'Total-Smoothed'!$AG$2)</f>
        <v>0.81995340135268824</v>
      </c>
      <c r="R106" s="1">
        <f ca="1">R46+NORMINV(RAND(),0,'Total-Smoothed'!$AG$2)</f>
        <v>0.18295478451741878</v>
      </c>
      <c r="S106" s="1">
        <f ca="1">S46+NORMINV(RAND(),0,'Total-Smoothed'!$AG$2)</f>
        <v>0.44954727619062207</v>
      </c>
      <c r="T106" s="1">
        <f ca="1">T46+NORMINV(RAND(),0,'Total-Smoothed'!$AG$2)</f>
        <v>-0.14168052614984392</v>
      </c>
      <c r="U106" s="1">
        <f ca="1">U46+NORMINV(RAND(),0,'Total-Smoothed'!$AG$2)</f>
        <v>0.17763242703061294</v>
      </c>
      <c r="V106" s="1">
        <f ca="1">V46+NORMINV(RAND(),0,'Total-Smoothed'!$AG$2)</f>
        <v>-5.1555576976814567E-3</v>
      </c>
      <c r="W106" s="1">
        <f ca="1">W46+NORMINV(RAND(),0,'Total-Smoothed'!$AG$2)</f>
        <v>0.79424142493412009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0.32051339997869555</v>
      </c>
      <c r="E107" s="1">
        <f ca="1">E47+NORMINV(RAND(),0,'Total-Smoothed'!$AG$2)</f>
        <v>2.4634712265920407E-2</v>
      </c>
      <c r="F107" s="1">
        <f ca="1">F47+NORMINV(RAND(),0,'Total-Smoothed'!$AG$2)</f>
        <v>0.11187516244220391</v>
      </c>
      <c r="G107" s="1">
        <f ca="1">G47+NORMINV(RAND(),0,'Total-Smoothed'!$AG$2)</f>
        <v>0.86057079098557254</v>
      </c>
      <c r="H107" s="1">
        <f ca="1">H47+NORMINV(RAND(),0,'Total-Smoothed'!$AG$2)</f>
        <v>0.49689000273461803</v>
      </c>
      <c r="I107" s="1">
        <f ca="1">I47+NORMINV(RAND(),0,'Total-Smoothed'!$AG$2)</f>
        <v>0.75497805150978248</v>
      </c>
      <c r="J107" s="1">
        <f ca="1">J47+NORMINV(RAND(),0,'Total-Smoothed'!$AG$2)</f>
        <v>0.90643064983494515</v>
      </c>
      <c r="K107" s="1">
        <f ca="1">K47+NORMINV(RAND(),0,'Total-Smoothed'!$AG$2)</f>
        <v>8.2426559869466093E-2</v>
      </c>
      <c r="L107" s="1">
        <f ca="1">L47+NORMINV(RAND(),0,'Total-Smoothed'!$AG$2)</f>
        <v>0.96800338336372227</v>
      </c>
      <c r="M107" s="1">
        <f ca="1">M47+NORMINV(RAND(),0,'Total-Smoothed'!$AG$2)</f>
        <v>-2.650199071468692E-2</v>
      </c>
      <c r="N107" s="1">
        <f ca="1">N47+NORMINV(RAND(),0,'Total-Smoothed'!$AG$2)</f>
        <v>-0.1340694431335771</v>
      </c>
      <c r="O107" s="1">
        <f ca="1">O47+NORMINV(RAND(),0,'Total-Smoothed'!$AG$2)</f>
        <v>8.0939257813581147E-2</v>
      </c>
      <c r="P107" s="1">
        <f ca="1">P47+NORMINV(RAND(),0,'Total-Smoothed'!$AG$2)</f>
        <v>6.6034795352968578E-2</v>
      </c>
      <c r="Q107" s="1">
        <f ca="1">Q47+NORMINV(RAND(),0,'Total-Smoothed'!$AG$2)</f>
        <v>0.94708578935388421</v>
      </c>
      <c r="R107" s="1">
        <f ca="1">R47+NORMINV(RAND(),0,'Total-Smoothed'!$AG$2)</f>
        <v>0.91905089014259667</v>
      </c>
      <c r="S107" s="1">
        <f ca="1">S47+NORMINV(RAND(),0,'Total-Smoothed'!$AG$2)</f>
        <v>1.1215222809237069</v>
      </c>
      <c r="T107" s="1">
        <f ca="1">T47+NORMINV(RAND(),0,'Total-Smoothed'!$AG$2)</f>
        <v>6.6298582903542916E-3</v>
      </c>
      <c r="U107" s="1">
        <f ca="1">U47+NORMINV(RAND(),0,'Total-Smoothed'!$AG$2)</f>
        <v>0.10735578416266711</v>
      </c>
      <c r="V107" s="1">
        <f ca="1">V47+NORMINV(RAND(),0,'Total-Smoothed'!$AG$2)</f>
        <v>0.99512526659985567</v>
      </c>
      <c r="W107" s="1">
        <f ca="1">W47+NORMINV(RAND(),0,'Total-Smoothed'!$AG$2)</f>
        <v>1.031675504457563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0.88746639005882899</v>
      </c>
      <c r="E108" s="1">
        <f ca="1">E48+NORMINV(RAND(),0,'Total-Smoothed'!$AG$2)</f>
        <v>4.8568185333728427E-2</v>
      </c>
      <c r="F108" s="1">
        <f ca="1">F48+NORMINV(RAND(),0,'Total-Smoothed'!$AG$2)</f>
        <v>0.1577631780493087</v>
      </c>
      <c r="G108" s="1">
        <f ca="1">G48+NORMINV(RAND(),0,'Total-Smoothed'!$AG$2)</f>
        <v>0.99801859735267728</v>
      </c>
      <c r="H108" s="1">
        <f ca="1">H48+NORMINV(RAND(),0,'Total-Smoothed'!$AG$2)</f>
        <v>1.0506482962600814</v>
      </c>
      <c r="I108" s="1">
        <f ca="1">I48+NORMINV(RAND(),0,'Total-Smoothed'!$AG$2)</f>
        <v>7.7977999559197028E-2</v>
      </c>
      <c r="J108" s="1">
        <f ca="1">J48+NORMINV(RAND(),0,'Total-Smoothed'!$AG$2)</f>
        <v>1.0542678926476041</v>
      </c>
      <c r="K108" s="1">
        <f ca="1">K48+NORMINV(RAND(),0,'Total-Smoothed'!$AG$2)</f>
        <v>-0.17559088685846835</v>
      </c>
      <c r="L108" s="1">
        <f ca="1">L48+NORMINV(RAND(),0,'Total-Smoothed'!$AG$2)</f>
        <v>1.0792756076578713</v>
      </c>
      <c r="M108" s="1">
        <f ca="1">M48+NORMINV(RAND(),0,'Total-Smoothed'!$AG$2)</f>
        <v>-2.8386952368067431E-2</v>
      </c>
      <c r="N108" s="1">
        <f ca="1">N48+NORMINV(RAND(),0,'Total-Smoothed'!$AG$2)</f>
        <v>1.0714582852836441</v>
      </c>
      <c r="O108" s="1">
        <f ca="1">O48+NORMINV(RAND(),0,'Total-Smoothed'!$AG$2)</f>
        <v>0.11792933601800769</v>
      </c>
      <c r="P108" s="1">
        <f ca="1">P48+NORMINV(RAND(),0,'Total-Smoothed'!$AG$2)</f>
        <v>1.133915852986848</v>
      </c>
      <c r="Q108" s="1">
        <f ca="1">Q48+NORMINV(RAND(),0,'Total-Smoothed'!$AG$2)</f>
        <v>-2.9505391826047247E-2</v>
      </c>
      <c r="R108" s="1">
        <f ca="1">R48+NORMINV(RAND(),0,'Total-Smoothed'!$AG$2)</f>
        <v>1.0547160355342293</v>
      </c>
      <c r="S108" s="1">
        <f ca="1">S48+NORMINV(RAND(),0,'Total-Smoothed'!$AG$2)</f>
        <v>0.85544157368568952</v>
      </c>
      <c r="T108" s="1">
        <f ca="1">T48+NORMINV(RAND(),0,'Total-Smoothed'!$AG$2)</f>
        <v>0.13536088870730612</v>
      </c>
      <c r="U108" s="1">
        <f ca="1">U48+NORMINV(RAND(),0,'Total-Smoothed'!$AG$2)</f>
        <v>0.16781241628666765</v>
      </c>
      <c r="V108" s="1">
        <f ca="1">V48+NORMINV(RAND(),0,'Total-Smoothed'!$AG$2)</f>
        <v>0.28365620893673327</v>
      </c>
      <c r="W108" s="1">
        <f ca="1">W48+NORMINV(RAND(),0,'Total-Smoothed'!$AG$2)</f>
        <v>0.14571000067484069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0.60340979224502989</v>
      </c>
      <c r="E111" s="1">
        <f ca="1">(E61+0.6*(F61+D61)+0.15*G1)/(1+2*0.6+0.15)</f>
        <v>0.35498088260013461</v>
      </c>
      <c r="F111" s="1">
        <f ca="1">(F61+0.6*(G61+E61)+0.15*(D61+H61))/(1+2*0.6+2*0.15)</f>
        <v>0.12418653264208598</v>
      </c>
      <c r="G111" s="1">
        <f t="shared" ref="G111:H126" ca="1" si="10">(G61+0.6*(H61+F61)+0.15*(E61+I61))/(1+2*0.6+2*0.15)</f>
        <v>5.8480336530072452E-2</v>
      </c>
      <c r="H111" s="1">
        <f ca="1">(H61+0.6*(I61+G61)+0.15*(F61+J61))/(1+2*0.6+2*0.15)</f>
        <v>0.116576633190743</v>
      </c>
      <c r="I111" s="1">
        <f t="shared" ref="I111:U126" ca="1" si="11">(I61+0.6*(J61+H61)+0.15*(G61+K61))/(1+2*0.6+2*0.15)</f>
        <v>0.13039451694639775</v>
      </c>
      <c r="J111" s="1">
        <f t="shared" ca="1" si="11"/>
        <v>5.7901937541419958E-2</v>
      </c>
      <c r="K111" s="1">
        <f t="shared" ca="1" si="11"/>
        <v>3.6253133659126566E-2</v>
      </c>
      <c r="L111" s="1">
        <f t="shared" ca="1" si="11"/>
        <v>0.11507539445233916</v>
      </c>
      <c r="M111" s="1">
        <f t="shared" ca="1" si="11"/>
        <v>0.28542762122627285</v>
      </c>
      <c r="N111" s="1">
        <f t="shared" ca="1" si="11"/>
        <v>0.47714123201709169</v>
      </c>
      <c r="O111" s="1">
        <f t="shared" ca="1" si="11"/>
        <v>0.45147617802167933</v>
      </c>
      <c r="P111" s="1">
        <f t="shared" ca="1" si="11"/>
        <v>0.31122027098845784</v>
      </c>
      <c r="Q111" s="1">
        <f t="shared" ca="1" si="11"/>
        <v>0.1303482360753066</v>
      </c>
      <c r="R111" s="1">
        <f t="shared" ca="1" si="11"/>
        <v>4.8275509425918905E-2</v>
      </c>
      <c r="S111" s="1">
        <f t="shared" ca="1" si="11"/>
        <v>0.13858627346935387</v>
      </c>
      <c r="T111" s="1">
        <f t="shared" ca="1" si="11"/>
        <v>0.29784521472154124</v>
      </c>
      <c r="U111" s="1">
        <f t="shared" ca="1" si="11"/>
        <v>0.2473257491323162</v>
      </c>
      <c r="V111" s="1">
        <f ca="1">(V61+0.6*(W61+U61)+0.15*T1)/(1+2*0.6+0.15)</f>
        <v>0.30759872522931536</v>
      </c>
      <c r="W111" s="1">
        <f ca="1">(W61+0.6*(V61)+0.15*U61)/(1+0.6+0.15)</f>
        <v>0.55127546935669192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0.73509121785374543</v>
      </c>
      <c r="E112" s="1">
        <f t="shared" ref="E112:E158" ca="1" si="13">(E62+0.6*(F62+D62)+0.15*G2)/(1+2*0.6+0.15)</f>
        <v>0.44793723022670456</v>
      </c>
      <c r="F112" s="1">
        <f t="shared" ref="F112:U127" ca="1" si="14">(F62+0.6*(G62+E62)+0.15*(D62+H62))/(1+2*0.6+2*0.15)</f>
        <v>0.16231138588613342</v>
      </c>
      <c r="G112" s="1">
        <f t="shared" ca="1" si="10"/>
        <v>5.2437069211538047E-2</v>
      </c>
      <c r="H112" s="1">
        <f t="shared" ca="1" si="10"/>
        <v>4.2554561610875279E-2</v>
      </c>
      <c r="I112" s="1">
        <f t="shared" ca="1" si="11"/>
        <v>2.3165760602112329E-2</v>
      </c>
      <c r="J112" s="1">
        <f t="shared" ca="1" si="11"/>
        <v>2.9598752313927713E-2</v>
      </c>
      <c r="K112" s="1">
        <f t="shared" ca="1" si="11"/>
        <v>6.2247606546140907E-2</v>
      </c>
      <c r="L112" s="1">
        <f t="shared" ca="1" si="11"/>
        <v>0.10564541099023687</v>
      </c>
      <c r="M112" s="1">
        <f t="shared" ca="1" si="11"/>
        <v>0.21364757056835795</v>
      </c>
      <c r="N112" s="1">
        <f t="shared" ca="1" si="11"/>
        <v>0.37022958748531087</v>
      </c>
      <c r="O112" s="1">
        <f t="shared" ca="1" si="11"/>
        <v>0.41965126683178589</v>
      </c>
      <c r="P112" s="1">
        <f t="shared" ca="1" si="11"/>
        <v>0.30874131381893843</v>
      </c>
      <c r="Q112" s="1">
        <f t="shared" ca="1" si="11"/>
        <v>0.21774014787105922</v>
      </c>
      <c r="R112" s="1">
        <f t="shared" ca="1" si="11"/>
        <v>0.16416876890939092</v>
      </c>
      <c r="S112" s="1">
        <f t="shared" ca="1" si="11"/>
        <v>0.1036112852229745</v>
      </c>
      <c r="T112" s="1">
        <f t="shared" ca="1" si="11"/>
        <v>6.5938429026697568E-2</v>
      </c>
      <c r="U112" s="1">
        <f t="shared" ca="1" si="11"/>
        <v>4.9578123871591689E-2</v>
      </c>
      <c r="V112" s="1">
        <f t="shared" ref="V112:V158" ca="1" si="15">(V62+0.6*(W62+U62)+0.15*T2)/(1+2*0.6+0.15)</f>
        <v>0.14878209761684508</v>
      </c>
      <c r="W112" s="1">
        <f t="shared" ref="W112:W157" ca="1" si="16">(W62+0.6*(V62)+0.15*U62)/(1+0.6+0.15)</f>
        <v>0.35630007155746929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0.47433397866337629</v>
      </c>
      <c r="E113" s="1">
        <f t="shared" ca="1" si="13"/>
        <v>0.23991131251759995</v>
      </c>
      <c r="F113" s="1">
        <f t="shared" ca="1" si="14"/>
        <v>5.9952339509898089E-2</v>
      </c>
      <c r="G113" s="1">
        <f t="shared" ca="1" si="10"/>
        <v>-4.1201716849378102E-2</v>
      </c>
      <c r="H113" s="1">
        <f t="shared" ca="1" si="10"/>
        <v>-8.6665954212964746E-2</v>
      </c>
      <c r="I113" s="1">
        <f t="shared" ca="1" si="11"/>
        <v>-8.0489771111040803E-2</v>
      </c>
      <c r="J113" s="1">
        <f t="shared" ca="1" si="11"/>
        <v>-7.3882802792280017E-2</v>
      </c>
      <c r="K113" s="1">
        <f t="shared" ca="1" si="11"/>
        <v>-5.4501239922967529E-2</v>
      </c>
      <c r="L113" s="1">
        <f t="shared" ca="1" si="11"/>
        <v>3.9413108794435617E-2</v>
      </c>
      <c r="M113" s="1">
        <f t="shared" ca="1" si="11"/>
        <v>6.0064612511613477E-2</v>
      </c>
      <c r="N113" s="1">
        <f t="shared" ca="1" si="11"/>
        <v>3.5029103223245588E-2</v>
      </c>
      <c r="O113" s="1">
        <f t="shared" ca="1" si="11"/>
        <v>4.8347670714532519E-2</v>
      </c>
      <c r="P113" s="1">
        <f t="shared" ca="1" si="11"/>
        <v>0.10037456264816007</v>
      </c>
      <c r="Q113" s="1">
        <f t="shared" ca="1" si="11"/>
        <v>0.10138244928370299</v>
      </c>
      <c r="R113" s="1">
        <f t="shared" ca="1" si="11"/>
        <v>0.12602895634990285</v>
      </c>
      <c r="S113" s="1">
        <f t="shared" ca="1" si="11"/>
        <v>0.23723152320946497</v>
      </c>
      <c r="T113" s="1">
        <f t="shared" ca="1" si="11"/>
        <v>0.34721262439568362</v>
      </c>
      <c r="U113" s="1">
        <f t="shared" ca="1" si="11"/>
        <v>0.24859830599494978</v>
      </c>
      <c r="V113" s="1">
        <f t="shared" ca="1" si="15"/>
        <v>0.23528027219101041</v>
      </c>
      <c r="W113" s="1">
        <f t="shared" ca="1" si="16"/>
        <v>0.43187473551041583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0.77986077706572199</v>
      </c>
      <c r="E114" s="1">
        <f t="shared" ca="1" si="13"/>
        <v>0.51377638738757403</v>
      </c>
      <c r="F114" s="1">
        <f t="shared" ca="1" si="14"/>
        <v>0.16808315682492686</v>
      </c>
      <c r="G114" s="1">
        <f t="shared" ca="1" si="10"/>
        <v>2.4196646855422889E-3</v>
      </c>
      <c r="H114" s="1">
        <f t="shared" ca="1" si="10"/>
        <v>-2.3513130014051746E-2</v>
      </c>
      <c r="I114" s="1">
        <f t="shared" ca="1" si="11"/>
        <v>-3.0416713487470919E-2</v>
      </c>
      <c r="J114" s="1">
        <f t="shared" ca="1" si="11"/>
        <v>-3.5174884889498527E-2</v>
      </c>
      <c r="K114" s="1">
        <f t="shared" ca="1" si="11"/>
        <v>-4.3948480159628099E-3</v>
      </c>
      <c r="L114" s="1">
        <f t="shared" ca="1" si="11"/>
        <v>1.2961742978135155E-2</v>
      </c>
      <c r="M114" s="1">
        <f t="shared" ca="1" si="11"/>
        <v>7.5910393486979533E-2</v>
      </c>
      <c r="N114" s="1">
        <f t="shared" ca="1" si="11"/>
        <v>0.16164512863919075</v>
      </c>
      <c r="O114" s="1">
        <f t="shared" ca="1" si="11"/>
        <v>0.21833649780787301</v>
      </c>
      <c r="P114" s="1">
        <f t="shared" ca="1" si="11"/>
        <v>0.20834108344014127</v>
      </c>
      <c r="Q114" s="1">
        <f t="shared" ca="1" si="11"/>
        <v>0.10165932023018043</v>
      </c>
      <c r="R114" s="1">
        <f t="shared" ca="1" si="11"/>
        <v>9.1945107494436631E-4</v>
      </c>
      <c r="S114" s="1">
        <f t="shared" ca="1" si="11"/>
        <v>9.6902478119631541E-2</v>
      </c>
      <c r="T114" s="1">
        <f t="shared" ca="1" si="11"/>
        <v>0.28156439750256168</v>
      </c>
      <c r="U114" s="1">
        <f t="shared" ca="1" si="11"/>
        <v>0.26152191182176088</v>
      </c>
      <c r="V114" s="1">
        <f t="shared" ca="1" si="15"/>
        <v>0.34647783979678692</v>
      </c>
      <c r="W114" s="1">
        <f t="shared" ca="1" si="16"/>
        <v>0.58019319619011989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0.67633883571558695</v>
      </c>
      <c r="E115" s="1">
        <f t="shared" ca="1" si="13"/>
        <v>0.38992622656548021</v>
      </c>
      <c r="F115" s="1">
        <f t="shared" ca="1" si="14"/>
        <v>0.1260045646475656</v>
      </c>
      <c r="G115" s="1">
        <f t="shared" ca="1" si="10"/>
        <v>3.9033101666455211E-2</v>
      </c>
      <c r="H115" s="1">
        <f t="shared" ca="1" si="10"/>
        <v>4.4375031076435298E-2</v>
      </c>
      <c r="I115" s="1">
        <f t="shared" ca="1" si="11"/>
        <v>3.6976727685858725E-2</v>
      </c>
      <c r="J115" s="1">
        <f t="shared" ca="1" si="11"/>
        <v>-2.0030247096445977E-2</v>
      </c>
      <c r="K115" s="1">
        <f t="shared" ca="1" si="11"/>
        <v>-4.2915584975936859E-2</v>
      </c>
      <c r="L115" s="1">
        <f t="shared" ca="1" si="11"/>
        <v>1.4062206840613638E-2</v>
      </c>
      <c r="M115" s="1">
        <f t="shared" ca="1" si="11"/>
        <v>0.20105369050745697</v>
      </c>
      <c r="N115" s="1">
        <f t="shared" ca="1" si="11"/>
        <v>0.46116706436549854</v>
      </c>
      <c r="O115" s="1">
        <f t="shared" ca="1" si="11"/>
        <v>0.5336417589903415</v>
      </c>
      <c r="P115" s="1">
        <f t="shared" ca="1" si="11"/>
        <v>0.4575780371050655</v>
      </c>
      <c r="Q115" s="1">
        <f t="shared" ca="1" si="11"/>
        <v>0.23160521869095244</v>
      </c>
      <c r="R115" s="1">
        <f t="shared" ca="1" si="11"/>
        <v>0.10650086595519943</v>
      </c>
      <c r="S115" s="1">
        <f t="shared" ca="1" si="11"/>
        <v>0.20342847230399794</v>
      </c>
      <c r="T115" s="1">
        <f t="shared" ca="1" si="11"/>
        <v>0.35279282575548276</v>
      </c>
      <c r="U115" s="1">
        <f t="shared" ca="1" si="11"/>
        <v>0.28060442822601595</v>
      </c>
      <c r="V115" s="1">
        <f t="shared" ca="1" si="15"/>
        <v>0.35996977101396777</v>
      </c>
      <c r="W115" s="1">
        <f t="shared" ca="1" si="16"/>
        <v>0.64595582514131367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0.8081997088608398</v>
      </c>
      <c r="E116" s="1">
        <f t="shared" ca="1" si="13"/>
        <v>0.54462598222415359</v>
      </c>
      <c r="F116" s="1">
        <f t="shared" ca="1" si="14"/>
        <v>0.27257239302919978</v>
      </c>
      <c r="G116" s="1">
        <f t="shared" ca="1" si="10"/>
        <v>0.12679571530044498</v>
      </c>
      <c r="H116" s="1">
        <f t="shared" ca="1" si="10"/>
        <v>9.6582739056862113E-2</v>
      </c>
      <c r="I116" s="1">
        <f t="shared" ca="1" si="11"/>
        <v>5.3973099819597047E-2</v>
      </c>
      <c r="J116" s="1">
        <f t="shared" ca="1" si="11"/>
        <v>-1.2283848430227911E-2</v>
      </c>
      <c r="K116" s="1">
        <f t="shared" ca="1" si="11"/>
        <v>-5.2828475552170198E-2</v>
      </c>
      <c r="L116" s="1">
        <f t="shared" ca="1" si="11"/>
        <v>-1.4818608064963925E-2</v>
      </c>
      <c r="M116" s="1">
        <f t="shared" ca="1" si="11"/>
        <v>8.9882405592078773E-2</v>
      </c>
      <c r="N116" s="1">
        <f t="shared" ca="1" si="11"/>
        <v>0.21452109266878364</v>
      </c>
      <c r="O116" s="1">
        <f t="shared" ca="1" si="11"/>
        <v>0.28596205976036621</v>
      </c>
      <c r="P116" s="1">
        <f t="shared" ca="1" si="11"/>
        <v>0.26780657626401216</v>
      </c>
      <c r="Q116" s="1">
        <f t="shared" ca="1" si="11"/>
        <v>0.12077575111966052</v>
      </c>
      <c r="R116" s="1">
        <f t="shared" ca="1" si="11"/>
        <v>9.9319306543152838E-2</v>
      </c>
      <c r="S116" s="1">
        <f t="shared" ca="1" si="11"/>
        <v>0.23312461860741393</v>
      </c>
      <c r="T116" s="1">
        <f t="shared" ca="1" si="11"/>
        <v>0.36857026844327873</v>
      </c>
      <c r="U116" s="1">
        <f t="shared" ca="1" si="11"/>
        <v>0.30537125916558594</v>
      </c>
      <c r="V116" s="1">
        <f t="shared" ca="1" si="15"/>
        <v>0.37309192584387724</v>
      </c>
      <c r="W116" s="1">
        <f t="shared" ca="1" si="16"/>
        <v>0.60067047383626082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0.47681329924675486</v>
      </c>
      <c r="E117" s="1">
        <f t="shared" ca="1" si="13"/>
        <v>0.20784514880592714</v>
      </c>
      <c r="F117" s="1">
        <f t="shared" ca="1" si="14"/>
        <v>4.3940036704046781E-2</v>
      </c>
      <c r="G117" s="1">
        <f t="shared" ca="1" si="10"/>
        <v>3.6103447538464152E-2</v>
      </c>
      <c r="H117" s="1">
        <f t="shared" ca="1" si="10"/>
        <v>5.4290988533092777E-2</v>
      </c>
      <c r="I117" s="1">
        <f t="shared" ca="1" si="11"/>
        <v>2.1918777939646143E-2</v>
      </c>
      <c r="J117" s="1">
        <f t="shared" ca="1" si="11"/>
        <v>3.6973546180004146E-3</v>
      </c>
      <c r="K117" s="1">
        <f t="shared" ca="1" si="11"/>
        <v>5.208211555852902E-2</v>
      </c>
      <c r="L117" s="1">
        <f t="shared" ca="1" si="11"/>
        <v>0.14882843205815918</v>
      </c>
      <c r="M117" s="1">
        <f t="shared" ca="1" si="11"/>
        <v>0.21725545923783712</v>
      </c>
      <c r="N117" s="1">
        <f t="shared" ca="1" si="11"/>
        <v>0.3225368257660029</v>
      </c>
      <c r="O117" s="1">
        <f t="shared" ca="1" si="11"/>
        <v>0.37013886724011397</v>
      </c>
      <c r="P117" s="1">
        <f t="shared" ca="1" si="11"/>
        <v>0.32546818798268401</v>
      </c>
      <c r="Q117" s="1">
        <f t="shared" ca="1" si="11"/>
        <v>0.17634220184367322</v>
      </c>
      <c r="R117" s="1">
        <f t="shared" ca="1" si="11"/>
        <v>0.12689713515409085</v>
      </c>
      <c r="S117" s="1">
        <f t="shared" ca="1" si="11"/>
        <v>0.25662766177084972</v>
      </c>
      <c r="T117" s="1">
        <f t="shared" ca="1" si="11"/>
        <v>0.39519499245081952</v>
      </c>
      <c r="U117" s="1">
        <f t="shared" ca="1" si="11"/>
        <v>0.31264350508732236</v>
      </c>
      <c r="V117" s="1">
        <f t="shared" ca="1" si="15"/>
        <v>0.34592119035993174</v>
      </c>
      <c r="W117" s="1">
        <f t="shared" ca="1" si="16"/>
        <v>0.57729691981399522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0.1615813658339012</v>
      </c>
      <c r="E118" s="1">
        <f t="shared" ca="1" si="13"/>
        <v>8.3852114380306583E-2</v>
      </c>
      <c r="F118" s="1">
        <f t="shared" ca="1" si="14"/>
        <v>5.6583302347585587E-2</v>
      </c>
      <c r="G118" s="1">
        <f t="shared" ca="1" si="10"/>
        <v>5.4031249791199457E-2</v>
      </c>
      <c r="H118" s="1">
        <f t="shared" ca="1" si="10"/>
        <v>5.7017112326605002E-2</v>
      </c>
      <c r="I118" s="1">
        <f t="shared" ca="1" si="11"/>
        <v>4.6344169984367592E-2</v>
      </c>
      <c r="J118" s="1">
        <f t="shared" ca="1" si="11"/>
        <v>7.3778814346228946E-2</v>
      </c>
      <c r="K118" s="1">
        <f t="shared" ca="1" si="11"/>
        <v>4.6980915243667404E-2</v>
      </c>
      <c r="L118" s="1">
        <f t="shared" ca="1" si="11"/>
        <v>-7.3989464493883221E-4</v>
      </c>
      <c r="M118" s="1">
        <f t="shared" ca="1" si="11"/>
        <v>0.11454768217078515</v>
      </c>
      <c r="N118" s="1">
        <f t="shared" ca="1" si="11"/>
        <v>0.34535942254965885</v>
      </c>
      <c r="O118" s="1">
        <f t="shared" ca="1" si="11"/>
        <v>0.47093017064061443</v>
      </c>
      <c r="P118" s="1">
        <f t="shared" ca="1" si="11"/>
        <v>0.42518970664334554</v>
      </c>
      <c r="Q118" s="1">
        <f t="shared" ca="1" si="11"/>
        <v>0.20053976004593155</v>
      </c>
      <c r="R118" s="1">
        <f t="shared" ca="1" si="11"/>
        <v>7.7982559308943586E-2</v>
      </c>
      <c r="S118" s="1">
        <f t="shared" ca="1" si="11"/>
        <v>0.19584117534845089</v>
      </c>
      <c r="T118" s="1">
        <f t="shared" ca="1" si="11"/>
        <v>0.39929431467693488</v>
      </c>
      <c r="U118" s="1">
        <f t="shared" ca="1" si="11"/>
        <v>0.35552506366182479</v>
      </c>
      <c r="V118" s="1">
        <f t="shared" ca="1" si="15"/>
        <v>0.38623260346124849</v>
      </c>
      <c r="W118" s="1">
        <f t="shared" ca="1" si="16"/>
        <v>0.62447139511021665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0.50151971137869678</v>
      </c>
      <c r="E119" s="1">
        <f t="shared" ca="1" si="13"/>
        <v>0.24710175901959644</v>
      </c>
      <c r="F119" s="1">
        <f t="shared" ca="1" si="14"/>
        <v>3.4979145471575553E-2</v>
      </c>
      <c r="G119" s="1">
        <f t="shared" ca="1" si="10"/>
        <v>-1.9753799093966896E-2</v>
      </c>
      <c r="H119" s="1">
        <f t="shared" ca="1" si="10"/>
        <v>4.5860628195835043E-2</v>
      </c>
      <c r="I119" s="1">
        <f t="shared" ca="1" si="11"/>
        <v>6.4499049368013553E-2</v>
      </c>
      <c r="J119" s="1">
        <f t="shared" ca="1" si="11"/>
        <v>7.0817848974309275E-2</v>
      </c>
      <c r="K119" s="1">
        <f t="shared" ca="1" si="11"/>
        <v>0.12458853234079625</v>
      </c>
      <c r="L119" s="1">
        <f t="shared" ca="1" si="11"/>
        <v>0.20141548658647562</v>
      </c>
      <c r="M119" s="1">
        <f t="shared" ca="1" si="11"/>
        <v>0.26842054291722173</v>
      </c>
      <c r="N119" s="1">
        <f t="shared" ca="1" si="11"/>
        <v>0.37371506729777265</v>
      </c>
      <c r="O119" s="1">
        <f t="shared" ca="1" si="11"/>
        <v>0.43747743489609536</v>
      </c>
      <c r="P119" s="1">
        <f t="shared" ca="1" si="11"/>
        <v>0.36416515695667728</v>
      </c>
      <c r="Q119" s="1">
        <f t="shared" ca="1" si="11"/>
        <v>0.16993109196516937</v>
      </c>
      <c r="R119" s="1">
        <f t="shared" ca="1" si="11"/>
        <v>0.13081977850441553</v>
      </c>
      <c r="S119" s="1">
        <f t="shared" ca="1" si="11"/>
        <v>0.31049868447973022</v>
      </c>
      <c r="T119" s="1">
        <f t="shared" ca="1" si="11"/>
        <v>0.48355628025616798</v>
      </c>
      <c r="U119" s="1">
        <f t="shared" ca="1" si="11"/>
        <v>0.35102820237080223</v>
      </c>
      <c r="V119" s="1">
        <f t="shared" ca="1" si="15"/>
        <v>0.32638546066628216</v>
      </c>
      <c r="W119" s="1">
        <f t="shared" ca="1" si="16"/>
        <v>0.57717712072196448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0.43621725154779833</v>
      </c>
      <c r="E120" s="1">
        <f t="shared" ca="1" si="13"/>
        <v>0.15378269419403681</v>
      </c>
      <c r="F120" s="1">
        <f t="shared" ca="1" si="14"/>
        <v>3.6148569804535714E-2</v>
      </c>
      <c r="G120" s="1">
        <f t="shared" ca="1" si="10"/>
        <v>1.6930566763462128E-2</v>
      </c>
      <c r="H120" s="1">
        <f t="shared" ca="1" si="10"/>
        <v>-8.1914524661310648E-2</v>
      </c>
      <c r="I120" s="1">
        <f t="shared" ca="1" si="11"/>
        <v>-0.12794568660991232</v>
      </c>
      <c r="J120" s="1">
        <f t="shared" ca="1" si="11"/>
        <v>-0.11215614992556278</v>
      </c>
      <c r="K120" s="1">
        <f t="shared" ca="1" si="11"/>
        <v>1.3299635699300866E-2</v>
      </c>
      <c r="L120" s="1">
        <f t="shared" ca="1" si="11"/>
        <v>0.18606958793745351</v>
      </c>
      <c r="M120" s="1">
        <f t="shared" ca="1" si="11"/>
        <v>0.312120152808117</v>
      </c>
      <c r="N120" s="1">
        <f t="shared" ca="1" si="11"/>
        <v>0.32636177019632351</v>
      </c>
      <c r="O120" s="1">
        <f t="shared" ca="1" si="11"/>
        <v>0.34628193815364683</v>
      </c>
      <c r="P120" s="1">
        <f t="shared" ca="1" si="11"/>
        <v>0.35519026447404367</v>
      </c>
      <c r="Q120" s="1">
        <f t="shared" ca="1" si="11"/>
        <v>0.23076805664090663</v>
      </c>
      <c r="R120" s="1">
        <f t="shared" ca="1" si="11"/>
        <v>0.15147543869880198</v>
      </c>
      <c r="S120" s="1">
        <f t="shared" ca="1" si="11"/>
        <v>0.26634719586281885</v>
      </c>
      <c r="T120" s="1">
        <f t="shared" ca="1" si="11"/>
        <v>0.51111245150806917</v>
      </c>
      <c r="U120" s="1">
        <f t="shared" ca="1" si="11"/>
        <v>0.57175944921642008</v>
      </c>
      <c r="V120" s="1">
        <f t="shared" ca="1" si="15"/>
        <v>0.52818477477025005</v>
      </c>
      <c r="W120" s="1">
        <f t="shared" ca="1" si="16"/>
        <v>0.66760862580808011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0.43379881260577158</v>
      </c>
      <c r="E121" s="1">
        <f t="shared" ca="1" si="13"/>
        <v>0.20524804578660893</v>
      </c>
      <c r="F121" s="1">
        <f t="shared" ca="1" si="14"/>
        <v>6.8696574641869596E-2</v>
      </c>
      <c r="G121" s="1">
        <f t="shared" ca="1" si="10"/>
        <v>2.3290303542430925E-2</v>
      </c>
      <c r="H121" s="1">
        <f t="shared" ca="1" si="10"/>
        <v>-8.8911397996592548E-3</v>
      </c>
      <c r="I121" s="1">
        <f t="shared" ca="1" si="11"/>
        <v>1.6507202456119589E-2</v>
      </c>
      <c r="J121" s="1">
        <f t="shared" ca="1" si="11"/>
        <v>4.4782633456653682E-2</v>
      </c>
      <c r="K121" s="1">
        <f t="shared" ca="1" si="11"/>
        <v>4.048899264514224E-2</v>
      </c>
      <c r="L121" s="1">
        <f t="shared" ca="1" si="11"/>
        <v>2.8432768692090594E-2</v>
      </c>
      <c r="M121" s="1">
        <f t="shared" ca="1" si="11"/>
        <v>4.008047604633732E-2</v>
      </c>
      <c r="N121" s="1">
        <f t="shared" ca="1" si="11"/>
        <v>8.7306930420553597E-2</v>
      </c>
      <c r="O121" s="1">
        <f t="shared" ca="1" si="11"/>
        <v>0.13307224590018341</v>
      </c>
      <c r="P121" s="1">
        <f t="shared" ca="1" si="11"/>
        <v>0.14666982985054661</v>
      </c>
      <c r="Q121" s="1">
        <f t="shared" ca="1" si="11"/>
        <v>0.1049321343718435</v>
      </c>
      <c r="R121" s="1">
        <f t="shared" ca="1" si="11"/>
        <v>0.10748184318778846</v>
      </c>
      <c r="S121" s="1">
        <f t="shared" ca="1" si="11"/>
        <v>0.27833559075559461</v>
      </c>
      <c r="T121" s="1">
        <f t="shared" ca="1" si="11"/>
        <v>0.51614744106283927</v>
      </c>
      <c r="U121" s="1">
        <f t="shared" ca="1" si="11"/>
        <v>0.48287173281495643</v>
      </c>
      <c r="V121" s="1">
        <f t="shared" ca="1" si="15"/>
        <v>0.41942891541540661</v>
      </c>
      <c r="W121" s="1">
        <f t="shared" ca="1" si="16"/>
        <v>0.59042103172863336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0.26527053962910391</v>
      </c>
      <c r="E122" s="1">
        <f t="shared" ca="1" si="13"/>
        <v>0.14702947357422852</v>
      </c>
      <c r="F122" s="1">
        <f t="shared" ca="1" si="14"/>
        <v>6.7728193261537787E-3</v>
      </c>
      <c r="G122" s="1">
        <f t="shared" ca="1" si="10"/>
        <v>-5.8005095110460272E-2</v>
      </c>
      <c r="H122" s="1">
        <f t="shared" ca="1" si="10"/>
        <v>1.1079292854666403E-2</v>
      </c>
      <c r="I122" s="1">
        <f t="shared" ca="1" si="11"/>
        <v>7.3440504020091307E-2</v>
      </c>
      <c r="J122" s="1">
        <f t="shared" ca="1" si="11"/>
        <v>9.2703169446553282E-2</v>
      </c>
      <c r="K122" s="1">
        <f t="shared" ca="1" si="11"/>
        <v>5.538982229758653E-2</v>
      </c>
      <c r="L122" s="1">
        <f t="shared" ca="1" si="11"/>
        <v>7.7644670558974865E-2</v>
      </c>
      <c r="M122" s="1">
        <f t="shared" ca="1" si="11"/>
        <v>0.20341053995140376</v>
      </c>
      <c r="N122" s="1">
        <f t="shared" ca="1" si="11"/>
        <v>0.40052653317500314</v>
      </c>
      <c r="O122" s="1">
        <f t="shared" ca="1" si="11"/>
        <v>0.43363054488644676</v>
      </c>
      <c r="P122" s="1">
        <f t="shared" ca="1" si="11"/>
        <v>0.3665530699777314</v>
      </c>
      <c r="Q122" s="1">
        <f t="shared" ca="1" si="11"/>
        <v>0.18293797979774554</v>
      </c>
      <c r="R122" s="1">
        <f t="shared" ca="1" si="11"/>
        <v>0.10972970095701171</v>
      </c>
      <c r="S122" s="1">
        <f t="shared" ca="1" si="11"/>
        <v>0.26620515766350178</v>
      </c>
      <c r="T122" s="1">
        <f t="shared" ca="1" si="11"/>
        <v>0.45399881261831421</v>
      </c>
      <c r="U122" s="1">
        <f t="shared" ca="1" si="11"/>
        <v>0.38059755730619288</v>
      </c>
      <c r="V122" s="1">
        <f t="shared" ca="1" si="15"/>
        <v>0.40866644969434962</v>
      </c>
      <c r="W122" s="1">
        <f t="shared" ca="1" si="16"/>
        <v>0.63150592952474172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0.45736562985444168</v>
      </c>
      <c r="E123" s="1">
        <f t="shared" ca="1" si="13"/>
        <v>0.17941666971113462</v>
      </c>
      <c r="F123" s="1">
        <f t="shared" ca="1" si="14"/>
        <v>-9.9565945030364138E-3</v>
      </c>
      <c r="G123" s="1">
        <f t="shared" ca="1" si="10"/>
        <v>-2.6491350431461003E-2</v>
      </c>
      <c r="H123" s="1">
        <f t="shared" ca="1" si="10"/>
        <v>2.458529515034355E-2</v>
      </c>
      <c r="I123" s="1">
        <f t="shared" ca="1" si="11"/>
        <v>6.1125532243588687E-2</v>
      </c>
      <c r="J123" s="1">
        <f t="shared" ca="1" si="11"/>
        <v>5.8086399853949769E-2</v>
      </c>
      <c r="K123" s="1">
        <f t="shared" ca="1" si="11"/>
        <v>1.8165443888650969E-2</v>
      </c>
      <c r="L123" s="1">
        <f t="shared" ca="1" si="11"/>
        <v>3.2414661830545075E-2</v>
      </c>
      <c r="M123" s="1">
        <f t="shared" ca="1" si="11"/>
        <v>0.16955600459843251</v>
      </c>
      <c r="N123" s="1">
        <f t="shared" ca="1" si="11"/>
        <v>0.39298325135115331</v>
      </c>
      <c r="O123" s="1">
        <f t="shared" ca="1" si="11"/>
        <v>0.55070845263450086</v>
      </c>
      <c r="P123" s="1">
        <f t="shared" ca="1" si="11"/>
        <v>0.46649489300636704</v>
      </c>
      <c r="Q123" s="1">
        <f t="shared" ca="1" si="11"/>
        <v>0.20423606306336312</v>
      </c>
      <c r="R123" s="1">
        <f t="shared" ca="1" si="11"/>
        <v>8.9989806622171417E-2</v>
      </c>
      <c r="S123" s="1">
        <f t="shared" ca="1" si="11"/>
        <v>0.21258054998508849</v>
      </c>
      <c r="T123" s="1">
        <f t="shared" ca="1" si="11"/>
        <v>0.39563347392141557</v>
      </c>
      <c r="U123" s="1">
        <f t="shared" ca="1" si="11"/>
        <v>0.36816601208999727</v>
      </c>
      <c r="V123" s="1">
        <f t="shared" ca="1" si="15"/>
        <v>0.43457194646320341</v>
      </c>
      <c r="W123" s="1">
        <f t="shared" ca="1" si="16"/>
        <v>0.67919349677540108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0.48552953250614045</v>
      </c>
      <c r="E124" s="1">
        <f t="shared" ca="1" si="13"/>
        <v>0.26973714746966426</v>
      </c>
      <c r="F124" s="1">
        <f t="shared" ca="1" si="14"/>
        <v>5.3472355412008031E-2</v>
      </c>
      <c r="G124" s="1">
        <f t="shared" ca="1" si="10"/>
        <v>-6.3324136281990809E-2</v>
      </c>
      <c r="H124" s="1">
        <f t="shared" ca="1" si="10"/>
        <v>-3.3299975130068493E-2</v>
      </c>
      <c r="I124" s="1">
        <f t="shared" ca="1" si="11"/>
        <v>2.1973382955145725E-3</v>
      </c>
      <c r="J124" s="1">
        <f t="shared" ca="1" si="11"/>
        <v>1.4927622265635862E-2</v>
      </c>
      <c r="K124" s="1">
        <f t="shared" ca="1" si="11"/>
        <v>6.0628885688216227E-2</v>
      </c>
      <c r="L124" s="1">
        <f t="shared" ca="1" si="11"/>
        <v>0.10024223172153897</v>
      </c>
      <c r="M124" s="1">
        <f t="shared" ca="1" si="11"/>
        <v>0.10601360086151905</v>
      </c>
      <c r="N124" s="1">
        <f t="shared" ca="1" si="11"/>
        <v>0.15263487812300633</v>
      </c>
      <c r="O124" s="1">
        <f t="shared" ca="1" si="11"/>
        <v>0.21878528345783285</v>
      </c>
      <c r="P124" s="1">
        <f t="shared" ca="1" si="11"/>
        <v>0.23945679336512904</v>
      </c>
      <c r="Q124" s="1">
        <f t="shared" ca="1" si="11"/>
        <v>0.11237300593422035</v>
      </c>
      <c r="R124" s="1">
        <f t="shared" ca="1" si="11"/>
        <v>5.9268969235498424E-2</v>
      </c>
      <c r="S124" s="1">
        <f t="shared" ca="1" si="11"/>
        <v>0.20636330114202348</v>
      </c>
      <c r="T124" s="1">
        <f t="shared" ca="1" si="11"/>
        <v>0.41820133471604004</v>
      </c>
      <c r="U124" s="1">
        <f t="shared" ca="1" si="11"/>
        <v>0.35793558947101201</v>
      </c>
      <c r="V124" s="1">
        <f t="shared" ca="1" si="15"/>
        <v>0.32920561735934217</v>
      </c>
      <c r="W124" s="1">
        <f t="shared" ca="1" si="16"/>
        <v>0.51101445518520439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0.56109912065629375</v>
      </c>
      <c r="E125" s="1">
        <f t="shared" ca="1" si="13"/>
        <v>0.31313283934696196</v>
      </c>
      <c r="F125" s="1">
        <f t="shared" ca="1" si="14"/>
        <v>0.15862520867833579</v>
      </c>
      <c r="G125" s="1">
        <f t="shared" ca="1" si="10"/>
        <v>3.9611726671401302E-2</v>
      </c>
      <c r="H125" s="1">
        <f t="shared" ca="1" si="10"/>
        <v>9.0088183960867988E-3</v>
      </c>
      <c r="I125" s="1">
        <f t="shared" ca="1" si="11"/>
        <v>4.8210578351004882E-2</v>
      </c>
      <c r="J125" s="1">
        <f t="shared" ca="1" si="11"/>
        <v>0.13599602444899245</v>
      </c>
      <c r="K125" s="1">
        <f t="shared" ca="1" si="11"/>
        <v>0.15158043253598597</v>
      </c>
      <c r="L125" s="1">
        <f t="shared" ca="1" si="11"/>
        <v>0.11342128725555725</v>
      </c>
      <c r="M125" s="1">
        <f t="shared" ca="1" si="11"/>
        <v>0.1112147470002979</v>
      </c>
      <c r="N125" s="1">
        <f t="shared" ca="1" si="11"/>
        <v>0.1409809409955653</v>
      </c>
      <c r="O125" s="1">
        <f t="shared" ca="1" si="11"/>
        <v>0.12097529133971333</v>
      </c>
      <c r="P125" s="1">
        <f t="shared" ca="1" si="11"/>
        <v>0.10945498085826284</v>
      </c>
      <c r="Q125" s="1">
        <f t="shared" ca="1" si="11"/>
        <v>7.3381969485303816E-2</v>
      </c>
      <c r="R125" s="1">
        <f t="shared" ca="1" si="11"/>
        <v>6.7157156835689222E-2</v>
      </c>
      <c r="S125" s="1">
        <f t="shared" ca="1" si="11"/>
        <v>0.18160944900866355</v>
      </c>
      <c r="T125" s="1">
        <f t="shared" ca="1" si="11"/>
        <v>0.36793824194665015</v>
      </c>
      <c r="U125" s="1">
        <f t="shared" ca="1" si="11"/>
        <v>0.34963918063279398</v>
      </c>
      <c r="V125" s="1">
        <f t="shared" ca="1" si="15"/>
        <v>0.39319978117068105</v>
      </c>
      <c r="W125" s="1">
        <f t="shared" ca="1" si="16"/>
        <v>0.63500679556410122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0.37665646152413723</v>
      </c>
      <c r="E126" s="1">
        <f t="shared" ca="1" si="13"/>
        <v>0.14895680219205379</v>
      </c>
      <c r="F126" s="1">
        <f t="shared" ca="1" si="14"/>
        <v>-3.2522625985794695E-2</v>
      </c>
      <c r="G126" s="1">
        <f t="shared" ca="1" si="10"/>
        <v>-8.2831607678410343E-2</v>
      </c>
      <c r="H126" s="1">
        <f t="shared" ca="1" si="10"/>
        <v>-6.1162152177759756E-2</v>
      </c>
      <c r="I126" s="1">
        <f t="shared" ca="1" si="11"/>
        <v>-6.3983006276913279E-2</v>
      </c>
      <c r="J126" s="1">
        <f t="shared" ca="1" si="11"/>
        <v>-6.9258975547740603E-2</v>
      </c>
      <c r="K126" s="1">
        <f t="shared" ca="1" si="11"/>
        <v>-1.700852805310759E-2</v>
      </c>
      <c r="L126" s="1">
        <f t="shared" ca="1" si="11"/>
        <v>6.6742261278911919E-2</v>
      </c>
      <c r="M126" s="1">
        <f t="shared" ca="1" si="11"/>
        <v>0.14020606108707018</v>
      </c>
      <c r="N126" s="1">
        <f t="shared" ca="1" si="11"/>
        <v>0.2279163146646736</v>
      </c>
      <c r="O126" s="1">
        <f t="shared" ca="1" si="11"/>
        <v>0.25201410462094864</v>
      </c>
      <c r="P126" s="1">
        <f t="shared" ca="1" si="11"/>
        <v>0.25126527851208086</v>
      </c>
      <c r="Q126" s="1">
        <f t="shared" ca="1" si="11"/>
        <v>0.15633112963404411</v>
      </c>
      <c r="R126" s="1">
        <f t="shared" ca="1" si="11"/>
        <v>0.15784397327402647</v>
      </c>
      <c r="S126" s="1">
        <f t="shared" ca="1" si="11"/>
        <v>0.318388979778508</v>
      </c>
      <c r="T126" s="1">
        <f t="shared" ca="1" si="11"/>
        <v>0.43700789512591787</v>
      </c>
      <c r="U126" s="1">
        <f t="shared" ca="1" si="11"/>
        <v>0.30416286738260001</v>
      </c>
      <c r="V126" s="1">
        <f t="shared" ca="1" si="15"/>
        <v>0.31551510148423395</v>
      </c>
      <c r="W126" s="1">
        <f t="shared" ca="1" si="16"/>
        <v>0.54845526491762642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0.64566297336484069</v>
      </c>
      <c r="E127" s="1">
        <f t="shared" ca="1" si="13"/>
        <v>0.36379454093317143</v>
      </c>
      <c r="F127" s="1">
        <f t="shared" ca="1" si="14"/>
        <v>0.16868897939820962</v>
      </c>
      <c r="G127" s="1">
        <f t="shared" ca="1" si="14"/>
        <v>5.1537215651433252E-2</v>
      </c>
      <c r="H127" s="1">
        <f t="shared" ca="1" si="14"/>
        <v>3.4884990467892001E-2</v>
      </c>
      <c r="I127" s="1">
        <f t="shared" ca="1" si="14"/>
        <v>9.4957605597085382E-2</v>
      </c>
      <c r="J127" s="1">
        <f t="shared" ca="1" si="14"/>
        <v>0.1550311575761831</v>
      </c>
      <c r="K127" s="1">
        <f t="shared" ca="1" si="14"/>
        <v>0.17407586410488585</v>
      </c>
      <c r="L127" s="1">
        <f t="shared" ca="1" si="14"/>
        <v>8.8734250690560748E-2</v>
      </c>
      <c r="M127" s="1">
        <f t="shared" ca="1" si="14"/>
        <v>1.8062448525308722E-2</v>
      </c>
      <c r="N127" s="1">
        <f t="shared" ca="1" si="14"/>
        <v>1.0327387458634053E-2</v>
      </c>
      <c r="O127" s="1">
        <f t="shared" ca="1" si="14"/>
        <v>4.8447948519479117E-2</v>
      </c>
      <c r="P127" s="1">
        <f t="shared" ca="1" si="14"/>
        <v>5.9414355148465881E-2</v>
      </c>
      <c r="Q127" s="1">
        <f t="shared" ca="1" si="14"/>
        <v>9.0385926672343526E-3</v>
      </c>
      <c r="R127" s="1">
        <f t="shared" ca="1" si="14"/>
        <v>1.9340845412441354E-2</v>
      </c>
      <c r="S127" s="1">
        <f t="shared" ca="1" si="14"/>
        <v>0.17204216769946884</v>
      </c>
      <c r="T127" s="1">
        <f t="shared" ca="1" si="14"/>
        <v>0.29300303125096816</v>
      </c>
      <c r="U127" s="1">
        <f t="shared" ca="1" si="14"/>
        <v>0.23539712621439893</v>
      </c>
      <c r="V127" s="1">
        <f t="shared" ca="1" si="15"/>
        <v>0.33137641110003024</v>
      </c>
      <c r="W127" s="1">
        <f t="shared" ca="1" si="16"/>
        <v>0.64086712231161247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0.50405793924867393</v>
      </c>
      <c r="E128" s="1">
        <f t="shared" ca="1" si="13"/>
        <v>0.21767527867572189</v>
      </c>
      <c r="F128" s="1">
        <f t="shared" ref="F128:U143" ca="1" si="17">(F78+0.6*(G78+E78)+0.15*(D78+H78))/(1+2*0.6+2*0.15)</f>
        <v>2.077909558307341E-2</v>
      </c>
      <c r="G128" s="1">
        <f t="shared" ca="1" si="17"/>
        <v>-5.336763608093166E-2</v>
      </c>
      <c r="H128" s="1">
        <f t="shared" ca="1" si="17"/>
        <v>-7.4094102766317754E-2</v>
      </c>
      <c r="I128" s="1">
        <f t="shared" ca="1" si="17"/>
        <v>-7.8463598383667343E-2</v>
      </c>
      <c r="J128" s="1">
        <f t="shared" ca="1" si="17"/>
        <v>-4.3380795720943256E-2</v>
      </c>
      <c r="K128" s="1">
        <f t="shared" ca="1" si="17"/>
        <v>-2.2180715015306827E-3</v>
      </c>
      <c r="L128" s="1">
        <f t="shared" ca="1" si="17"/>
        <v>-1.2824633579783537E-2</v>
      </c>
      <c r="M128" s="1">
        <f t="shared" ca="1" si="17"/>
        <v>1.5060913884927524E-2</v>
      </c>
      <c r="N128" s="1">
        <f t="shared" ca="1" si="17"/>
        <v>8.4262315231562038E-2</v>
      </c>
      <c r="O128" s="1">
        <f t="shared" ca="1" si="17"/>
        <v>0.14201200317488183</v>
      </c>
      <c r="P128" s="1">
        <f t="shared" ca="1" si="17"/>
        <v>0.14095692243700478</v>
      </c>
      <c r="Q128" s="1">
        <f t="shared" ca="1" si="17"/>
        <v>5.8245235921508078E-2</v>
      </c>
      <c r="R128" s="1">
        <f t="shared" ca="1" si="17"/>
        <v>5.6825658580020755E-2</v>
      </c>
      <c r="S128" s="1">
        <f t="shared" ca="1" si="17"/>
        <v>0.23741189400373958</v>
      </c>
      <c r="T128" s="1">
        <f t="shared" ca="1" si="17"/>
        <v>0.47616889079671443</v>
      </c>
      <c r="U128" s="1">
        <f t="shared" ca="1" si="17"/>
        <v>0.42401755115456241</v>
      </c>
      <c r="V128" s="1">
        <f t="shared" ca="1" si="15"/>
        <v>0.39017900260285149</v>
      </c>
      <c r="W128" s="1">
        <f t="shared" ca="1" si="16"/>
        <v>0.56683524159009369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0.71587777484216519</v>
      </c>
      <c r="E129" s="1">
        <f t="shared" ca="1" si="13"/>
        <v>0.39560612820761315</v>
      </c>
      <c r="F129" s="1">
        <f t="shared" ca="1" si="17"/>
        <v>0.15348861791558019</v>
      </c>
      <c r="G129" s="1">
        <f t="shared" ca="1" si="17"/>
        <v>4.4351566830772883E-2</v>
      </c>
      <c r="H129" s="1">
        <f t="shared" ca="1" si="17"/>
        <v>4.4470159227820794E-3</v>
      </c>
      <c r="I129" s="1">
        <f t="shared" ca="1" si="17"/>
        <v>5.9191973163394808E-3</v>
      </c>
      <c r="J129" s="1">
        <f t="shared" ca="1" si="17"/>
        <v>3.1197171156544679E-2</v>
      </c>
      <c r="K129" s="1">
        <f t="shared" ca="1" si="17"/>
        <v>5.8094967911999709E-3</v>
      </c>
      <c r="L129" s="1">
        <f t="shared" ca="1" si="17"/>
        <v>-9.5734425228152981E-2</v>
      </c>
      <c r="M129" s="1">
        <f t="shared" ca="1" si="17"/>
        <v>-0.12408325701496274</v>
      </c>
      <c r="N129" s="1">
        <f t="shared" ca="1" si="17"/>
        <v>-9.8484888843683144E-2</v>
      </c>
      <c r="O129" s="1">
        <f t="shared" ca="1" si="17"/>
        <v>-7.0085162024410258E-2</v>
      </c>
      <c r="P129" s="1">
        <f t="shared" ca="1" si="17"/>
        <v>-6.6042324591407423E-2</v>
      </c>
      <c r="Q129" s="1">
        <f t="shared" ca="1" si="17"/>
        <v>-7.2478712329790904E-2</v>
      </c>
      <c r="R129" s="1">
        <f t="shared" ca="1" si="17"/>
        <v>2.7982856409346852E-2</v>
      </c>
      <c r="S129" s="1">
        <f t="shared" ca="1" si="17"/>
        <v>0.24912677208722381</v>
      </c>
      <c r="T129" s="1">
        <f t="shared" ca="1" si="17"/>
        <v>0.35868726152196811</v>
      </c>
      <c r="U129" s="1">
        <f t="shared" ca="1" si="17"/>
        <v>0.18324239755848909</v>
      </c>
      <c r="V129" s="1">
        <f t="shared" ca="1" si="15"/>
        <v>0.17875273161501343</v>
      </c>
      <c r="W129" s="1">
        <f t="shared" ca="1" si="16"/>
        <v>0.47259077952378409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0.78243870819388917</v>
      </c>
      <c r="E130" s="1">
        <f t="shared" ca="1" si="13"/>
        <v>0.529574790125383</v>
      </c>
      <c r="F130" s="1">
        <f t="shared" ca="1" si="17"/>
        <v>0.27230421974882107</v>
      </c>
      <c r="G130" s="1">
        <f t="shared" ca="1" si="17"/>
        <v>0.11720900589802238</v>
      </c>
      <c r="H130" s="1">
        <f t="shared" ca="1" si="17"/>
        <v>6.6021776446263183E-2</v>
      </c>
      <c r="I130" s="1">
        <f t="shared" ca="1" si="17"/>
        <v>6.0209358542353722E-2</v>
      </c>
      <c r="J130" s="1">
        <f t="shared" ca="1" si="17"/>
        <v>3.1744591659755336E-2</v>
      </c>
      <c r="K130" s="1">
        <f t="shared" ca="1" si="17"/>
        <v>-1.18908532621527E-2</v>
      </c>
      <c r="L130" s="1">
        <f t="shared" ca="1" si="17"/>
        <v>1.3910737473984478E-2</v>
      </c>
      <c r="M130" s="1">
        <f t="shared" ca="1" si="17"/>
        <v>0.10322698932263574</v>
      </c>
      <c r="N130" s="1">
        <f t="shared" ca="1" si="17"/>
        <v>0.18281591997874988</v>
      </c>
      <c r="O130" s="1">
        <f t="shared" ca="1" si="17"/>
        <v>0.20474381879003486</v>
      </c>
      <c r="P130" s="1">
        <f t="shared" ca="1" si="17"/>
        <v>0.17128212851721505</v>
      </c>
      <c r="Q130" s="1">
        <f t="shared" ca="1" si="17"/>
        <v>6.9739624846337236E-2</v>
      </c>
      <c r="R130" s="1">
        <f t="shared" ca="1" si="17"/>
        <v>5.9376603320216062E-2</v>
      </c>
      <c r="S130" s="1">
        <f t="shared" ca="1" si="17"/>
        <v>0.23596295781680054</v>
      </c>
      <c r="T130" s="1">
        <f t="shared" ca="1" si="17"/>
        <v>0.42890992768609609</v>
      </c>
      <c r="U130" s="1">
        <f t="shared" ca="1" si="17"/>
        <v>0.32839418774895729</v>
      </c>
      <c r="V130" s="1">
        <f t="shared" ca="1" si="15"/>
        <v>0.32810335296548732</v>
      </c>
      <c r="W130" s="1">
        <f t="shared" ca="1" si="16"/>
        <v>0.60982705597657971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0.55597633380043454</v>
      </c>
      <c r="E131" s="1">
        <f t="shared" ca="1" si="13"/>
        <v>0.32960340216507172</v>
      </c>
      <c r="F131" s="1">
        <f t="shared" ca="1" si="17"/>
        <v>0.22328109243723535</v>
      </c>
      <c r="G131" s="1">
        <f t="shared" ca="1" si="17"/>
        <v>0.15200267740155163</v>
      </c>
      <c r="H131" s="1">
        <f t="shared" ca="1" si="17"/>
        <v>7.9115690524554971E-2</v>
      </c>
      <c r="I131" s="1">
        <f t="shared" ca="1" si="17"/>
        <v>3.1517746073849676E-2</v>
      </c>
      <c r="J131" s="1">
        <f t="shared" ca="1" si="17"/>
        <v>2.6549460624783498E-3</v>
      </c>
      <c r="K131" s="1">
        <f t="shared" ca="1" si="17"/>
        <v>-9.2526943539624346E-3</v>
      </c>
      <c r="L131" s="1">
        <f t="shared" ca="1" si="17"/>
        <v>1.2317892595807272E-2</v>
      </c>
      <c r="M131" s="1">
        <f t="shared" ca="1" si="17"/>
        <v>6.0403952294172981E-2</v>
      </c>
      <c r="N131" s="1">
        <f t="shared" ca="1" si="17"/>
        <v>0.15919850537630448</v>
      </c>
      <c r="O131" s="1">
        <f t="shared" ca="1" si="17"/>
        <v>0.21155873169832176</v>
      </c>
      <c r="P131" s="1">
        <f t="shared" ca="1" si="17"/>
        <v>0.16903965486430497</v>
      </c>
      <c r="Q131" s="1">
        <f t="shared" ca="1" si="17"/>
        <v>0.11051857242661081</v>
      </c>
      <c r="R131" s="1">
        <f t="shared" ca="1" si="17"/>
        <v>0.18673597687337615</v>
      </c>
      <c r="S131" s="1">
        <f t="shared" ca="1" si="17"/>
        <v>0.3654712359080674</v>
      </c>
      <c r="T131" s="1">
        <f t="shared" ca="1" si="17"/>
        <v>0.48913202617167856</v>
      </c>
      <c r="U131" s="1">
        <f t="shared" ca="1" si="17"/>
        <v>0.34667689143058433</v>
      </c>
      <c r="V131" s="1">
        <f t="shared" ca="1" si="15"/>
        <v>0.31256424299611391</v>
      </c>
      <c r="W131" s="1">
        <f t="shared" ca="1" si="16"/>
        <v>0.56028715291988018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0.5615563577581334</v>
      </c>
      <c r="E132" s="1">
        <f t="shared" ca="1" si="13"/>
        <v>0.2442282347377924</v>
      </c>
      <c r="F132" s="1">
        <f t="shared" ca="1" si="17"/>
        <v>5.153657458206418E-3</v>
      </c>
      <c r="G132" s="1">
        <f t="shared" ca="1" si="17"/>
        <v>1.8135300321148184E-2</v>
      </c>
      <c r="H132" s="1">
        <f t="shared" ca="1" si="17"/>
        <v>0.14607014711372507</v>
      </c>
      <c r="I132" s="1">
        <f t="shared" ca="1" si="17"/>
        <v>0.11245016909501244</v>
      </c>
      <c r="J132" s="1">
        <f t="shared" ca="1" si="17"/>
        <v>6.8250056261116174E-2</v>
      </c>
      <c r="K132" s="1">
        <f t="shared" ca="1" si="17"/>
        <v>0.10193174515116354</v>
      </c>
      <c r="L132" s="1">
        <f t="shared" ca="1" si="17"/>
        <v>0.16983670902148457</v>
      </c>
      <c r="M132" s="1">
        <f t="shared" ca="1" si="17"/>
        <v>0.19710229767706891</v>
      </c>
      <c r="N132" s="1">
        <f t="shared" ca="1" si="17"/>
        <v>0.16426300761971963</v>
      </c>
      <c r="O132" s="1">
        <f t="shared" ca="1" si="17"/>
        <v>6.7841951937512968E-2</v>
      </c>
      <c r="P132" s="1">
        <f t="shared" ca="1" si="17"/>
        <v>3.1410084485153741E-2</v>
      </c>
      <c r="Q132" s="1">
        <f t="shared" ca="1" si="17"/>
        <v>3.4619195319453989E-2</v>
      </c>
      <c r="R132" s="1">
        <f t="shared" ca="1" si="17"/>
        <v>0.11688036945208395</v>
      </c>
      <c r="S132" s="1">
        <f t="shared" ca="1" si="17"/>
        <v>0.31607366726810204</v>
      </c>
      <c r="T132" s="1">
        <f t="shared" ca="1" si="17"/>
        <v>0.46739508727515294</v>
      </c>
      <c r="U132" s="1">
        <f t="shared" ca="1" si="17"/>
        <v>0.37260947449819032</v>
      </c>
      <c r="V132" s="1">
        <f t="shared" ca="1" si="15"/>
        <v>0.33544460813446375</v>
      </c>
      <c r="W132" s="1">
        <f t="shared" ca="1" si="16"/>
        <v>0.51303755505732107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0.63246194636644637</v>
      </c>
      <c r="E133" s="1">
        <f t="shared" ca="1" si="13"/>
        <v>0.29843170047347894</v>
      </c>
      <c r="F133" s="1">
        <f t="shared" ca="1" si="17"/>
        <v>6.0636561339853713E-2</v>
      </c>
      <c r="G133" s="1">
        <f t="shared" ca="1" si="17"/>
        <v>-2.6464397531583073E-2</v>
      </c>
      <c r="H133" s="1">
        <f t="shared" ca="1" si="17"/>
        <v>-5.7616691677961775E-2</v>
      </c>
      <c r="I133" s="1">
        <f t="shared" ca="1" si="17"/>
        <v>-7.1607666236253364E-2</v>
      </c>
      <c r="J133" s="1">
        <f t="shared" ca="1" si="17"/>
        <v>8.0517721951999643E-3</v>
      </c>
      <c r="K133" s="1">
        <f t="shared" ca="1" si="17"/>
        <v>7.7031080674770214E-2</v>
      </c>
      <c r="L133" s="1">
        <f t="shared" ca="1" si="17"/>
        <v>0.11426202724388282</v>
      </c>
      <c r="M133" s="1">
        <f t="shared" ca="1" si="17"/>
        <v>9.475159149262867E-2</v>
      </c>
      <c r="N133" s="1">
        <f t="shared" ca="1" si="17"/>
        <v>3.9734308115569716E-2</v>
      </c>
      <c r="O133" s="1">
        <f t="shared" ca="1" si="17"/>
        <v>6.0918428004713823E-2</v>
      </c>
      <c r="P133" s="1">
        <f t="shared" ca="1" si="17"/>
        <v>0.13830979798151843</v>
      </c>
      <c r="Q133" s="1">
        <f t="shared" ca="1" si="17"/>
        <v>0.18365996495723147</v>
      </c>
      <c r="R133" s="1">
        <f t="shared" ca="1" si="17"/>
        <v>0.22056723900029249</v>
      </c>
      <c r="S133" s="1">
        <f t="shared" ca="1" si="17"/>
        <v>0.33479971674832532</v>
      </c>
      <c r="T133" s="1">
        <f t="shared" ca="1" si="17"/>
        <v>0.47564241157115611</v>
      </c>
      <c r="U133" s="1">
        <f t="shared" ca="1" si="17"/>
        <v>0.40597863602788992</v>
      </c>
      <c r="V133" s="1">
        <f t="shared" ca="1" si="15"/>
        <v>0.39115071908655791</v>
      </c>
      <c r="W133" s="1">
        <f t="shared" ca="1" si="16"/>
        <v>0.61978872193329393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0.52478643504473832</v>
      </c>
      <c r="E134" s="1">
        <f t="shared" ca="1" si="13"/>
        <v>0.35564251913956746</v>
      </c>
      <c r="F134" s="1">
        <f t="shared" ca="1" si="17"/>
        <v>0.14483904059102298</v>
      </c>
      <c r="G134" s="1">
        <f t="shared" ca="1" si="17"/>
        <v>1.7834473893060039E-2</v>
      </c>
      <c r="H134" s="1">
        <f t="shared" ca="1" si="17"/>
        <v>-1.8666001152681671E-2</v>
      </c>
      <c r="I134" s="1">
        <f t="shared" ca="1" si="17"/>
        <v>7.2742260059804522E-3</v>
      </c>
      <c r="J134" s="1">
        <f t="shared" ca="1" si="17"/>
        <v>1.3539274722891303E-2</v>
      </c>
      <c r="K134" s="1">
        <f t="shared" ca="1" si="17"/>
        <v>-1.7853333378407117E-2</v>
      </c>
      <c r="L134" s="1">
        <f t="shared" ca="1" si="17"/>
        <v>1.3774744932687145E-2</v>
      </c>
      <c r="M134" s="1">
        <f t="shared" ca="1" si="17"/>
        <v>0.17184709098574008</v>
      </c>
      <c r="N134" s="1">
        <f t="shared" ca="1" si="17"/>
        <v>0.34877209466709586</v>
      </c>
      <c r="O134" s="1">
        <f t="shared" ca="1" si="17"/>
        <v>0.36779282005986114</v>
      </c>
      <c r="P134" s="1">
        <f t="shared" ca="1" si="17"/>
        <v>0.31643098725773688</v>
      </c>
      <c r="Q134" s="1">
        <f t="shared" ca="1" si="17"/>
        <v>0.15701228780198925</v>
      </c>
      <c r="R134" s="1">
        <f t="shared" ca="1" si="17"/>
        <v>7.375463104476121E-2</v>
      </c>
      <c r="S134" s="1">
        <f t="shared" ca="1" si="17"/>
        <v>0.18550038093697591</v>
      </c>
      <c r="T134" s="1">
        <f t="shared" ca="1" si="17"/>
        <v>0.33635102168473197</v>
      </c>
      <c r="U134" s="1">
        <f t="shared" ca="1" si="17"/>
        <v>0.32911097128501715</v>
      </c>
      <c r="V134" s="1">
        <f t="shared" ca="1" si="15"/>
        <v>0.42306387508994248</v>
      </c>
      <c r="W134" s="1">
        <f t="shared" ca="1" si="16"/>
        <v>0.64211438422561262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0.70277919037947023</v>
      </c>
      <c r="E135" s="1">
        <f t="shared" ca="1" si="13"/>
        <v>0.53985711449816176</v>
      </c>
      <c r="F135" s="1">
        <f t="shared" ca="1" si="17"/>
        <v>0.5913559906939182</v>
      </c>
      <c r="G135" s="1">
        <f t="shared" ca="1" si="17"/>
        <v>0.64255052992884143</v>
      </c>
      <c r="H135" s="1">
        <f t="shared" ca="1" si="17"/>
        <v>0.69274703924608616</v>
      </c>
      <c r="I135" s="1">
        <f t="shared" ca="1" si="17"/>
        <v>0.62681601307862289</v>
      </c>
      <c r="J135" s="1">
        <f t="shared" ca="1" si="17"/>
        <v>0.55800808156887594</v>
      </c>
      <c r="K135" s="1">
        <f t="shared" ca="1" si="17"/>
        <v>0.62442951858798756</v>
      </c>
      <c r="L135" s="1">
        <f t="shared" ca="1" si="17"/>
        <v>0.52125944948502245</v>
      </c>
      <c r="M135" s="1">
        <f t="shared" ca="1" si="17"/>
        <v>0.24194003072440839</v>
      </c>
      <c r="N135" s="1">
        <f t="shared" ca="1" si="17"/>
        <v>0.10135205163423031</v>
      </c>
      <c r="O135" s="1">
        <f t="shared" ca="1" si="17"/>
        <v>0.29671674220463318</v>
      </c>
      <c r="P135" s="1">
        <f t="shared" ca="1" si="17"/>
        <v>0.68003522498532898</v>
      </c>
      <c r="Q135" s="1">
        <f t="shared" ca="1" si="17"/>
        <v>0.90421129358689978</v>
      </c>
      <c r="R135" s="1">
        <f t="shared" ca="1" si="17"/>
        <v>0.90073598713212721</v>
      </c>
      <c r="S135" s="1">
        <f t="shared" ca="1" si="17"/>
        <v>0.69812793008565355</v>
      </c>
      <c r="T135" s="1">
        <f t="shared" ca="1" si="17"/>
        <v>0.42468466832175178</v>
      </c>
      <c r="U135" s="1">
        <f t="shared" ca="1" si="17"/>
        <v>0.38445782770710463</v>
      </c>
      <c r="V135" s="1">
        <f t="shared" ca="1" si="15"/>
        <v>0.45761476891611336</v>
      </c>
      <c r="W135" s="1">
        <f t="shared" ca="1" si="16"/>
        <v>0.32857036372169651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8.4554781120604411E-2</v>
      </c>
      <c r="E136" s="1">
        <f t="shared" ca="1" si="13"/>
        <v>0.12102866222426267</v>
      </c>
      <c r="F136" s="1">
        <f t="shared" ca="1" si="17"/>
        <v>0.25262510808357519</v>
      </c>
      <c r="G136" s="1">
        <f t="shared" ca="1" si="17"/>
        <v>0.34668174488933917</v>
      </c>
      <c r="H136" s="1">
        <f t="shared" ca="1" si="17"/>
        <v>0.24816218921374186</v>
      </c>
      <c r="I136" s="1">
        <f t="shared" ca="1" si="17"/>
        <v>0.20567233959209336</v>
      </c>
      <c r="J136" s="1">
        <f t="shared" ca="1" si="17"/>
        <v>0.3114164453246005</v>
      </c>
      <c r="K136" s="1">
        <f t="shared" ca="1" si="17"/>
        <v>0.47387150853206483</v>
      </c>
      <c r="L136" s="1">
        <f t="shared" ca="1" si="17"/>
        <v>0.5601095760869732</v>
      </c>
      <c r="M136" s="1">
        <f t="shared" ca="1" si="17"/>
        <v>0.43978594449814612</v>
      </c>
      <c r="N136" s="1">
        <f t="shared" ca="1" si="17"/>
        <v>0.49600497538328903</v>
      </c>
      <c r="O136" s="1">
        <f t="shared" ca="1" si="17"/>
        <v>0.67138437131013828</v>
      </c>
      <c r="P136" s="1">
        <f t="shared" ca="1" si="17"/>
        <v>0.60875438663108172</v>
      </c>
      <c r="Q136" s="1">
        <f t="shared" ca="1" si="17"/>
        <v>0.3208261104882284</v>
      </c>
      <c r="R136" s="1">
        <f t="shared" ca="1" si="17"/>
        <v>0.30221881331350486</v>
      </c>
      <c r="S136" s="1">
        <f t="shared" ca="1" si="17"/>
        <v>0.53731612656467509</v>
      </c>
      <c r="T136" s="1">
        <f t="shared" ca="1" si="17"/>
        <v>0.77171975722979347</v>
      </c>
      <c r="U136" s="1">
        <f t="shared" ca="1" si="17"/>
        <v>0.79198792236135174</v>
      </c>
      <c r="V136" s="1">
        <f t="shared" ca="1" si="15"/>
        <v>0.6612188059785965</v>
      </c>
      <c r="W136" s="1">
        <f t="shared" ca="1" si="16"/>
        <v>0.40699969186650559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5.3130890371557174E-2</v>
      </c>
      <c r="E137" s="1">
        <f t="shared" ca="1" si="13"/>
        <v>0.16338845251645753</v>
      </c>
      <c r="F137" s="1">
        <f t="shared" ca="1" si="17"/>
        <v>0.28569672962096437</v>
      </c>
      <c r="G137" s="1">
        <f t="shared" ca="1" si="17"/>
        <v>0.24467294786767738</v>
      </c>
      <c r="H137" s="1">
        <f t="shared" ca="1" si="17"/>
        <v>0.2788806824880844</v>
      </c>
      <c r="I137" s="1">
        <f t="shared" ca="1" si="17"/>
        <v>0.44355326267629913</v>
      </c>
      <c r="J137" s="1">
        <f t="shared" ca="1" si="17"/>
        <v>0.51097882341189704</v>
      </c>
      <c r="K137" s="1">
        <f t="shared" ca="1" si="17"/>
        <v>0.51435240302894936</v>
      </c>
      <c r="L137" s="1">
        <f t="shared" ca="1" si="17"/>
        <v>0.31652065272217489</v>
      </c>
      <c r="M137" s="1">
        <f t="shared" ca="1" si="17"/>
        <v>0.18433396136164451</v>
      </c>
      <c r="N137" s="1">
        <f t="shared" ca="1" si="17"/>
        <v>0.31314684759624545</v>
      </c>
      <c r="O137" s="1">
        <f t="shared" ca="1" si="17"/>
        <v>0.5674803278593743</v>
      </c>
      <c r="P137" s="1">
        <f t="shared" ca="1" si="17"/>
        <v>0.55865981551169042</v>
      </c>
      <c r="Q137" s="1">
        <f t="shared" ca="1" si="17"/>
        <v>0.4943483034345254</v>
      </c>
      <c r="R137" s="1">
        <f t="shared" ca="1" si="17"/>
        <v>0.32836413577306778</v>
      </c>
      <c r="S137" s="1">
        <f t="shared" ca="1" si="17"/>
        <v>0.33634910204712121</v>
      </c>
      <c r="T137" s="1">
        <f t="shared" ca="1" si="17"/>
        <v>0.51432648408908732</v>
      </c>
      <c r="U137" s="1">
        <f t="shared" ca="1" si="17"/>
        <v>0.6809109153306605</v>
      </c>
      <c r="V137" s="1">
        <f t="shared" ca="1" si="15"/>
        <v>0.87915941945199161</v>
      </c>
      <c r="W137" s="1">
        <f t="shared" ca="1" si="16"/>
        <v>0.99715368751362055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0.63219176110037978</v>
      </c>
      <c r="E138" s="1">
        <f t="shared" ca="1" si="13"/>
        <v>0.4879040087465919</v>
      </c>
      <c r="F138" s="1">
        <f t="shared" ca="1" si="17"/>
        <v>0.41350443669218845</v>
      </c>
      <c r="G138" s="1">
        <f t="shared" ca="1" si="17"/>
        <v>0.20736985105277417</v>
      </c>
      <c r="H138" s="1">
        <f t="shared" ca="1" si="17"/>
        <v>0.10604649538855263</v>
      </c>
      <c r="I138" s="1">
        <f t="shared" ca="1" si="17"/>
        <v>0.25205917009217182</v>
      </c>
      <c r="J138" s="1">
        <f t="shared" ca="1" si="17"/>
        <v>0.54367293625520396</v>
      </c>
      <c r="K138" s="1">
        <f t="shared" ca="1" si="17"/>
        <v>0.69017892032435135</v>
      </c>
      <c r="L138" s="1">
        <f t="shared" ca="1" si="17"/>
        <v>0.68856055553278428</v>
      </c>
      <c r="M138" s="1">
        <f t="shared" ca="1" si="17"/>
        <v>0.56375099826426944</v>
      </c>
      <c r="N138" s="1">
        <f t="shared" ca="1" si="17"/>
        <v>0.30180373601169552</v>
      </c>
      <c r="O138" s="1">
        <f t="shared" ca="1" si="17"/>
        <v>0.35204234160384934</v>
      </c>
      <c r="P138" s="1">
        <f t="shared" ca="1" si="17"/>
        <v>0.61956900793992387</v>
      </c>
      <c r="Q138" s="1">
        <f t="shared" ca="1" si="17"/>
        <v>0.63978523078096727</v>
      </c>
      <c r="R138" s="1">
        <f t="shared" ca="1" si="17"/>
        <v>0.43586469867103006</v>
      </c>
      <c r="S138" s="1">
        <f t="shared" ca="1" si="17"/>
        <v>0.44594823485053697</v>
      </c>
      <c r="T138" s="1">
        <f t="shared" ca="1" si="17"/>
        <v>0.63315805390946411</v>
      </c>
      <c r="U138" s="1">
        <f t="shared" ca="1" si="17"/>
        <v>0.78175696769175029</v>
      </c>
      <c r="V138" s="1">
        <f t="shared" ca="1" si="15"/>
        <v>0.64114155160361797</v>
      </c>
      <c r="W138" s="1">
        <f t="shared" ca="1" si="16"/>
        <v>0.34811741863088214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0.65558546082371261</v>
      </c>
      <c r="E139" s="1">
        <f t="shared" ca="1" si="13"/>
        <v>0.38054305631715335</v>
      </c>
      <c r="F139" s="1">
        <f t="shared" ca="1" si="17"/>
        <v>0.24459774122892436</v>
      </c>
      <c r="G139" s="1">
        <f t="shared" ca="1" si="17"/>
        <v>0.26281055782463392</v>
      </c>
      <c r="H139" s="1">
        <f t="shared" ca="1" si="17"/>
        <v>0.35087161645309578</v>
      </c>
      <c r="I139" s="1">
        <f t="shared" ca="1" si="17"/>
        <v>0.23393891010425757</v>
      </c>
      <c r="J139" s="1">
        <f t="shared" ca="1" si="17"/>
        <v>0.20284886843763045</v>
      </c>
      <c r="K139" s="1">
        <f t="shared" ca="1" si="17"/>
        <v>0.37474400067110647</v>
      </c>
      <c r="L139" s="1">
        <f t="shared" ca="1" si="17"/>
        <v>0.39838050167257977</v>
      </c>
      <c r="M139" s="1">
        <f t="shared" ca="1" si="17"/>
        <v>0.20779952708475286</v>
      </c>
      <c r="N139" s="1">
        <f t="shared" ca="1" si="17"/>
        <v>0.24071885647364918</v>
      </c>
      <c r="O139" s="1">
        <f t="shared" ca="1" si="17"/>
        <v>0.44012323796590902</v>
      </c>
      <c r="P139" s="1">
        <f t="shared" ca="1" si="17"/>
        <v>0.38885791913399348</v>
      </c>
      <c r="Q139" s="1">
        <f t="shared" ca="1" si="17"/>
        <v>0.36873066695113321</v>
      </c>
      <c r="R139" s="1">
        <f t="shared" ca="1" si="17"/>
        <v>0.47441216681593962</v>
      </c>
      <c r="S139" s="1">
        <f t="shared" ca="1" si="17"/>
        <v>0.41660460505922459</v>
      </c>
      <c r="T139" s="1">
        <f t="shared" ca="1" si="17"/>
        <v>0.4155871052491138</v>
      </c>
      <c r="U139" s="1">
        <f t="shared" ca="1" si="17"/>
        <v>0.61066890522286776</v>
      </c>
      <c r="V139" s="1">
        <f t="shared" ca="1" si="15"/>
        <v>0.64411041378742384</v>
      </c>
      <c r="W139" s="1">
        <f t="shared" ca="1" si="16"/>
        <v>0.45106351717029108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0.51403002782304719</v>
      </c>
      <c r="E140" s="1">
        <f t="shared" ca="1" si="13"/>
        <v>0.25506083465875784</v>
      </c>
      <c r="F140" s="1">
        <f t="shared" ca="1" si="17"/>
        <v>0.1038718532866626</v>
      </c>
      <c r="G140" s="1">
        <f t="shared" ca="1" si="17"/>
        <v>4.5110585876468878E-2</v>
      </c>
      <c r="H140" s="1">
        <f t="shared" ca="1" si="17"/>
        <v>9.4069636726768976E-2</v>
      </c>
      <c r="I140" s="1">
        <f t="shared" ca="1" si="17"/>
        <v>0.19107797878462662</v>
      </c>
      <c r="J140" s="1">
        <f t="shared" ca="1" si="17"/>
        <v>0.3589302068890568</v>
      </c>
      <c r="K140" s="1">
        <f t="shared" ca="1" si="17"/>
        <v>0.58040920608041335</v>
      </c>
      <c r="L140" s="1">
        <f t="shared" ca="1" si="17"/>
        <v>0.61192970457281093</v>
      </c>
      <c r="M140" s="1">
        <f t="shared" ca="1" si="17"/>
        <v>0.43722140017585176</v>
      </c>
      <c r="N140" s="1">
        <f t="shared" ca="1" si="17"/>
        <v>0.41955468889664671</v>
      </c>
      <c r="O140" s="1">
        <f t="shared" ca="1" si="17"/>
        <v>0.53218371831666311</v>
      </c>
      <c r="P140" s="1">
        <f t="shared" ca="1" si="17"/>
        <v>0.40376166386603796</v>
      </c>
      <c r="Q140" s="1">
        <f t="shared" ca="1" si="17"/>
        <v>0.21209057819072125</v>
      </c>
      <c r="R140" s="1">
        <f t="shared" ca="1" si="17"/>
        <v>0.12461787567499891</v>
      </c>
      <c r="S140" s="1">
        <f t="shared" ca="1" si="17"/>
        <v>0.13107375326911982</v>
      </c>
      <c r="T140" s="1">
        <f t="shared" ca="1" si="17"/>
        <v>0.35613518697519986</v>
      </c>
      <c r="U140" s="1">
        <f t="shared" ca="1" si="17"/>
        <v>0.71390080131604106</v>
      </c>
      <c r="V140" s="1">
        <f t="shared" ca="1" si="15"/>
        <v>0.81177835031143253</v>
      </c>
      <c r="W140" s="1">
        <f t="shared" ca="1" si="16"/>
        <v>0.66088055589742012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0.75497089312551424</v>
      </c>
      <c r="E141" s="1">
        <f t="shared" ca="1" si="13"/>
        <v>0.55765344445316867</v>
      </c>
      <c r="F141" s="1">
        <f t="shared" ca="1" si="17"/>
        <v>0.48513421172249815</v>
      </c>
      <c r="G141" s="1">
        <f t="shared" ca="1" si="17"/>
        <v>0.30711229750179775</v>
      </c>
      <c r="H141" s="1">
        <f t="shared" ca="1" si="17"/>
        <v>0.15047351469021059</v>
      </c>
      <c r="I141" s="1">
        <f t="shared" ca="1" si="17"/>
        <v>0.17220878051515445</v>
      </c>
      <c r="J141" s="1">
        <f t="shared" ca="1" si="17"/>
        <v>0.34041432999195398</v>
      </c>
      <c r="K141" s="1">
        <f t="shared" ca="1" si="17"/>
        <v>0.37523580052936634</v>
      </c>
      <c r="L141" s="1">
        <f t="shared" ca="1" si="17"/>
        <v>0.56174379932000562</v>
      </c>
      <c r="M141" s="1">
        <f t="shared" ca="1" si="17"/>
        <v>0.72814641823545878</v>
      </c>
      <c r="N141" s="1">
        <f t="shared" ca="1" si="17"/>
        <v>0.70533470893591721</v>
      </c>
      <c r="O141" s="1">
        <f t="shared" ca="1" si="17"/>
        <v>0.57682009036171367</v>
      </c>
      <c r="P141" s="1">
        <f t="shared" ca="1" si="17"/>
        <v>0.53322064688685433</v>
      </c>
      <c r="Q141" s="1">
        <f t="shared" ca="1" si="17"/>
        <v>0.29671728646824419</v>
      </c>
      <c r="R141" s="1">
        <f t="shared" ca="1" si="17"/>
        <v>0.15702532154443238</v>
      </c>
      <c r="S141" s="1">
        <f t="shared" ca="1" si="17"/>
        <v>0.31034924693255517</v>
      </c>
      <c r="T141" s="1">
        <f t="shared" ca="1" si="17"/>
        <v>0.64458284236422148</v>
      </c>
      <c r="U141" s="1">
        <f t="shared" ca="1" si="17"/>
        <v>0.708061562336878</v>
      </c>
      <c r="V141" s="1">
        <f t="shared" ca="1" si="15"/>
        <v>0.45339477353804414</v>
      </c>
      <c r="W141" s="1">
        <f t="shared" ca="1" si="16"/>
        <v>0.16226470061313794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0.58167331187778581</v>
      </c>
      <c r="E142" s="1">
        <f t="shared" ca="1" si="13"/>
        <v>0.52686375383422135</v>
      </c>
      <c r="F142" s="1">
        <f t="shared" ca="1" si="17"/>
        <v>0.70389705270289438</v>
      </c>
      <c r="G142" s="1">
        <f t="shared" ca="1" si="17"/>
        <v>0.72255883695441026</v>
      </c>
      <c r="H142" s="1">
        <f t="shared" ca="1" si="17"/>
        <v>0.5730068234907566</v>
      </c>
      <c r="I142" s="1">
        <f t="shared" ca="1" si="17"/>
        <v>0.58989108232669518</v>
      </c>
      <c r="J142" s="1">
        <f t="shared" ca="1" si="17"/>
        <v>0.60360553116144422</v>
      </c>
      <c r="K142" s="1">
        <f t="shared" ca="1" si="17"/>
        <v>0.43595167729527101</v>
      </c>
      <c r="L142" s="1">
        <f t="shared" ca="1" si="17"/>
        <v>0.39629688479283454</v>
      </c>
      <c r="M142" s="1">
        <f t="shared" ca="1" si="17"/>
        <v>0.48623325279947271</v>
      </c>
      <c r="N142" s="1">
        <f t="shared" ca="1" si="17"/>
        <v>0.36680232946839997</v>
      </c>
      <c r="O142" s="1">
        <f t="shared" ca="1" si="17"/>
        <v>0.20540897884820269</v>
      </c>
      <c r="P142" s="1">
        <f t="shared" ca="1" si="17"/>
        <v>0.26891822284621475</v>
      </c>
      <c r="Q142" s="1">
        <f t="shared" ca="1" si="17"/>
        <v>0.41079284066943061</v>
      </c>
      <c r="R142" s="1">
        <f t="shared" ca="1" si="17"/>
        <v>0.24094579654942222</v>
      </c>
      <c r="S142" s="1">
        <f t="shared" ca="1" si="17"/>
        <v>5.6554694051231071E-2</v>
      </c>
      <c r="T142" s="1">
        <f t="shared" ca="1" si="17"/>
        <v>0.10078509543488474</v>
      </c>
      <c r="U142" s="1">
        <f t="shared" ca="1" si="17"/>
        <v>0.29475432557573394</v>
      </c>
      <c r="V142" s="1">
        <f t="shared" ca="1" si="15"/>
        <v>0.4660478779992685</v>
      </c>
      <c r="W142" s="1">
        <f t="shared" ca="1" si="16"/>
        <v>0.6969133558761974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0.60440639278564146</v>
      </c>
      <c r="E143" s="1">
        <f t="shared" ca="1" si="13"/>
        <v>0.3414282502324178</v>
      </c>
      <c r="F143" s="1">
        <f t="shared" ca="1" si="17"/>
        <v>0.23219787131605002</v>
      </c>
      <c r="G143" s="1">
        <f t="shared" ca="1" si="17"/>
        <v>0.3143421618943309</v>
      </c>
      <c r="H143" s="1">
        <f t="shared" ca="1" si="17"/>
        <v>0.28460276801241979</v>
      </c>
      <c r="I143" s="1">
        <f t="shared" ca="1" si="17"/>
        <v>0.32261631882582698</v>
      </c>
      <c r="J143" s="1">
        <f t="shared" ca="1" si="17"/>
        <v>0.41790940647342645</v>
      </c>
      <c r="K143" s="1">
        <f t="shared" ca="1" si="17"/>
        <v>0.2869041620226736</v>
      </c>
      <c r="L143" s="1">
        <f t="shared" ca="1" si="17"/>
        <v>0.32417839145798205</v>
      </c>
      <c r="M143" s="1">
        <f t="shared" ca="1" si="17"/>
        <v>0.57006936513395856</v>
      </c>
      <c r="N143" s="1">
        <f t="shared" ca="1" si="17"/>
        <v>0.67705878834681665</v>
      </c>
      <c r="O143" s="1">
        <f t="shared" ca="1" si="17"/>
        <v>0.57053659379236721</v>
      </c>
      <c r="P143" s="1">
        <f t="shared" ca="1" si="17"/>
        <v>0.49031481234469976</v>
      </c>
      <c r="Q143" s="1">
        <f t="shared" ca="1" si="17"/>
        <v>0.24929314762927346</v>
      </c>
      <c r="R143" s="1">
        <f t="shared" ca="1" si="17"/>
        <v>0.11544664775381883</v>
      </c>
      <c r="S143" s="1">
        <f t="shared" ca="1" si="17"/>
        <v>0.26666376370726941</v>
      </c>
      <c r="T143" s="1">
        <f t="shared" ca="1" si="17"/>
        <v>0.56851277529799626</v>
      </c>
      <c r="U143" s="1">
        <f t="shared" ref="U143:U158" ca="1" si="18">(U93+0.6*(V93+T93)+0.15*(S93+W93))/(1+2*0.6+2*0.15)</f>
        <v>0.58402468230300286</v>
      </c>
      <c r="V143" s="1">
        <f t="shared" ca="1" si="15"/>
        <v>0.35511574690117509</v>
      </c>
      <c r="W143" s="1">
        <f t="shared" ca="1" si="16"/>
        <v>0.20631075889118053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0.70656386972435536</v>
      </c>
      <c r="E144" s="1">
        <f t="shared" ca="1" si="13"/>
        <v>0.51580460698576591</v>
      </c>
      <c r="F144" s="1">
        <f t="shared" ref="F144:T158" ca="1" si="19">(F94+0.6*(G94+E94)+0.15*(D94+H94))/(1+2*0.6+2*0.15)</f>
        <v>0.4553108729942611</v>
      </c>
      <c r="G144" s="1">
        <f t="shared" ca="1" si="19"/>
        <v>0.27210110578123581</v>
      </c>
      <c r="H144" s="1">
        <f t="shared" ca="1" si="19"/>
        <v>0.17266294403647126</v>
      </c>
      <c r="I144" s="1">
        <f t="shared" ca="1" si="19"/>
        <v>0.28411608780714609</v>
      </c>
      <c r="J144" s="1">
        <f t="shared" ca="1" si="19"/>
        <v>0.44986235818848402</v>
      </c>
      <c r="K144" s="1">
        <f t="shared" ca="1" si="19"/>
        <v>0.32663118983043515</v>
      </c>
      <c r="L144" s="1">
        <f t="shared" ca="1" si="19"/>
        <v>0.17395636395736519</v>
      </c>
      <c r="M144" s="1">
        <f t="shared" ca="1" si="19"/>
        <v>8.8160117792725617E-2</v>
      </c>
      <c r="N144" s="1">
        <f t="shared" ca="1" si="19"/>
        <v>5.3073673390523358E-2</v>
      </c>
      <c r="O144" s="1">
        <f t="shared" ca="1" si="19"/>
        <v>0.25839316244896648</v>
      </c>
      <c r="P144" s="1">
        <f t="shared" ca="1" si="19"/>
        <v>0.57435179643120493</v>
      </c>
      <c r="Q144" s="1">
        <f t="shared" ca="1" si="19"/>
        <v>0.57078192971181252</v>
      </c>
      <c r="R144" s="1">
        <f t="shared" ca="1" si="19"/>
        <v>0.34656907946456955</v>
      </c>
      <c r="S144" s="1">
        <f t="shared" ca="1" si="19"/>
        <v>0.30665925612445322</v>
      </c>
      <c r="T144" s="1">
        <f t="shared" ca="1" si="19"/>
        <v>0.42727468306825339</v>
      </c>
      <c r="U144" s="1">
        <f t="shared" ca="1" si="18"/>
        <v>0.37458791196731162</v>
      </c>
      <c r="V144" s="1">
        <f t="shared" ca="1" si="15"/>
        <v>0.40404371749143669</v>
      </c>
      <c r="W144" s="1">
        <f t="shared" ca="1" si="16"/>
        <v>0.64763420825779494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0.99910767337459394</v>
      </c>
      <c r="E145" s="1">
        <f t="shared" ca="1" si="13"/>
        <v>0.89804077634787616</v>
      </c>
      <c r="F145" s="1">
        <f t="shared" ca="1" si="19"/>
        <v>0.72070113928996249</v>
      </c>
      <c r="G145" s="1">
        <f t="shared" ca="1" si="19"/>
        <v>0.45912755599943383</v>
      </c>
      <c r="H145" s="1">
        <f t="shared" ca="1" si="19"/>
        <v>0.26802791225501471</v>
      </c>
      <c r="I145" s="1">
        <f t="shared" ca="1" si="19"/>
        <v>0.31097461615744415</v>
      </c>
      <c r="J145" s="1">
        <f t="shared" ca="1" si="19"/>
        <v>0.410689657550661</v>
      </c>
      <c r="K145" s="1">
        <f t="shared" ca="1" si="19"/>
        <v>0.30062104188890004</v>
      </c>
      <c r="L145" s="1">
        <f t="shared" ca="1" si="19"/>
        <v>0.36343929313310941</v>
      </c>
      <c r="M145" s="1">
        <f t="shared" ca="1" si="19"/>
        <v>0.65976693930008179</v>
      </c>
      <c r="N145" s="1">
        <f t="shared" ca="1" si="19"/>
        <v>0.7298447681032153</v>
      </c>
      <c r="O145" s="1">
        <f t="shared" ca="1" si="19"/>
        <v>0.54472170120304497</v>
      </c>
      <c r="P145" s="1">
        <f t="shared" ca="1" si="19"/>
        <v>0.42288975525413663</v>
      </c>
      <c r="Q145" s="1">
        <f t="shared" ca="1" si="19"/>
        <v>0.20854116736412087</v>
      </c>
      <c r="R145" s="1">
        <f t="shared" ca="1" si="19"/>
        <v>4.038116078191073E-2</v>
      </c>
      <c r="S145" s="1">
        <f t="shared" ca="1" si="19"/>
        <v>6.9049701636477542E-2</v>
      </c>
      <c r="T145" s="1">
        <f t="shared" ca="1" si="19"/>
        <v>0.28797208829298027</v>
      </c>
      <c r="U145" s="1">
        <f t="shared" ca="1" si="18"/>
        <v>0.50105803894090251</v>
      </c>
      <c r="V145" s="1">
        <f t="shared" ca="1" si="15"/>
        <v>0.53866255265855956</v>
      </c>
      <c r="W145" s="1">
        <f t="shared" ca="1" si="16"/>
        <v>0.70607402895673377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0.2816012279031736</v>
      </c>
      <c r="E146" s="1">
        <f t="shared" ca="1" si="13"/>
        <v>0.60902845883826162</v>
      </c>
      <c r="F146" s="1">
        <f t="shared" ca="1" si="19"/>
        <v>0.82060734947534741</v>
      </c>
      <c r="G146" s="1">
        <f t="shared" ca="1" si="19"/>
        <v>0.66080473512458393</v>
      </c>
      <c r="H146" s="1">
        <f t="shared" ca="1" si="19"/>
        <v>0.3057435954514573</v>
      </c>
      <c r="I146" s="1">
        <f t="shared" ca="1" si="19"/>
        <v>0.26769112270432788</v>
      </c>
      <c r="J146" s="1">
        <f t="shared" ca="1" si="19"/>
        <v>0.4021068599859296</v>
      </c>
      <c r="K146" s="1">
        <f t="shared" ca="1" si="19"/>
        <v>0.32827483050795625</v>
      </c>
      <c r="L146" s="1">
        <f t="shared" ca="1" si="19"/>
        <v>0.33475948790412258</v>
      </c>
      <c r="M146" s="1">
        <f t="shared" ca="1" si="19"/>
        <v>0.51099188186847155</v>
      </c>
      <c r="N146" s="1">
        <f t="shared" ca="1" si="19"/>
        <v>0.47145615718113182</v>
      </c>
      <c r="O146" s="1">
        <f t="shared" ca="1" si="19"/>
        <v>0.46181532969357242</v>
      </c>
      <c r="P146" s="1">
        <f t="shared" ca="1" si="19"/>
        <v>0.6623631990601021</v>
      </c>
      <c r="Q146" s="1">
        <f t="shared" ca="1" si="19"/>
        <v>0.61704362986966488</v>
      </c>
      <c r="R146" s="1">
        <f t="shared" ca="1" si="19"/>
        <v>0.26776228545168168</v>
      </c>
      <c r="S146" s="1">
        <f t="shared" ca="1" si="19"/>
        <v>0.19580099884526203</v>
      </c>
      <c r="T146" s="1">
        <f t="shared" ca="1" si="19"/>
        <v>0.3646905867799809</v>
      </c>
      <c r="U146" s="1">
        <f t="shared" ca="1" si="18"/>
        <v>0.32603348140551908</v>
      </c>
      <c r="V146" s="1">
        <f t="shared" ca="1" si="15"/>
        <v>0.29408806403145482</v>
      </c>
      <c r="W146" s="1">
        <f t="shared" ca="1" si="16"/>
        <v>0.44879939671169738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0.41458694328813828</v>
      </c>
      <c r="E147" s="1">
        <f t="shared" ca="1" si="13"/>
        <v>0.62401287689411344</v>
      </c>
      <c r="F147" s="1">
        <f t="shared" ca="1" si="19"/>
        <v>0.6351273540656539</v>
      </c>
      <c r="G147" s="1">
        <f t="shared" ca="1" si="19"/>
        <v>0.59649912831132312</v>
      </c>
      <c r="H147" s="1">
        <f t="shared" ca="1" si="19"/>
        <v>0.55344738757930401</v>
      </c>
      <c r="I147" s="1">
        <f t="shared" ca="1" si="19"/>
        <v>0.55352024398368282</v>
      </c>
      <c r="J147" s="1">
        <f t="shared" ca="1" si="19"/>
        <v>0.49823176518985202</v>
      </c>
      <c r="K147" s="1">
        <f t="shared" ca="1" si="19"/>
        <v>0.49638173145868852</v>
      </c>
      <c r="L147" s="1">
        <f t="shared" ca="1" si="19"/>
        <v>0.33936931815121063</v>
      </c>
      <c r="M147" s="1">
        <f t="shared" ca="1" si="19"/>
        <v>0.21293107033838435</v>
      </c>
      <c r="N147" s="1">
        <f t="shared" ca="1" si="19"/>
        <v>0.20308427321804254</v>
      </c>
      <c r="O147" s="1">
        <f t="shared" ca="1" si="19"/>
        <v>0.32209011614178912</v>
      </c>
      <c r="P147" s="1">
        <f t="shared" ca="1" si="19"/>
        <v>0.38449199391020261</v>
      </c>
      <c r="Q147" s="1">
        <f t="shared" ca="1" si="19"/>
        <v>0.48512972845850022</v>
      </c>
      <c r="R147" s="1">
        <f t="shared" ca="1" si="19"/>
        <v>0.45218328973334521</v>
      </c>
      <c r="S147" s="1">
        <f t="shared" ca="1" si="19"/>
        <v>0.48818600711301868</v>
      </c>
      <c r="T147" s="1">
        <f t="shared" ca="1" si="19"/>
        <v>0.49642703048962822</v>
      </c>
      <c r="U147" s="1">
        <f t="shared" ca="1" si="18"/>
        <v>0.24459412903552788</v>
      </c>
      <c r="V147" s="1">
        <f t="shared" ca="1" si="15"/>
        <v>5.0985921265611349E-2</v>
      </c>
      <c r="W147" s="1">
        <f t="shared" ca="1" si="16"/>
        <v>-3.0026901542828954E-2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0.37030057570993213</v>
      </c>
      <c r="E148" s="1">
        <f t="shared" ca="1" si="13"/>
        <v>0.5296033116283827</v>
      </c>
      <c r="F148" s="1">
        <f t="shared" ca="1" si="19"/>
        <v>0.49626127090952499</v>
      </c>
      <c r="G148" s="1">
        <f t="shared" ca="1" si="19"/>
        <v>0.46772152789989468</v>
      </c>
      <c r="H148" s="1">
        <f t="shared" ca="1" si="19"/>
        <v>0.3194476973635974</v>
      </c>
      <c r="I148" s="1">
        <f t="shared" ca="1" si="19"/>
        <v>0.2252301125183683</v>
      </c>
      <c r="J148" s="1">
        <f t="shared" ca="1" si="19"/>
        <v>0.32823474770315131</v>
      </c>
      <c r="K148" s="1">
        <f t="shared" ca="1" si="19"/>
        <v>0.38311836120270276</v>
      </c>
      <c r="L148" s="1">
        <f t="shared" ca="1" si="19"/>
        <v>0.51244800116414702</v>
      </c>
      <c r="M148" s="1">
        <f t="shared" ca="1" si="19"/>
        <v>0.56851556107908874</v>
      </c>
      <c r="N148" s="1">
        <f t="shared" ca="1" si="19"/>
        <v>0.65081464133424893</v>
      </c>
      <c r="O148" s="1">
        <f t="shared" ca="1" si="19"/>
        <v>0.48163529525573318</v>
      </c>
      <c r="P148" s="1">
        <f t="shared" ca="1" si="19"/>
        <v>0.18986223518779308</v>
      </c>
      <c r="Q148" s="1">
        <f t="shared" ca="1" si="19"/>
        <v>6.5769914371278757E-2</v>
      </c>
      <c r="R148" s="1">
        <f t="shared" ca="1" si="19"/>
        <v>0.1308728202916021</v>
      </c>
      <c r="S148" s="1">
        <f t="shared" ca="1" si="19"/>
        <v>0.33161913498218648</v>
      </c>
      <c r="T148" s="1">
        <f t="shared" ca="1" si="19"/>
        <v>0.56335036978607067</v>
      </c>
      <c r="U148" s="1">
        <f t="shared" ca="1" si="18"/>
        <v>0.4851747459798238</v>
      </c>
      <c r="V148" s="1">
        <f t="shared" ca="1" si="15"/>
        <v>0.21320898438784508</v>
      </c>
      <c r="W148" s="1">
        <f t="shared" ca="1" si="16"/>
        <v>-1.1139569581736794E-2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0.11345796965841334</v>
      </c>
      <c r="E149" s="1">
        <f t="shared" ca="1" si="13"/>
        <v>0.31216980535021172</v>
      </c>
      <c r="F149" s="1">
        <f t="shared" ca="1" si="19"/>
        <v>0.52678041670626763</v>
      </c>
      <c r="G149" s="1">
        <f t="shared" ca="1" si="19"/>
        <v>0.61228176256928757</v>
      </c>
      <c r="H149" s="1">
        <f t="shared" ca="1" si="19"/>
        <v>0.59020250375766725</v>
      </c>
      <c r="I149" s="1">
        <f t="shared" ca="1" si="19"/>
        <v>0.76379012673668045</v>
      </c>
      <c r="J149" s="1">
        <f t="shared" ca="1" si="19"/>
        <v>0.95497062051646198</v>
      </c>
      <c r="K149" s="1">
        <f t="shared" ca="1" si="19"/>
        <v>1.0134118014250411</v>
      </c>
      <c r="L149" s="1">
        <f t="shared" ca="1" si="19"/>
        <v>0.91570969402631108</v>
      </c>
      <c r="M149" s="1">
        <f t="shared" ca="1" si="19"/>
        <v>0.714545922057928</v>
      </c>
      <c r="N149" s="1">
        <f t="shared" ca="1" si="19"/>
        <v>0.53460838901669927</v>
      </c>
      <c r="O149" s="1">
        <f t="shared" ca="1" si="19"/>
        <v>0.51809891124369911</v>
      </c>
      <c r="P149" s="1">
        <f t="shared" ca="1" si="19"/>
        <v>0.45908021451683079</v>
      </c>
      <c r="Q149" s="1">
        <f t="shared" ca="1" si="19"/>
        <v>0.51148727746972189</v>
      </c>
      <c r="R149" s="1">
        <f t="shared" ca="1" si="19"/>
        <v>0.60395588496326091</v>
      </c>
      <c r="S149" s="1">
        <f t="shared" ca="1" si="19"/>
        <v>0.8554351025071899</v>
      </c>
      <c r="T149" s="1">
        <f t="shared" ca="1" si="19"/>
        <v>0.94787870973254562</v>
      </c>
      <c r="U149" s="1">
        <f t="shared" ca="1" si="18"/>
        <v>0.84180420446348025</v>
      </c>
      <c r="V149" s="1">
        <f t="shared" ca="1" si="15"/>
        <v>0.62437868742422442</v>
      </c>
      <c r="W149" s="1">
        <f t="shared" ca="1" si="16"/>
        <v>0.33953859683544269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-7.3673793698827678E-2</v>
      </c>
      <c r="E150" s="1">
        <f t="shared" ca="1" si="13"/>
        <v>4.6149181728216103E-2</v>
      </c>
      <c r="F150" s="1">
        <f t="shared" ca="1" si="19"/>
        <v>0.32189530995093019</v>
      </c>
      <c r="G150" s="1">
        <f t="shared" ca="1" si="19"/>
        <v>0.68811303630503806</v>
      </c>
      <c r="H150" s="1">
        <f t="shared" ca="1" si="19"/>
        <v>0.85780642440226007</v>
      </c>
      <c r="I150" s="1">
        <f t="shared" ca="1" si="19"/>
        <v>0.80543842927840337</v>
      </c>
      <c r="J150" s="1">
        <f t="shared" ca="1" si="19"/>
        <v>0.63110215241019108</v>
      </c>
      <c r="K150" s="1">
        <f t="shared" ca="1" si="19"/>
        <v>0.52287291418935256</v>
      </c>
      <c r="L150" s="1">
        <f t="shared" ca="1" si="19"/>
        <v>0.52861599052092123</v>
      </c>
      <c r="M150" s="1">
        <f t="shared" ca="1" si="19"/>
        <v>0.37265514637036407</v>
      </c>
      <c r="N150" s="1">
        <f t="shared" ca="1" si="19"/>
        <v>0.25901669206598105</v>
      </c>
      <c r="O150" s="1">
        <f t="shared" ca="1" si="19"/>
        <v>0.29564368749165987</v>
      </c>
      <c r="P150" s="1">
        <f t="shared" ca="1" si="19"/>
        <v>0.42454522577466547</v>
      </c>
      <c r="Q150" s="1">
        <f t="shared" ca="1" si="19"/>
        <v>0.65602458936193231</v>
      </c>
      <c r="R150" s="1">
        <f t="shared" ca="1" si="19"/>
        <v>0.84110495480823955</v>
      </c>
      <c r="S150" s="1">
        <f t="shared" ca="1" si="19"/>
        <v>0.87497130597964223</v>
      </c>
      <c r="T150" s="1">
        <f t="shared" ca="1" si="19"/>
        <v>0.6817821074421907</v>
      </c>
      <c r="U150" s="1">
        <f t="shared" ca="1" si="18"/>
        <v>0.42059187165699674</v>
      </c>
      <c r="V150" s="1">
        <f t="shared" ca="1" si="15"/>
        <v>0.3188186917581296</v>
      </c>
      <c r="W150" s="1">
        <f t="shared" ca="1" si="16"/>
        <v>0.14552619161905955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0.39489748143579118</v>
      </c>
      <c r="E151" s="1">
        <f t="shared" ca="1" si="13"/>
        <v>0.46425999282892921</v>
      </c>
      <c r="F151" s="1">
        <f t="shared" ca="1" si="19"/>
        <v>0.3074854235929797</v>
      </c>
      <c r="G151" s="1">
        <f t="shared" ca="1" si="19"/>
        <v>0.16116327729811672</v>
      </c>
      <c r="H151" s="1">
        <f t="shared" ca="1" si="19"/>
        <v>9.2427618138238798E-2</v>
      </c>
      <c r="I151" s="1">
        <f t="shared" ca="1" si="19"/>
        <v>0.1114552529486184</v>
      </c>
      <c r="J151" s="1">
        <f t="shared" ca="1" si="19"/>
        <v>0.11388828243165454</v>
      </c>
      <c r="K151" s="1">
        <f t="shared" ca="1" si="19"/>
        <v>9.5740183678874907E-2</v>
      </c>
      <c r="L151" s="1">
        <f t="shared" ca="1" si="19"/>
        <v>3.1576631924956397E-2</v>
      </c>
      <c r="M151" s="1">
        <f t="shared" ca="1" si="19"/>
        <v>4.6032739395706436E-2</v>
      </c>
      <c r="N151" s="1">
        <f t="shared" ca="1" si="19"/>
        <v>0.27554748548381891</v>
      </c>
      <c r="O151" s="1">
        <f t="shared" ca="1" si="19"/>
        <v>0.43333929097435042</v>
      </c>
      <c r="P151" s="1">
        <f t="shared" ca="1" si="19"/>
        <v>0.28055703823143346</v>
      </c>
      <c r="Q151" s="1">
        <f t="shared" ca="1" si="19"/>
        <v>0.12272526245527686</v>
      </c>
      <c r="R151" s="1">
        <f t="shared" ca="1" si="19"/>
        <v>0.12932055820389887</v>
      </c>
      <c r="S151" s="1">
        <f t="shared" ca="1" si="19"/>
        <v>0.28365505146222419</v>
      </c>
      <c r="T151" s="1">
        <f t="shared" ca="1" si="19"/>
        <v>0.47051471016179569</v>
      </c>
      <c r="U151" s="1">
        <f t="shared" ca="1" si="18"/>
        <v>0.3853936836151105</v>
      </c>
      <c r="V151" s="1">
        <f t="shared" ca="1" si="15"/>
        <v>0.24814410685400864</v>
      </c>
      <c r="W151" s="1">
        <f t="shared" ca="1" si="16"/>
        <v>0.1492670119786948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0.43243832117054598</v>
      </c>
      <c r="E152" s="1">
        <f t="shared" ca="1" si="13"/>
        <v>0.6650963231841529</v>
      </c>
      <c r="F152" s="1">
        <f t="shared" ca="1" si="19"/>
        <v>0.65613252148763723</v>
      </c>
      <c r="G152" s="1">
        <f t="shared" ca="1" si="19"/>
        <v>0.37531646856584333</v>
      </c>
      <c r="H152" s="1">
        <f t="shared" ca="1" si="19"/>
        <v>0.17132644474715014</v>
      </c>
      <c r="I152" s="1">
        <f t="shared" ca="1" si="19"/>
        <v>0.21903051008859015</v>
      </c>
      <c r="J152" s="1">
        <f t="shared" ca="1" si="19"/>
        <v>0.38391734270769434</v>
      </c>
      <c r="K152" s="1">
        <f t="shared" ca="1" si="19"/>
        <v>0.34443553293273421</v>
      </c>
      <c r="L152" s="1">
        <f t="shared" ca="1" si="19"/>
        <v>0.42671385150579672</v>
      </c>
      <c r="M152" s="1">
        <f t="shared" ca="1" si="19"/>
        <v>0.61265091820800965</v>
      </c>
      <c r="N152" s="1">
        <f t="shared" ca="1" si="19"/>
        <v>0.59559357969649784</v>
      </c>
      <c r="O152" s="1">
        <f t="shared" ca="1" si="19"/>
        <v>0.42084518323387671</v>
      </c>
      <c r="P152" s="1">
        <f t="shared" ca="1" si="19"/>
        <v>0.36479059428338967</v>
      </c>
      <c r="Q152" s="1">
        <f t="shared" ca="1" si="19"/>
        <v>0.19354587951153135</v>
      </c>
      <c r="R152" s="1">
        <f t="shared" ca="1" si="19"/>
        <v>0.1181235439626824</v>
      </c>
      <c r="S152" s="1">
        <f t="shared" ca="1" si="19"/>
        <v>0.33291334793622113</v>
      </c>
      <c r="T152" s="1">
        <f t="shared" ca="1" si="19"/>
        <v>0.66387928501048421</v>
      </c>
      <c r="U152" s="1">
        <f t="shared" ca="1" si="18"/>
        <v>0.66982647301487686</v>
      </c>
      <c r="V152" s="1">
        <f t="shared" ca="1" si="15"/>
        <v>0.38081095597478393</v>
      </c>
      <c r="W152" s="1">
        <f t="shared" ca="1" si="16"/>
        <v>0.18303879979801793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0.86446409485632991</v>
      </c>
      <c r="E153" s="1">
        <f t="shared" ca="1" si="13"/>
        <v>0.70085558853511454</v>
      </c>
      <c r="F153" s="1">
        <f t="shared" ca="1" si="19"/>
        <v>0.43351173519951747</v>
      </c>
      <c r="G153" s="1">
        <f t="shared" ca="1" si="19"/>
        <v>0.35669362673908928</v>
      </c>
      <c r="H153" s="1">
        <f t="shared" ca="1" si="19"/>
        <v>0.50264312910150111</v>
      </c>
      <c r="I153" s="1">
        <f t="shared" ca="1" si="19"/>
        <v>0.53403002648102071</v>
      </c>
      <c r="J153" s="1">
        <f t="shared" ca="1" si="19"/>
        <v>0.5349265345266504</v>
      </c>
      <c r="K153" s="1">
        <f t="shared" ca="1" si="19"/>
        <v>0.39379772751080244</v>
      </c>
      <c r="L153" s="1">
        <f t="shared" ca="1" si="19"/>
        <v>0.31999136475783685</v>
      </c>
      <c r="M153" s="1">
        <f t="shared" ca="1" si="19"/>
        <v>0.26690957925696218</v>
      </c>
      <c r="N153" s="1">
        <f t="shared" ca="1" si="19"/>
        <v>0.26235088599850387</v>
      </c>
      <c r="O153" s="1">
        <f t="shared" ca="1" si="19"/>
        <v>0.18134135730685516</v>
      </c>
      <c r="P153" s="1">
        <f t="shared" ca="1" si="19"/>
        <v>0.17534501152782159</v>
      </c>
      <c r="Q153" s="1">
        <f t="shared" ca="1" si="19"/>
        <v>0.31577767213727215</v>
      </c>
      <c r="R153" s="1">
        <f t="shared" ca="1" si="19"/>
        <v>0.48003697964239694</v>
      </c>
      <c r="S153" s="1">
        <f t="shared" ca="1" si="19"/>
        <v>0.35564578936394781</v>
      </c>
      <c r="T153" s="1">
        <f t="shared" ca="1" si="19"/>
        <v>0.16336211740441597</v>
      </c>
      <c r="U153" s="1">
        <f t="shared" ca="1" si="18"/>
        <v>8.6605991727906534E-2</v>
      </c>
      <c r="V153" s="1">
        <f t="shared" ca="1" si="15"/>
        <v>0.11450228578187288</v>
      </c>
      <c r="W153" s="1">
        <f t="shared" ca="1" si="16"/>
        <v>0.18812848744292818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0.62312656135149547</v>
      </c>
      <c r="E154" s="1">
        <f t="shared" ca="1" si="13"/>
        <v>0.34149335042787099</v>
      </c>
      <c r="F154" s="1">
        <f t="shared" ca="1" si="19"/>
        <v>0.33751229462437327</v>
      </c>
      <c r="G154" s="1">
        <f t="shared" ca="1" si="19"/>
        <v>0.60305236222104541</v>
      </c>
      <c r="H154" s="1">
        <f t="shared" ca="1" si="19"/>
        <v>0.8391007320192424</v>
      </c>
      <c r="I154" s="1">
        <f t="shared" ca="1" si="19"/>
        <v>0.88294687779852121</v>
      </c>
      <c r="J154" s="1">
        <f t="shared" ca="1" si="19"/>
        <v>0.73208155885112958</v>
      </c>
      <c r="K154" s="1">
        <f t="shared" ca="1" si="19"/>
        <v>0.46099892471419279</v>
      </c>
      <c r="L154" s="1">
        <f t="shared" ca="1" si="19"/>
        <v>0.28470048190802666</v>
      </c>
      <c r="M154" s="1">
        <f t="shared" ca="1" si="19"/>
        <v>0.17497559639796872</v>
      </c>
      <c r="N154" s="1">
        <f t="shared" ca="1" si="19"/>
        <v>9.6195473255339475E-2</v>
      </c>
      <c r="O154" s="1">
        <f t="shared" ca="1" si="19"/>
        <v>6.1141293171117807E-2</v>
      </c>
      <c r="P154" s="1">
        <f t="shared" ca="1" si="19"/>
        <v>0.11574985557717879</v>
      </c>
      <c r="Q154" s="1">
        <f t="shared" ca="1" si="19"/>
        <v>0.35597972058665728</v>
      </c>
      <c r="R154" s="1">
        <f t="shared" ca="1" si="19"/>
        <v>0.66788704078378403</v>
      </c>
      <c r="S154" s="1">
        <f t="shared" ca="1" si="19"/>
        <v>0.62398545894389834</v>
      </c>
      <c r="T154" s="1">
        <f t="shared" ca="1" si="19"/>
        <v>0.26354216541581604</v>
      </c>
      <c r="U154" s="1">
        <f t="shared" ca="1" si="18"/>
        <v>0.11097498218243509</v>
      </c>
      <c r="V154" s="1">
        <f t="shared" ca="1" si="15"/>
        <v>0.30990782259568866</v>
      </c>
      <c r="W154" s="1">
        <f t="shared" ca="1" si="16"/>
        <v>0.64748917534879336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0.96350583708540649</v>
      </c>
      <c r="E155" s="1">
        <f t="shared" ca="1" si="13"/>
        <v>0.98234833759779916</v>
      </c>
      <c r="F155" s="1">
        <f t="shared" ca="1" si="19"/>
        <v>0.93960905848590814</v>
      </c>
      <c r="G155" s="1">
        <f t="shared" ca="1" si="19"/>
        <v>0.87509197225284274</v>
      </c>
      <c r="H155" s="1">
        <f t="shared" ca="1" si="19"/>
        <v>0.74106709837609386</v>
      </c>
      <c r="I155" s="1">
        <f t="shared" ca="1" si="19"/>
        <v>0.53977095527822017</v>
      </c>
      <c r="J155" s="1">
        <f t="shared" ca="1" si="19"/>
        <v>0.49681701433493036</v>
      </c>
      <c r="K155" s="1">
        <f t="shared" ca="1" si="19"/>
        <v>0.37755904305660759</v>
      </c>
      <c r="L155" s="1">
        <f t="shared" ca="1" si="19"/>
        <v>0.3522426931035631</v>
      </c>
      <c r="M155" s="1">
        <f t="shared" ca="1" si="19"/>
        <v>0.43185320995895166</v>
      </c>
      <c r="N155" s="1">
        <f t="shared" ca="1" si="19"/>
        <v>0.59253355668830898</v>
      </c>
      <c r="O155" s="1">
        <f t="shared" ca="1" si="19"/>
        <v>0.60027214448867339</v>
      </c>
      <c r="P155" s="1">
        <f t="shared" ca="1" si="19"/>
        <v>0.55344789686371987</v>
      </c>
      <c r="Q155" s="1">
        <f t="shared" ca="1" si="19"/>
        <v>0.29275245986718434</v>
      </c>
      <c r="R155" s="1">
        <f t="shared" ca="1" si="19"/>
        <v>8.0126373780447221E-2</v>
      </c>
      <c r="S155" s="1">
        <f t="shared" ca="1" si="19"/>
        <v>-1.1898624878066675E-2</v>
      </c>
      <c r="T155" s="1">
        <f t="shared" ca="1" si="19"/>
        <v>-4.7505845148419863E-3</v>
      </c>
      <c r="U155" s="1">
        <f t="shared" ca="1" si="18"/>
        <v>2.2599440941749604E-2</v>
      </c>
      <c r="V155" s="1">
        <f t="shared" ca="1" si="15"/>
        <v>5.1275936832456341E-2</v>
      </c>
      <c r="W155" s="1">
        <f t="shared" ca="1" si="16"/>
        <v>8.1079256113239545E-2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9.2276698488416492E-2</v>
      </c>
      <c r="E156" s="1">
        <f t="shared" ca="1" si="13"/>
        <v>0.17167133768054915</v>
      </c>
      <c r="F156" s="1">
        <f t="shared" ca="1" si="19"/>
        <v>0.36535823169970227</v>
      </c>
      <c r="G156" s="1">
        <f t="shared" ca="1" si="19"/>
        <v>0.7280159509247619</v>
      </c>
      <c r="H156" s="1">
        <f t="shared" ca="1" si="19"/>
        <v>0.9564351170441292</v>
      </c>
      <c r="I156" s="1">
        <f t="shared" ca="1" si="19"/>
        <v>0.93284990555944847</v>
      </c>
      <c r="J156" s="1">
        <f t="shared" ca="1" si="19"/>
        <v>0.7125166154871837</v>
      </c>
      <c r="K156" s="1">
        <f t="shared" ca="1" si="19"/>
        <v>0.38487965885901665</v>
      </c>
      <c r="L156" s="1">
        <f t="shared" ca="1" si="19"/>
        <v>0.22731976904663673</v>
      </c>
      <c r="M156" s="1">
        <f t="shared" ca="1" si="19"/>
        <v>0.33718230285529482</v>
      </c>
      <c r="N156" s="1">
        <f t="shared" ca="1" si="19"/>
        <v>0.45618396219753815</v>
      </c>
      <c r="O156" s="1">
        <f t="shared" ca="1" si="19"/>
        <v>0.34777905361862083</v>
      </c>
      <c r="P156" s="1">
        <f t="shared" ca="1" si="19"/>
        <v>0.32146828435981339</v>
      </c>
      <c r="Q156" s="1">
        <f t="shared" ca="1" si="19"/>
        <v>0.42451549531449384</v>
      </c>
      <c r="R156" s="1">
        <f t="shared" ca="1" si="19"/>
        <v>0.37411213957395578</v>
      </c>
      <c r="S156" s="1">
        <f t="shared" ca="1" si="19"/>
        <v>0.24957988218746485</v>
      </c>
      <c r="T156" s="1">
        <f t="shared" ca="1" si="19"/>
        <v>0.10451887192234306</v>
      </c>
      <c r="U156" s="1">
        <f t="shared" ca="1" si="18"/>
        <v>0.1104396327563236</v>
      </c>
      <c r="V156" s="1">
        <f t="shared" ca="1" si="15"/>
        <v>0.24600798020474818</v>
      </c>
      <c r="W156" s="1">
        <f t="shared" ca="1" si="16"/>
        <v>0.46731025964005901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0.20118600097404477</v>
      </c>
      <c r="E157" s="1">
        <f t="shared" ca="1" si="13"/>
        <v>0.18305014881636594</v>
      </c>
      <c r="F157" s="1">
        <f t="shared" ca="1" si="19"/>
        <v>0.30624358992003869</v>
      </c>
      <c r="G157" s="1">
        <f t="shared" ca="1" si="19"/>
        <v>0.53710872186320846</v>
      </c>
      <c r="H157" s="1">
        <f t="shared" ca="1" si="19"/>
        <v>0.64758607202936136</v>
      </c>
      <c r="I157" s="1">
        <f t="shared" ca="1" si="19"/>
        <v>0.69536801827191042</v>
      </c>
      <c r="J157" s="1">
        <f t="shared" ca="1" si="19"/>
        <v>0.65144296983089822</v>
      </c>
      <c r="K157" s="1">
        <f t="shared" ca="1" si="19"/>
        <v>0.52654335556317222</v>
      </c>
      <c r="L157" s="1">
        <f t="shared" ca="1" si="19"/>
        <v>0.44696492234471796</v>
      </c>
      <c r="M157" s="1">
        <f t="shared" ca="1" si="19"/>
        <v>0.1993452984303429</v>
      </c>
      <c r="N157" s="1">
        <f t="shared" ca="1" si="19"/>
        <v>2.1479457573305216E-2</v>
      </c>
      <c r="O157" s="1">
        <f t="shared" ca="1" si="19"/>
        <v>7.1282415576438246E-2</v>
      </c>
      <c r="P157" s="1">
        <f t="shared" ca="1" si="19"/>
        <v>0.32023881628192036</v>
      </c>
      <c r="Q157" s="1">
        <f t="shared" ca="1" si="19"/>
        <v>0.68740257258472659</v>
      </c>
      <c r="R157" s="1">
        <f t="shared" ca="1" si="19"/>
        <v>0.86844617214225983</v>
      </c>
      <c r="S157" s="1">
        <f t="shared" ca="1" si="19"/>
        <v>0.73403878640438402</v>
      </c>
      <c r="T157" s="1">
        <f t="shared" ca="1" si="19"/>
        <v>0.41243324834141859</v>
      </c>
      <c r="U157" s="1">
        <f t="shared" ca="1" si="18"/>
        <v>0.41255541076159341</v>
      </c>
      <c r="V157" s="1">
        <f t="shared" ca="1" si="15"/>
        <v>0.71791235734978454</v>
      </c>
      <c r="W157" s="1">
        <f t="shared" ca="1" si="16"/>
        <v>0.93991658973821501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0.53729815883797849</v>
      </c>
      <c r="E158" s="1">
        <f t="shared" ca="1" si="13"/>
        <v>0.35034294731855781</v>
      </c>
      <c r="F158" s="1">
        <f t="shared" ca="1" si="19"/>
        <v>0.43057298024359547</v>
      </c>
      <c r="G158" s="1">
        <f t="shared" ca="1" si="19"/>
        <v>0.69681896386890008</v>
      </c>
      <c r="H158" s="1">
        <f t="shared" ca="1" si="19"/>
        <v>0.7512203660046971</v>
      </c>
      <c r="I158" s="1">
        <f t="shared" ca="1" si="19"/>
        <v>0.58571674779117566</v>
      </c>
      <c r="J158" s="1">
        <f t="shared" ca="1" si="19"/>
        <v>0.52607549834229361</v>
      </c>
      <c r="K158" s="1">
        <f t="shared" ca="1" si="19"/>
        <v>0.4447895481613946</v>
      </c>
      <c r="L158" s="1">
        <f ca="1">(L108+0.6*(M108+K108)+0.15*(J108+N108))/(1+2*0.6+2*0.15)</f>
        <v>0.51029913232465485</v>
      </c>
      <c r="M158" s="1">
        <f t="shared" ca="1" si="19"/>
        <v>0.50136166030830898</v>
      </c>
      <c r="N158" s="1">
        <f t="shared" ca="1" si="19"/>
        <v>0.58286497382812641</v>
      </c>
      <c r="O158" s="1">
        <f t="shared" ca="1" si="19"/>
        <v>0.57298798694047415</v>
      </c>
      <c r="P158" s="1">
        <f t="shared" ca="1" si="19"/>
        <v>0.60235854704988223</v>
      </c>
      <c r="Q158" s="1">
        <f t="shared" ca="1" si="19"/>
        <v>0.5718717510968615</v>
      </c>
      <c r="R158" s="1">
        <f t="shared" ca="1" si="19"/>
        <v>0.69626770236165514</v>
      </c>
      <c r="S158" s="1">
        <f t="shared" ca="1" si="19"/>
        <v>0.63609351275988157</v>
      </c>
      <c r="T158" s="1">
        <f t="shared" ca="1" si="19"/>
        <v>0.38002764774454595</v>
      </c>
      <c r="U158" s="1">
        <f t="shared" ca="1" si="18"/>
        <v>0.22775816441086832</v>
      </c>
      <c r="V158" s="1">
        <f t="shared" ca="1" si="15"/>
        <v>0.20534879111218649</v>
      </c>
      <c r="W158" s="1">
        <f ca="1">(W108+0.6*(V108)+0.15*U108)/(1+0.6+0.15)</f>
        <v>0.1949003362742176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0.54816268765861087</v>
      </c>
      <c r="E160" s="3">
        <f t="shared" ref="E160:W160" ca="1" si="20">AVERAGE(E111:E134)</f>
        <v>0.29924238793583191</v>
      </c>
      <c r="F160" s="3">
        <f t="shared" ca="1" si="20"/>
        <v>9.9125851204545493E-2</v>
      </c>
      <c r="G160" s="3">
        <f t="shared" ca="1" si="20"/>
        <v>1.9948486776617386E-2</v>
      </c>
      <c r="H160" s="3">
        <f t="shared" ca="1" si="20"/>
        <v>1.6110293719749445E-2</v>
      </c>
      <c r="I160" s="3">
        <f t="shared" ca="1" si="20"/>
        <v>1.825729659323647E-2</v>
      </c>
      <c r="J160" s="3">
        <f t="shared" ca="1" si="20"/>
        <v>2.1941325937380882E-2</v>
      </c>
      <c r="K160" s="3">
        <f t="shared" ca="1" si="20"/>
        <v>3.3653753075373535E-2</v>
      </c>
      <c r="L160" s="3">
        <f t="shared" ca="1" si="20"/>
        <v>6.3795335517334795E-2</v>
      </c>
      <c r="M160" s="3">
        <f t="shared" ca="1" si="20"/>
        <v>0.1310493161558042</v>
      </c>
      <c r="N160" s="3">
        <f t="shared" ca="1" si="20"/>
        <v>0.22420599135594946</v>
      </c>
      <c r="O160" s="3">
        <f t="shared" ca="1" si="20"/>
        <v>0.2635275127523779</v>
      </c>
      <c r="P160" s="3">
        <f t="shared" ca="1" si="20"/>
        <v>0.23603215049965151</v>
      </c>
      <c r="Q160" s="3">
        <f t="shared" ca="1" si="20"/>
        <v>0.12773496990265157</v>
      </c>
      <c r="R160" s="3">
        <f t="shared" ca="1" si="20"/>
        <v>9.938847500539523E-2</v>
      </c>
      <c r="S160" s="3">
        <f t="shared" ca="1" si="20"/>
        <v>0.2334196328831987</v>
      </c>
      <c r="T160" s="3">
        <f t="shared" ca="1" si="20"/>
        <v>0.39238744400361997</v>
      </c>
      <c r="U160" s="3">
        <f t="shared" ca="1" si="20"/>
        <v>0.32719817392350964</v>
      </c>
      <c r="V160" s="3">
        <f t="shared" ca="1" si="20"/>
        <v>0.34788114233863299</v>
      </c>
      <c r="W160" s="3">
        <f t="shared" ca="1" si="20"/>
        <v>0.57640703417835049</v>
      </c>
    </row>
    <row r="161" spans="2:23">
      <c r="C161" s="1" t="s">
        <v>198</v>
      </c>
      <c r="D161" s="10">
        <f ca="1">AVERAGE(D135:D158)</f>
        <v>0.4793525137319794</v>
      </c>
      <c r="E161" s="3">
        <f t="shared" ref="E161:W161" ca="1" si="21">AVERAGE(E135:E158)</f>
        <v>0.44865227590180656</v>
      </c>
      <c r="F161" s="3">
        <f t="shared" ca="1" si="21"/>
        <v>0.46108293933305727</v>
      </c>
      <c r="G161" s="3">
        <f t="shared" ca="1" si="21"/>
        <v>0.46596332122978668</v>
      </c>
      <c r="H161" s="3">
        <f t="shared" ca="1" si="21"/>
        <v>0.43950024200066262</v>
      </c>
      <c r="I161" s="3">
        <f t="shared" ca="1" si="21"/>
        <v>0.4479067870583045</v>
      </c>
      <c r="J161" s="3">
        <f t="shared" ca="1" si="21"/>
        <v>0.48644369198213561</v>
      </c>
      <c r="K161" s="3">
        <f t="shared" ca="1" si="21"/>
        <v>0.44817221008550234</v>
      </c>
      <c r="L161" s="3">
        <f t="shared" ca="1" si="21"/>
        <v>0.42279527130902261</v>
      </c>
      <c r="M161" s="3">
        <f t="shared" ca="1" si="21"/>
        <v>0.39821495174568966</v>
      </c>
      <c r="N161" s="3">
        <f t="shared" ca="1" si="21"/>
        <v>0.39193437299075717</v>
      </c>
      <c r="O161" s="3">
        <f t="shared" ca="1" si="21"/>
        <v>0.40767013879382191</v>
      </c>
      <c r="P161" s="3">
        <f t="shared" ca="1" si="21"/>
        <v>0.43348467351899661</v>
      </c>
      <c r="Q161" s="3">
        <f t="shared" ca="1" si="21"/>
        <v>0.41567268784835248</v>
      </c>
      <c r="R161" s="3">
        <f t="shared" ca="1" si="21"/>
        <v>0.38236589288225137</v>
      </c>
      <c r="S161" s="3">
        <f t="shared" ca="1" si="21"/>
        <v>0.39686342366398203</v>
      </c>
      <c r="T161" s="3">
        <f t="shared" ca="1" si="21"/>
        <v>0.44384979191454749</v>
      </c>
      <c r="U161" s="3">
        <f t="shared" ca="1" si="21"/>
        <v>0.44877175302940908</v>
      </c>
      <c r="V161" s="3">
        <f t="shared" ca="1" si="21"/>
        <v>0.42031994017543556</v>
      </c>
      <c r="W161" s="3">
        <f t="shared" ca="1" si="21"/>
        <v>0.38982541324046927</v>
      </c>
    </row>
    <row r="162" spans="2:23">
      <c r="C162" s="1" t="s">
        <v>16</v>
      </c>
      <c r="D162" s="3">
        <f ca="1">IF(D165&gt;0,TINV(TTEST(D111:D134,D135:D158,2,2),46),-TINV(TTEST(D111:D134,D135:D158,2,2),46))</f>
        <v>1.004020748212382</v>
      </c>
      <c r="E162" s="3">
        <f t="shared" ref="E162:V162" ca="1" si="22">IF(E165&gt;0,TINV(TTEST(E111:E134,E135:E158,2,2),46),-TINV(TTEST(E111:E134,E135:E158,2,2),46))</f>
        <v>-2.7275367068555409</v>
      </c>
      <c r="F162" s="3">
        <f t="shared" ca="1" si="22"/>
        <v>-7.9537126116380801</v>
      </c>
      <c r="G162" s="3">
        <f t="shared" ca="1" si="22"/>
        <v>-9.7006849425059549</v>
      </c>
      <c r="H162" s="3">
        <f t="shared" ca="1" si="22"/>
        <v>-7.4555697383332475</v>
      </c>
      <c r="I162" s="3">
        <f t="shared" ca="1" si="22"/>
        <v>-8.2337791897789252</v>
      </c>
      <c r="J162" s="3">
        <f t="shared" ca="1" si="22"/>
        <v>-11.899269413674908</v>
      </c>
      <c r="K162" s="3">
        <f t="shared" ca="1" si="22"/>
        <v>-11.096760722262509</v>
      </c>
      <c r="L162" s="3">
        <f t="shared" ca="1" si="22"/>
        <v>-9.0212438515245168</v>
      </c>
      <c r="M162" s="3">
        <f t="shared" ca="1" si="22"/>
        <v>-5.8740968304625909</v>
      </c>
      <c r="N162" s="3">
        <f t="shared" ca="1" si="22"/>
        <v>-3.0922645693469368</v>
      </c>
      <c r="O162" s="3">
        <f t="shared" ca="1" si="22"/>
        <v>-2.9141549301123932</v>
      </c>
      <c r="P162" s="3">
        <f t="shared" ca="1" si="22"/>
        <v>-4.5692758380355922</v>
      </c>
      <c r="Q162" s="3">
        <f t="shared" ca="1" si="22"/>
        <v>-6.5019426832747804</v>
      </c>
      <c r="R162" s="3">
        <f t="shared" ca="1" si="22"/>
        <v>-5.1374771524460776</v>
      </c>
      <c r="S162" s="3">
        <f t="shared" ca="1" si="22"/>
        <v>-3.1622462513186704</v>
      </c>
      <c r="T162" s="3">
        <f t="shared" ca="1" si="22"/>
        <v>-1.0247210667775222</v>
      </c>
      <c r="U162" s="3">
        <f t="shared" ca="1" si="22"/>
        <v>-2.262131831897837</v>
      </c>
      <c r="V162" s="3">
        <f t="shared" ca="1" si="22"/>
        <v>-1.4497561425250387</v>
      </c>
      <c r="W162" s="3">
        <f ca="1">IF(W165&gt;0,TINV(TTEST(W111:W134,W135:W158,2,2),46),-TINV(TTEST(W111:W134,W135:W158,2,2),46))</f>
        <v>3.1110995880044454</v>
      </c>
    </row>
    <row r="163" spans="2:23">
      <c r="B163" s="1" t="s">
        <v>199</v>
      </c>
      <c r="C163" s="1" t="s">
        <v>0</v>
      </c>
      <c r="D163" s="3">
        <f ca="1">STDEV(D111:D134)/SQRT(COUNT(D111:D134))</f>
        <v>3.2627536667986345E-2</v>
      </c>
      <c r="E163" s="3">
        <f t="shared" ref="E163:W163" ca="1" si="23">STDEV(E111:E134)/SQRT(COUNT(E111:E134))</f>
        <v>2.5964109869481132E-2</v>
      </c>
      <c r="F163" s="3">
        <f t="shared" ca="1" si="23"/>
        <v>1.7585300962026932E-2</v>
      </c>
      <c r="G163" s="3">
        <f t="shared" ca="1" si="23"/>
        <v>1.2301549191865895E-2</v>
      </c>
      <c r="H163" s="3">
        <f t="shared" ca="1" si="23"/>
        <v>1.2884056964515294E-2</v>
      </c>
      <c r="I163" s="3">
        <f t="shared" ca="1" si="23"/>
        <v>1.3314750953168661E-2</v>
      </c>
      <c r="J163" s="3">
        <f t="shared" ca="1" si="23"/>
        <v>1.2998923020961277E-2</v>
      </c>
      <c r="K163" s="3">
        <f t="shared" ca="1" si="23"/>
        <v>1.244104411154213E-2</v>
      </c>
      <c r="L163" s="3">
        <f t="shared" ca="1" si="23"/>
        <v>1.4811629398709092E-2</v>
      </c>
      <c r="M163" s="3">
        <f t="shared" ca="1" si="23"/>
        <v>2.0198784705764576E-2</v>
      </c>
      <c r="N163" s="3">
        <f t="shared" ca="1" si="23"/>
        <v>3.177411888768289E-2</v>
      </c>
      <c r="O163" s="3">
        <f t="shared" ca="1" si="23"/>
        <v>3.5421202252393091E-2</v>
      </c>
      <c r="P163" s="3">
        <f t="shared" ca="1" si="23"/>
        <v>2.8458093912120785E-2</v>
      </c>
      <c r="Q163" s="3">
        <f t="shared" ca="1" si="23"/>
        <v>1.5294525949780778E-2</v>
      </c>
      <c r="R163" s="3">
        <f t="shared" ca="1" si="23"/>
        <v>1.0992711603728677E-2</v>
      </c>
      <c r="S163" s="3">
        <f t="shared" ca="1" si="23"/>
        <v>1.4078795377684132E-2</v>
      </c>
      <c r="T163" s="3">
        <f t="shared" ca="1" si="23"/>
        <v>2.0019425540955968E-2</v>
      </c>
      <c r="U163" s="3">
        <f t="shared" ca="1" si="23"/>
        <v>2.0672761415750925E-2</v>
      </c>
      <c r="V163" s="3">
        <f t="shared" ca="1" si="23"/>
        <v>1.6425886483949305E-2</v>
      </c>
      <c r="W163" s="3">
        <f t="shared" ca="1" si="23"/>
        <v>1.5635267687749151E-2</v>
      </c>
    </row>
    <row r="164" spans="2:23">
      <c r="C164" s="1" t="s">
        <v>198</v>
      </c>
      <c r="D164" s="3">
        <f ca="1">STDEV(D135:D158)/SQRT(COUNT(D135:D158))</f>
        <v>6.0269702992756191E-2</v>
      </c>
      <c r="E164" s="3">
        <f t="shared" ref="E164:W164" ca="1" si="24">STDEV(E135:E158)/SQRT(COUNT(E135:E158))</f>
        <v>4.8234113647135521E-2</v>
      </c>
      <c r="F164" s="3">
        <f t="shared" ca="1" si="24"/>
        <v>4.197296663790568E-2</v>
      </c>
      <c r="G164" s="3">
        <f t="shared" ca="1" si="24"/>
        <v>4.4301438910189041E-2</v>
      </c>
      <c r="H164" s="3">
        <f t="shared" ca="1" si="24"/>
        <v>5.5307545088898735E-2</v>
      </c>
      <c r="I164" s="3">
        <f t="shared" ca="1" si="24"/>
        <v>5.0454017333373645E-2</v>
      </c>
      <c r="J164" s="3">
        <f t="shared" ca="1" si="24"/>
        <v>3.6808336039609417E-2</v>
      </c>
      <c r="K164" s="3">
        <f t="shared" ca="1" si="24"/>
        <v>3.5222286213033173E-2</v>
      </c>
      <c r="L164" s="3">
        <f t="shared" ca="1" si="24"/>
        <v>3.6935803392759772E-2</v>
      </c>
      <c r="M164" s="3">
        <f t="shared" ca="1" si="24"/>
        <v>4.0750716017142412E-2</v>
      </c>
      <c r="N164" s="3">
        <f t="shared" ca="1" si="24"/>
        <v>4.3960454839752111E-2</v>
      </c>
      <c r="O164" s="3">
        <f t="shared" ca="1" si="24"/>
        <v>3.452418509705011E-2</v>
      </c>
      <c r="P164" s="3">
        <f t="shared" ca="1" si="24"/>
        <v>3.251934721943997E-2</v>
      </c>
      <c r="Q164" s="3">
        <f t="shared" ca="1" si="24"/>
        <v>4.1559928002419193E-2</v>
      </c>
      <c r="R164" s="3">
        <f t="shared" ca="1" si="24"/>
        <v>5.3972934749744857E-2</v>
      </c>
      <c r="S164" s="3">
        <f t="shared" ca="1" si="24"/>
        <v>4.9731558011910086E-2</v>
      </c>
      <c r="T164" s="3">
        <f t="shared" ca="1" si="24"/>
        <v>4.6058168635425167E-2</v>
      </c>
      <c r="U164" s="3">
        <f t="shared" ca="1" si="24"/>
        <v>4.9607850335033399E-2</v>
      </c>
      <c r="V164" s="3">
        <f t="shared" ca="1" si="24"/>
        <v>4.7189097008563344E-2</v>
      </c>
      <c r="W164" s="3">
        <f t="shared" ca="1" si="24"/>
        <v>5.7898924514692411E-2</v>
      </c>
    </row>
    <row r="165" spans="2:23">
      <c r="C165" s="1" t="s">
        <v>110</v>
      </c>
      <c r="D165" s="2">
        <f ca="1">D160-D161</f>
        <v>6.8810173926631468E-2</v>
      </c>
      <c r="E165" s="2">
        <f t="shared" ref="E165:W165" ca="1" si="25">E160-E161</f>
        <v>-0.14940988796597465</v>
      </c>
      <c r="F165" s="2">
        <f t="shared" ca="1" si="25"/>
        <v>-0.36195708812851179</v>
      </c>
      <c r="G165" s="2">
        <f t="shared" ca="1" si="25"/>
        <v>-0.44601483445316931</v>
      </c>
      <c r="H165" s="2">
        <f t="shared" ca="1" si="25"/>
        <v>-0.4233899482809132</v>
      </c>
      <c r="I165" s="2">
        <f t="shared" ca="1" si="25"/>
        <v>-0.42964949046506801</v>
      </c>
      <c r="J165" s="2">
        <f t="shared" ca="1" si="25"/>
        <v>-0.4645023660447547</v>
      </c>
      <c r="K165" s="2">
        <f t="shared" ca="1" si="25"/>
        <v>-0.41451845701012879</v>
      </c>
      <c r="L165" s="2">
        <f t="shared" ca="1" si="25"/>
        <v>-0.35899993579168782</v>
      </c>
      <c r="M165" s="2">
        <f t="shared" ca="1" si="25"/>
        <v>-0.26716563558988549</v>
      </c>
      <c r="N165" s="2">
        <f t="shared" ca="1" si="25"/>
        <v>-0.16772838163480772</v>
      </c>
      <c r="O165" s="2">
        <f t="shared" ca="1" si="25"/>
        <v>-0.14414262604144401</v>
      </c>
      <c r="P165" s="2">
        <f t="shared" ca="1" si="25"/>
        <v>-0.1974525230193451</v>
      </c>
      <c r="Q165" s="2">
        <f t="shared" ca="1" si="25"/>
        <v>-0.28793771794570089</v>
      </c>
      <c r="R165" s="2">
        <f t="shared" ca="1" si="25"/>
        <v>-0.28297741787685615</v>
      </c>
      <c r="S165" s="2">
        <f t="shared" ca="1" si="25"/>
        <v>-0.16344379078078333</v>
      </c>
      <c r="T165" s="2">
        <f t="shared" ca="1" si="25"/>
        <v>-5.1462347910927519E-2</v>
      </c>
      <c r="U165" s="2">
        <f t="shared" ca="1" si="25"/>
        <v>-0.12157357910589944</v>
      </c>
      <c r="V165" s="2">
        <f t="shared" ca="1" si="25"/>
        <v>-7.2438797836802571E-2</v>
      </c>
      <c r="W165" s="2">
        <f t="shared" ca="1" si="25"/>
        <v>0.18658162093788122</v>
      </c>
    </row>
    <row r="167" spans="2:23">
      <c r="B167" s="1" t="s">
        <v>200</v>
      </c>
      <c r="D167" s="1">
        <f ca="1">COVAR(D111:D158,$C111:$C158)/VAR($C111:$C158)</f>
        <v>3.3688314318246773E-2</v>
      </c>
      <c r="E167" s="1">
        <f t="shared" ref="E167:W167" ca="1" si="26">COVAR(E111:E158,$C111:$C158)/VAR($C111:$C158)</f>
        <v>-7.314859098334181E-2</v>
      </c>
      <c r="F167" s="1">
        <f t="shared" ca="1" si="26"/>
        <v>-0.1772081577295839</v>
      </c>
      <c r="G167" s="1">
        <f t="shared" ca="1" si="26"/>
        <v>-0.21836142936769742</v>
      </c>
      <c r="H167" s="1">
        <f t="shared" ca="1" si="26"/>
        <v>-0.20728466217919711</v>
      </c>
      <c r="I167" s="1">
        <f t="shared" ca="1" si="26"/>
        <v>-0.21034922970685618</v>
      </c>
      <c r="J167" s="1">
        <f t="shared" ca="1" si="26"/>
        <v>-0.22741261670941129</v>
      </c>
      <c r="K167" s="1">
        <f t="shared" ca="1" si="26"/>
        <v>-0.20294132791120892</v>
      </c>
      <c r="L167" s="1">
        <f t="shared" ca="1" si="26"/>
        <v>-0.17576038523134715</v>
      </c>
      <c r="M167" s="1">
        <f t="shared" ca="1" si="26"/>
        <v>-0.13079984242421477</v>
      </c>
      <c r="N167" s="1">
        <f t="shared" ca="1" si="26"/>
        <v>-8.2117020175374617E-2</v>
      </c>
      <c r="O167" s="1">
        <f t="shared" ca="1" si="26"/>
        <v>-7.0569827332790214E-2</v>
      </c>
      <c r="P167" s="1">
        <f t="shared" ca="1" si="26"/>
        <v>-9.6669464394887786E-2</v>
      </c>
      <c r="Q167" s="1">
        <f t="shared" ca="1" si="26"/>
        <v>-0.14096950774424941</v>
      </c>
      <c r="R167" s="1">
        <f t="shared" ca="1" si="26"/>
        <v>-0.13854102750221081</v>
      </c>
      <c r="S167" s="1">
        <f t="shared" ca="1" si="26"/>
        <v>-8.0019355903091893E-2</v>
      </c>
      <c r="T167" s="1">
        <f t="shared" ca="1" si="26"/>
        <v>-2.5195107831391582E-2</v>
      </c>
      <c r="U167" s="1">
        <f t="shared" ca="1" si="26"/>
        <v>-5.9520398103929895E-2</v>
      </c>
      <c r="V167" s="1">
        <f t="shared" ca="1" si="26"/>
        <v>-3.5464828107601272E-2</v>
      </c>
      <c r="W167" s="1">
        <f t="shared" ca="1" si="26"/>
        <v>9.1347251917504452E-2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7.0000000000000001E-3</v>
      </c>
      <c r="E1">
        <v>2.9000000000000001E-2</v>
      </c>
      <c r="F1">
        <v>0</v>
      </c>
      <c r="G1">
        <v>0</v>
      </c>
      <c r="H1">
        <v>1.2999999999999999E-2</v>
      </c>
      <c r="I1">
        <v>1E-3</v>
      </c>
      <c r="J1">
        <v>6.0000000000000001E-3</v>
      </c>
      <c r="K1">
        <v>6.6000000000000003E-2</v>
      </c>
      <c r="L1">
        <v>3.0000000000000001E-3</v>
      </c>
      <c r="M1">
        <v>0.996</v>
      </c>
      <c r="N1">
        <v>0.93400000000000005</v>
      </c>
      <c r="O1">
        <v>1E-3</v>
      </c>
      <c r="P1">
        <v>2E-3</v>
      </c>
      <c r="Q1">
        <v>1E-3</v>
      </c>
      <c r="R1">
        <v>0.47399999999999998</v>
      </c>
      <c r="S1">
        <v>0.23</v>
      </c>
      <c r="T1">
        <v>1E-3</v>
      </c>
      <c r="U1">
        <v>2E-3</v>
      </c>
      <c r="V1">
        <v>3.0000000000000001E-3</v>
      </c>
      <c r="W1">
        <v>0</v>
      </c>
      <c r="Z1" s="1">
        <f>AVERAGE(D1:M1)</f>
        <v>0.11210000000000001</v>
      </c>
      <c r="AA1" s="1">
        <f>AVERAGE(N1:W1)</f>
        <v>0.16479999999999997</v>
      </c>
    </row>
    <row r="2" spans="1:27">
      <c r="A2">
        <v>1</v>
      </c>
      <c r="B2" t="s">
        <v>149</v>
      </c>
      <c r="C2">
        <v>30</v>
      </c>
      <c r="D2">
        <v>8.9999999999999993E-3</v>
      </c>
      <c r="E2">
        <v>3.2000000000000001E-2</v>
      </c>
      <c r="F2">
        <v>0.01</v>
      </c>
      <c r="G2">
        <v>7.0000000000000001E-3</v>
      </c>
      <c r="H2">
        <v>1E-3</v>
      </c>
      <c r="I2">
        <v>0</v>
      </c>
      <c r="J2">
        <v>1E-3</v>
      </c>
      <c r="K2">
        <v>2.1999999999999999E-2</v>
      </c>
      <c r="L2">
        <v>2.5999999999999999E-2</v>
      </c>
      <c r="M2">
        <v>0.995</v>
      </c>
      <c r="N2">
        <v>0.65600000000000003</v>
      </c>
      <c r="O2">
        <v>0</v>
      </c>
      <c r="P2">
        <v>3.0000000000000001E-3</v>
      </c>
      <c r="Q2">
        <v>2E-3</v>
      </c>
      <c r="R2">
        <v>0.89</v>
      </c>
      <c r="S2">
        <v>0.06</v>
      </c>
      <c r="T2">
        <v>0</v>
      </c>
      <c r="U2">
        <v>0.01</v>
      </c>
      <c r="V2">
        <v>0.113</v>
      </c>
      <c r="W2">
        <v>0</v>
      </c>
      <c r="Z2" s="1">
        <f t="shared" ref="Z2:Z48" si="0">AVERAGE(D2:M2)</f>
        <v>0.1103</v>
      </c>
      <c r="AA2" s="1">
        <f t="shared" ref="AA2:AA48" si="1">AVERAGE(N2:W2)</f>
        <v>0.17340000000000003</v>
      </c>
    </row>
    <row r="3" spans="1:27">
      <c r="A3">
        <v>2</v>
      </c>
      <c r="B3" t="s">
        <v>150</v>
      </c>
      <c r="C3">
        <v>30</v>
      </c>
      <c r="D3">
        <v>7.0000000000000001E-3</v>
      </c>
      <c r="E3">
        <v>4.1000000000000002E-2</v>
      </c>
      <c r="F3">
        <v>2E-3</v>
      </c>
      <c r="G3">
        <v>3.0000000000000001E-3</v>
      </c>
      <c r="H3">
        <v>4.0000000000000001E-3</v>
      </c>
      <c r="I3">
        <v>8.9999999999999993E-3</v>
      </c>
      <c r="J3">
        <v>8.0000000000000002E-3</v>
      </c>
      <c r="K3">
        <v>2.1000000000000001E-2</v>
      </c>
      <c r="L3">
        <v>6.0000000000000001E-3</v>
      </c>
      <c r="M3">
        <v>0.97099999999999997</v>
      </c>
      <c r="N3">
        <v>0.47899999999999998</v>
      </c>
      <c r="O3">
        <v>4.0000000000000001E-3</v>
      </c>
      <c r="P3">
        <v>0</v>
      </c>
      <c r="Q3">
        <v>2E-3</v>
      </c>
      <c r="R3">
        <v>0.04</v>
      </c>
      <c r="S3">
        <v>0.01</v>
      </c>
      <c r="T3">
        <v>3.0000000000000001E-3</v>
      </c>
      <c r="U3">
        <v>1E-3</v>
      </c>
      <c r="V3">
        <v>8.9999999999999993E-3</v>
      </c>
      <c r="W3">
        <v>1E-3</v>
      </c>
      <c r="Z3" s="1">
        <f t="shared" si="0"/>
        <v>0.1072</v>
      </c>
      <c r="AA3" s="1">
        <f t="shared" si="1"/>
        <v>5.4900000000000004E-2</v>
      </c>
    </row>
    <row r="4" spans="1:27">
      <c r="A4">
        <v>3</v>
      </c>
      <c r="B4" t="s">
        <v>151</v>
      </c>
      <c r="C4">
        <v>30</v>
      </c>
      <c r="D4">
        <v>1.2E-2</v>
      </c>
      <c r="E4">
        <v>3.2000000000000001E-2</v>
      </c>
      <c r="F4">
        <v>1.0999999999999999E-2</v>
      </c>
      <c r="G4">
        <v>8.0000000000000002E-3</v>
      </c>
      <c r="H4">
        <v>1E-3</v>
      </c>
      <c r="I4">
        <v>1E-3</v>
      </c>
      <c r="J4">
        <v>2E-3</v>
      </c>
      <c r="K4">
        <v>1.4E-2</v>
      </c>
      <c r="L4">
        <v>0.112</v>
      </c>
      <c r="M4">
        <v>0.99399999999999999</v>
      </c>
      <c r="N4">
        <v>0.48199999999999998</v>
      </c>
      <c r="O4">
        <v>0</v>
      </c>
      <c r="P4">
        <v>4.0000000000000001E-3</v>
      </c>
      <c r="Q4">
        <v>2E-3</v>
      </c>
      <c r="R4">
        <v>0.90100000000000002</v>
      </c>
      <c r="S4">
        <v>4.2000000000000003E-2</v>
      </c>
      <c r="T4">
        <v>1E-3</v>
      </c>
      <c r="U4">
        <v>7.0000000000000001E-3</v>
      </c>
      <c r="V4">
        <v>8.6999999999999994E-2</v>
      </c>
      <c r="W4">
        <v>0</v>
      </c>
      <c r="Z4" s="1">
        <f t="shared" si="0"/>
        <v>0.1187</v>
      </c>
      <c r="AA4" s="1">
        <f t="shared" si="1"/>
        <v>0.15259999999999999</v>
      </c>
    </row>
    <row r="5" spans="1:27">
      <c r="A5">
        <v>4</v>
      </c>
      <c r="B5" t="s">
        <v>152</v>
      </c>
      <c r="C5">
        <v>30</v>
      </c>
      <c r="D5">
        <v>2E-3</v>
      </c>
      <c r="E5">
        <v>3.5000000000000003E-2</v>
      </c>
      <c r="F5">
        <v>1E-3</v>
      </c>
      <c r="G5">
        <v>3.0000000000000001E-3</v>
      </c>
      <c r="H5">
        <v>1E-3</v>
      </c>
      <c r="I5">
        <v>2E-3</v>
      </c>
      <c r="J5">
        <v>3.0000000000000001E-3</v>
      </c>
      <c r="K5">
        <v>2.5999999999999999E-2</v>
      </c>
      <c r="L5">
        <v>3.0000000000000001E-3</v>
      </c>
      <c r="M5">
        <v>0.995</v>
      </c>
      <c r="N5">
        <v>0.94399999999999995</v>
      </c>
      <c r="O5">
        <v>1E-3</v>
      </c>
      <c r="P5">
        <v>1.4999999999999999E-2</v>
      </c>
      <c r="Q5">
        <v>1E-3</v>
      </c>
      <c r="R5">
        <v>0.88100000000000001</v>
      </c>
      <c r="S5">
        <v>5.0000000000000001E-3</v>
      </c>
      <c r="T5">
        <v>1E-3</v>
      </c>
      <c r="U5">
        <v>2E-3</v>
      </c>
      <c r="V5">
        <v>3.2000000000000001E-2</v>
      </c>
      <c r="W5">
        <v>0</v>
      </c>
      <c r="Z5" s="1">
        <f t="shared" si="0"/>
        <v>0.1071</v>
      </c>
      <c r="AA5" s="1">
        <f t="shared" si="1"/>
        <v>0.18819999999999998</v>
      </c>
    </row>
    <row r="6" spans="1:27">
      <c r="A6">
        <v>5</v>
      </c>
      <c r="B6" t="s">
        <v>153</v>
      </c>
      <c r="C6">
        <v>30</v>
      </c>
      <c r="D6">
        <v>1.2E-2</v>
      </c>
      <c r="E6">
        <v>3.2000000000000001E-2</v>
      </c>
      <c r="F6">
        <v>1.2E-2</v>
      </c>
      <c r="G6">
        <v>8.9999999999999993E-3</v>
      </c>
      <c r="H6">
        <v>1E-3</v>
      </c>
      <c r="I6">
        <v>0</v>
      </c>
      <c r="J6">
        <v>2E-3</v>
      </c>
      <c r="K6">
        <v>2.5000000000000001E-2</v>
      </c>
      <c r="L6">
        <v>4.3999999999999997E-2</v>
      </c>
      <c r="M6">
        <v>0.99399999999999999</v>
      </c>
      <c r="N6">
        <v>0.52600000000000002</v>
      </c>
      <c r="O6">
        <v>0</v>
      </c>
      <c r="P6">
        <v>4.0000000000000001E-3</v>
      </c>
      <c r="Q6">
        <v>3.0000000000000001E-3</v>
      </c>
      <c r="R6">
        <v>0.88</v>
      </c>
      <c r="S6">
        <v>7.2999999999999995E-2</v>
      </c>
      <c r="T6">
        <v>1E-3</v>
      </c>
      <c r="U6">
        <v>5.0000000000000001E-3</v>
      </c>
      <c r="V6">
        <v>0.13500000000000001</v>
      </c>
      <c r="W6">
        <v>0</v>
      </c>
      <c r="Z6" s="1">
        <f t="shared" si="0"/>
        <v>0.11310000000000001</v>
      </c>
      <c r="AA6" s="1">
        <f t="shared" si="1"/>
        <v>0.16269999999999998</v>
      </c>
    </row>
    <row r="7" spans="1:27">
      <c r="A7">
        <v>6</v>
      </c>
      <c r="B7" t="s">
        <v>154</v>
      </c>
      <c r="C7">
        <v>30</v>
      </c>
      <c r="D7">
        <v>8.9999999999999993E-3</v>
      </c>
      <c r="E7">
        <v>2.5000000000000001E-2</v>
      </c>
      <c r="F7">
        <v>0</v>
      </c>
      <c r="G7">
        <v>0</v>
      </c>
      <c r="H7">
        <v>1.4999999999999999E-2</v>
      </c>
      <c r="I7">
        <v>8.0000000000000002E-3</v>
      </c>
      <c r="J7">
        <v>3.0000000000000001E-3</v>
      </c>
      <c r="K7">
        <v>3.9E-2</v>
      </c>
      <c r="L7">
        <v>1.4999999999999999E-2</v>
      </c>
      <c r="M7">
        <v>0.995</v>
      </c>
      <c r="N7">
        <v>0.93300000000000005</v>
      </c>
      <c r="O7">
        <v>3.0000000000000001E-3</v>
      </c>
      <c r="P7">
        <v>5.0000000000000001E-3</v>
      </c>
      <c r="Q7">
        <v>1E-3</v>
      </c>
      <c r="R7">
        <v>0.72</v>
      </c>
      <c r="S7">
        <v>0.30099999999999999</v>
      </c>
      <c r="T7">
        <v>1.2999999999999999E-2</v>
      </c>
      <c r="U7">
        <v>4.0000000000000001E-3</v>
      </c>
      <c r="V7">
        <v>1E-3</v>
      </c>
      <c r="W7">
        <v>0</v>
      </c>
      <c r="Z7" s="1">
        <f t="shared" si="0"/>
        <v>0.1109</v>
      </c>
      <c r="AA7" s="1">
        <f t="shared" si="1"/>
        <v>0.19809999999999997</v>
      </c>
    </row>
    <row r="8" spans="1:27">
      <c r="A8">
        <v>7</v>
      </c>
      <c r="B8" t="s">
        <v>155</v>
      </c>
      <c r="C8">
        <v>30</v>
      </c>
      <c r="D8">
        <v>1.4999999999999999E-2</v>
      </c>
      <c r="E8">
        <v>2.4E-2</v>
      </c>
      <c r="F8">
        <v>0</v>
      </c>
      <c r="G8">
        <v>0</v>
      </c>
      <c r="H8">
        <v>6.0000000000000001E-3</v>
      </c>
      <c r="I8">
        <v>1E-3</v>
      </c>
      <c r="J8">
        <v>2E-3</v>
      </c>
      <c r="K8">
        <v>4.8000000000000001E-2</v>
      </c>
      <c r="L8">
        <v>4.0000000000000001E-3</v>
      </c>
      <c r="M8">
        <v>0.996</v>
      </c>
      <c r="N8">
        <v>0.97499999999999998</v>
      </c>
      <c r="O8">
        <v>1E-3</v>
      </c>
      <c r="P8">
        <v>4.2999999999999997E-2</v>
      </c>
      <c r="Q8">
        <v>1E-3</v>
      </c>
      <c r="R8">
        <v>0.55300000000000005</v>
      </c>
      <c r="S8">
        <v>0.31900000000000001</v>
      </c>
      <c r="T8">
        <v>6.0000000000000001E-3</v>
      </c>
      <c r="U8">
        <v>2E-3</v>
      </c>
      <c r="V8">
        <v>2E-3</v>
      </c>
      <c r="W8">
        <v>0</v>
      </c>
      <c r="Z8" s="1">
        <f t="shared" si="0"/>
        <v>0.1096</v>
      </c>
      <c r="AA8" s="1">
        <f t="shared" si="1"/>
        <v>0.19019999999999998</v>
      </c>
    </row>
    <row r="9" spans="1:27">
      <c r="A9">
        <v>8</v>
      </c>
      <c r="B9" t="s">
        <v>156</v>
      </c>
      <c r="C9">
        <v>30</v>
      </c>
      <c r="D9">
        <v>8.9999999999999993E-3</v>
      </c>
      <c r="E9">
        <v>2.5000000000000001E-2</v>
      </c>
      <c r="F9">
        <v>0</v>
      </c>
      <c r="G9">
        <v>0</v>
      </c>
      <c r="H9">
        <v>2.8000000000000001E-2</v>
      </c>
      <c r="I9">
        <v>1E-3</v>
      </c>
      <c r="J9">
        <v>5.0000000000000001E-3</v>
      </c>
      <c r="K9">
        <v>0.08</v>
      </c>
      <c r="L9">
        <v>5.0000000000000001E-3</v>
      </c>
      <c r="M9">
        <v>0.996</v>
      </c>
      <c r="N9">
        <v>0.95</v>
      </c>
      <c r="O9">
        <v>2E-3</v>
      </c>
      <c r="P9">
        <v>5.0000000000000001E-3</v>
      </c>
      <c r="Q9">
        <v>1E-3</v>
      </c>
      <c r="R9">
        <v>0.64700000000000002</v>
      </c>
      <c r="S9">
        <v>0.46600000000000003</v>
      </c>
      <c r="T9">
        <v>3.0000000000000001E-3</v>
      </c>
      <c r="U9">
        <v>3.0000000000000001E-3</v>
      </c>
      <c r="V9">
        <v>1E-3</v>
      </c>
      <c r="W9">
        <v>0</v>
      </c>
      <c r="Z9" s="1">
        <f t="shared" si="0"/>
        <v>0.1149</v>
      </c>
      <c r="AA9" s="1">
        <f t="shared" si="1"/>
        <v>0.20780000000000004</v>
      </c>
    </row>
    <row r="10" spans="1:27">
      <c r="A10">
        <v>9</v>
      </c>
      <c r="B10" t="s">
        <v>157</v>
      </c>
      <c r="C10">
        <v>30</v>
      </c>
      <c r="D10">
        <v>1.4E-2</v>
      </c>
      <c r="E10">
        <v>2.4E-2</v>
      </c>
      <c r="F10">
        <v>0</v>
      </c>
      <c r="G10">
        <v>0</v>
      </c>
      <c r="H10">
        <v>5.0000000000000001E-3</v>
      </c>
      <c r="I10">
        <v>0</v>
      </c>
      <c r="J10">
        <v>2E-3</v>
      </c>
      <c r="K10">
        <v>5.8999999999999997E-2</v>
      </c>
      <c r="L10">
        <v>2E-3</v>
      </c>
      <c r="M10">
        <v>0.996</v>
      </c>
      <c r="N10">
        <v>0.98399999999999999</v>
      </c>
      <c r="O10">
        <v>1E-3</v>
      </c>
      <c r="P10">
        <v>5.8000000000000003E-2</v>
      </c>
      <c r="Q10">
        <v>2E-3</v>
      </c>
      <c r="R10">
        <v>0.50800000000000001</v>
      </c>
      <c r="S10">
        <v>0.34200000000000003</v>
      </c>
      <c r="T10">
        <v>4.0000000000000001E-3</v>
      </c>
      <c r="U10">
        <v>2E-3</v>
      </c>
      <c r="V10">
        <v>3.0000000000000001E-3</v>
      </c>
      <c r="W10">
        <v>0</v>
      </c>
      <c r="Z10" s="1">
        <f t="shared" si="0"/>
        <v>0.11020000000000001</v>
      </c>
      <c r="AA10" s="1">
        <f t="shared" si="1"/>
        <v>0.19039999999999999</v>
      </c>
    </row>
    <row r="11" spans="1:27">
      <c r="A11">
        <v>10</v>
      </c>
      <c r="B11" t="s">
        <v>158</v>
      </c>
      <c r="C11">
        <v>30</v>
      </c>
      <c r="D11">
        <v>2.4E-2</v>
      </c>
      <c r="E11">
        <v>2.3E-2</v>
      </c>
      <c r="F11">
        <v>0</v>
      </c>
      <c r="G11">
        <v>0</v>
      </c>
      <c r="H11">
        <v>2E-3</v>
      </c>
      <c r="I11">
        <v>6.7000000000000004E-2</v>
      </c>
      <c r="J11">
        <v>1E-3</v>
      </c>
      <c r="K11">
        <v>8.0000000000000002E-3</v>
      </c>
      <c r="L11">
        <v>0.246</v>
      </c>
      <c r="M11">
        <v>0.996</v>
      </c>
      <c r="N11">
        <v>0.81299999999999994</v>
      </c>
      <c r="O11">
        <v>2E-3</v>
      </c>
      <c r="P11">
        <v>1.4999999999999999E-2</v>
      </c>
      <c r="Q11">
        <v>1E-3</v>
      </c>
      <c r="R11">
        <v>0.82199999999999995</v>
      </c>
      <c r="S11">
        <v>0.184</v>
      </c>
      <c r="T11">
        <v>0.17100000000000001</v>
      </c>
      <c r="U11">
        <v>7.0000000000000001E-3</v>
      </c>
      <c r="V11">
        <v>1E-3</v>
      </c>
      <c r="W11">
        <v>0</v>
      </c>
      <c r="Z11" s="1">
        <f t="shared" si="0"/>
        <v>0.13669999999999999</v>
      </c>
      <c r="AA11" s="1">
        <f t="shared" si="1"/>
        <v>0.2016</v>
      </c>
    </row>
    <row r="12" spans="1:27">
      <c r="A12">
        <v>11</v>
      </c>
      <c r="B12" t="s">
        <v>159</v>
      </c>
      <c r="C12">
        <v>30</v>
      </c>
      <c r="D12">
        <v>1.2999999999999999E-2</v>
      </c>
      <c r="E12">
        <v>2.5000000000000001E-2</v>
      </c>
      <c r="F12">
        <v>0</v>
      </c>
      <c r="G12">
        <v>0</v>
      </c>
      <c r="H12">
        <v>1.2999999999999999E-2</v>
      </c>
      <c r="I12">
        <v>1E-3</v>
      </c>
      <c r="J12">
        <v>3.0000000000000001E-3</v>
      </c>
      <c r="K12">
        <v>6.5000000000000002E-2</v>
      </c>
      <c r="L12">
        <v>4.0000000000000001E-3</v>
      </c>
      <c r="M12">
        <v>0.996</v>
      </c>
      <c r="N12">
        <v>0.96699999999999997</v>
      </c>
      <c r="O12">
        <v>1E-3</v>
      </c>
      <c r="P12">
        <v>2.4E-2</v>
      </c>
      <c r="Q12">
        <v>1E-3</v>
      </c>
      <c r="R12">
        <v>0.57199999999999995</v>
      </c>
      <c r="S12">
        <v>0.39600000000000002</v>
      </c>
      <c r="T12">
        <v>3.0000000000000001E-3</v>
      </c>
      <c r="U12">
        <v>2E-3</v>
      </c>
      <c r="V12">
        <v>2E-3</v>
      </c>
      <c r="W12">
        <v>0</v>
      </c>
      <c r="Z12" s="1">
        <f t="shared" si="0"/>
        <v>0.11200000000000002</v>
      </c>
      <c r="AA12" s="1">
        <f t="shared" si="1"/>
        <v>0.19679999999999997</v>
      </c>
    </row>
    <row r="13" spans="1:27">
      <c r="A13">
        <v>12</v>
      </c>
      <c r="B13" t="s">
        <v>160</v>
      </c>
      <c r="C13">
        <v>30</v>
      </c>
      <c r="D13">
        <v>1E-3</v>
      </c>
      <c r="E13">
        <v>3.9E-2</v>
      </c>
      <c r="F13">
        <v>3.0000000000000001E-3</v>
      </c>
      <c r="G13">
        <v>1.0999999999999999E-2</v>
      </c>
      <c r="H13">
        <v>2E-3</v>
      </c>
      <c r="I13">
        <v>0</v>
      </c>
      <c r="J13">
        <v>0</v>
      </c>
      <c r="K13">
        <v>3.0000000000000001E-3</v>
      </c>
      <c r="L13">
        <v>0</v>
      </c>
      <c r="M13">
        <v>0.90800000000000003</v>
      </c>
      <c r="N13">
        <v>0.99</v>
      </c>
      <c r="O13">
        <v>5.0000000000000001E-3</v>
      </c>
      <c r="P13">
        <v>1E-3</v>
      </c>
      <c r="Q13">
        <v>1E-3</v>
      </c>
      <c r="R13">
        <v>0.31</v>
      </c>
      <c r="S13">
        <v>0</v>
      </c>
      <c r="T13">
        <v>1E-3</v>
      </c>
      <c r="U13">
        <v>6.9000000000000006E-2</v>
      </c>
      <c r="V13">
        <v>3.5000000000000003E-2</v>
      </c>
      <c r="W13">
        <v>4.9000000000000002E-2</v>
      </c>
      <c r="Z13" s="1">
        <f t="shared" si="0"/>
        <v>9.6700000000000008E-2</v>
      </c>
      <c r="AA13" s="1">
        <f t="shared" si="1"/>
        <v>0.14609999999999995</v>
      </c>
    </row>
    <row r="14" spans="1:27">
      <c r="A14">
        <v>13</v>
      </c>
      <c r="B14" t="s">
        <v>161</v>
      </c>
      <c r="C14">
        <v>30</v>
      </c>
      <c r="D14">
        <v>1E-3</v>
      </c>
      <c r="E14">
        <v>3.7999999999999999E-2</v>
      </c>
      <c r="F14">
        <v>5.0000000000000001E-3</v>
      </c>
      <c r="G14">
        <v>1.4999999999999999E-2</v>
      </c>
      <c r="H14">
        <v>1E-3</v>
      </c>
      <c r="I14">
        <v>2.1000000000000001E-2</v>
      </c>
      <c r="J14">
        <v>0</v>
      </c>
      <c r="K14">
        <v>1E-3</v>
      </c>
      <c r="L14">
        <v>1E-3</v>
      </c>
      <c r="M14">
        <v>0.64500000000000002</v>
      </c>
      <c r="N14">
        <v>0.93400000000000005</v>
      </c>
      <c r="O14">
        <v>5.1999999999999998E-2</v>
      </c>
      <c r="P14">
        <v>0</v>
      </c>
      <c r="Q14">
        <v>0</v>
      </c>
      <c r="R14">
        <v>0.73799999999999999</v>
      </c>
      <c r="S14">
        <v>0</v>
      </c>
      <c r="T14">
        <v>3.6999999999999998E-2</v>
      </c>
      <c r="U14">
        <v>0.29499999999999998</v>
      </c>
      <c r="V14">
        <v>6.0000000000000001E-3</v>
      </c>
      <c r="W14">
        <v>3.5999999999999997E-2</v>
      </c>
      <c r="Z14" s="1">
        <f t="shared" si="0"/>
        <v>7.2800000000000004E-2</v>
      </c>
      <c r="AA14" s="1">
        <f t="shared" si="1"/>
        <v>0.20979999999999999</v>
      </c>
    </row>
    <row r="15" spans="1:27">
      <c r="A15">
        <v>14</v>
      </c>
      <c r="B15" t="s">
        <v>162</v>
      </c>
      <c r="C15">
        <v>30</v>
      </c>
      <c r="D15">
        <v>6.2E-2</v>
      </c>
      <c r="E15">
        <v>4.1000000000000002E-2</v>
      </c>
      <c r="F15">
        <v>2.4E-2</v>
      </c>
      <c r="G15">
        <v>8.9999999999999993E-3</v>
      </c>
      <c r="H15">
        <v>2E-3</v>
      </c>
      <c r="I15">
        <v>1E-3</v>
      </c>
      <c r="J15">
        <v>0</v>
      </c>
      <c r="K15">
        <v>3.9E-2</v>
      </c>
      <c r="L15">
        <v>0</v>
      </c>
      <c r="M15">
        <v>0.96899999999999997</v>
      </c>
      <c r="N15">
        <v>0.91600000000000004</v>
      </c>
      <c r="O15">
        <v>7.4999999999999997E-2</v>
      </c>
      <c r="P15">
        <v>0.08</v>
      </c>
      <c r="Q15">
        <v>0</v>
      </c>
      <c r="R15">
        <v>0.56599999999999995</v>
      </c>
      <c r="S15">
        <v>0</v>
      </c>
      <c r="T15">
        <v>1E-3</v>
      </c>
      <c r="U15">
        <v>8.9999999999999993E-3</v>
      </c>
      <c r="V15">
        <v>1.4999999999999999E-2</v>
      </c>
      <c r="W15">
        <v>0.54600000000000004</v>
      </c>
      <c r="Z15" s="1">
        <f t="shared" si="0"/>
        <v>0.1147</v>
      </c>
      <c r="AA15" s="1">
        <f t="shared" si="1"/>
        <v>0.22079999999999997</v>
      </c>
    </row>
    <row r="16" spans="1:27">
      <c r="A16">
        <v>15</v>
      </c>
      <c r="B16" t="s">
        <v>163</v>
      </c>
      <c r="C16">
        <v>30</v>
      </c>
      <c r="D16">
        <v>1E-3</v>
      </c>
      <c r="E16">
        <v>3.7999999999999999E-2</v>
      </c>
      <c r="F16">
        <v>3.0000000000000001E-3</v>
      </c>
      <c r="G16">
        <v>8.9999999999999993E-3</v>
      </c>
      <c r="H16">
        <v>1E-3</v>
      </c>
      <c r="I16">
        <v>2.9000000000000001E-2</v>
      </c>
      <c r="J16">
        <v>0</v>
      </c>
      <c r="K16">
        <v>1E-3</v>
      </c>
      <c r="L16">
        <v>1E-3</v>
      </c>
      <c r="M16">
        <v>0.85299999999999998</v>
      </c>
      <c r="N16">
        <v>0.94699999999999995</v>
      </c>
      <c r="O16">
        <v>9.7000000000000003E-2</v>
      </c>
      <c r="P16">
        <v>0</v>
      </c>
      <c r="Q16">
        <v>0</v>
      </c>
      <c r="R16">
        <v>0.73599999999999999</v>
      </c>
      <c r="S16">
        <v>0</v>
      </c>
      <c r="T16">
        <v>2.1000000000000001E-2</v>
      </c>
      <c r="U16">
        <v>0.16400000000000001</v>
      </c>
      <c r="V16">
        <v>5.0000000000000001E-3</v>
      </c>
      <c r="W16">
        <v>8.0000000000000002E-3</v>
      </c>
      <c r="Z16" s="1">
        <f t="shared" si="0"/>
        <v>9.3599999999999989E-2</v>
      </c>
      <c r="AA16" s="1">
        <f t="shared" si="1"/>
        <v>0.19779999999999998</v>
      </c>
    </row>
    <row r="17" spans="1:27">
      <c r="A17">
        <v>16</v>
      </c>
      <c r="B17" t="s">
        <v>164</v>
      </c>
      <c r="C17">
        <v>30</v>
      </c>
      <c r="D17">
        <v>4.0000000000000001E-3</v>
      </c>
      <c r="E17">
        <v>3.7999999999999999E-2</v>
      </c>
      <c r="F17">
        <v>3.0000000000000001E-3</v>
      </c>
      <c r="G17">
        <v>6.0000000000000001E-3</v>
      </c>
      <c r="H17">
        <v>3.0000000000000001E-3</v>
      </c>
      <c r="I17">
        <v>1E-3</v>
      </c>
      <c r="J17">
        <v>1E-3</v>
      </c>
      <c r="K17">
        <v>1.0999999999999999E-2</v>
      </c>
      <c r="L17">
        <v>1E-3</v>
      </c>
      <c r="M17">
        <v>0.92</v>
      </c>
      <c r="N17">
        <v>0.93799999999999994</v>
      </c>
      <c r="O17">
        <v>2E-3</v>
      </c>
      <c r="P17">
        <v>2E-3</v>
      </c>
      <c r="Q17">
        <v>6.0000000000000001E-3</v>
      </c>
      <c r="R17">
        <v>0.05</v>
      </c>
      <c r="S17">
        <v>2E-3</v>
      </c>
      <c r="T17">
        <v>2E-3</v>
      </c>
      <c r="U17">
        <v>6.0000000000000001E-3</v>
      </c>
      <c r="V17">
        <v>0.03</v>
      </c>
      <c r="W17">
        <v>0.01</v>
      </c>
      <c r="Z17" s="1">
        <f t="shared" si="0"/>
        <v>9.8799999999999999E-2</v>
      </c>
      <c r="AA17" s="1">
        <f t="shared" si="1"/>
        <v>0.1048</v>
      </c>
    </row>
    <row r="18" spans="1:27">
      <c r="A18">
        <v>17</v>
      </c>
      <c r="B18" t="s">
        <v>165</v>
      </c>
      <c r="C18">
        <v>30</v>
      </c>
      <c r="D18">
        <v>1E-3</v>
      </c>
      <c r="E18">
        <v>3.7999999999999999E-2</v>
      </c>
      <c r="F18">
        <v>4.0000000000000001E-3</v>
      </c>
      <c r="G18">
        <v>1.2999999999999999E-2</v>
      </c>
      <c r="H18">
        <v>1E-3</v>
      </c>
      <c r="I18">
        <v>3.2000000000000001E-2</v>
      </c>
      <c r="J18">
        <v>0</v>
      </c>
      <c r="K18">
        <v>1E-3</v>
      </c>
      <c r="L18">
        <v>1E-3</v>
      </c>
      <c r="M18">
        <v>0.63</v>
      </c>
      <c r="N18">
        <v>0.95199999999999996</v>
      </c>
      <c r="O18">
        <v>8.6999999999999994E-2</v>
      </c>
      <c r="P18">
        <v>0</v>
      </c>
      <c r="Q18">
        <v>0</v>
      </c>
      <c r="R18">
        <v>0.70799999999999996</v>
      </c>
      <c r="S18">
        <v>0</v>
      </c>
      <c r="T18">
        <v>5.0999999999999997E-2</v>
      </c>
      <c r="U18">
        <v>0.251</v>
      </c>
      <c r="V18">
        <v>5.0000000000000001E-3</v>
      </c>
      <c r="W18">
        <v>3.2000000000000001E-2</v>
      </c>
      <c r="Z18" s="1">
        <f t="shared" si="0"/>
        <v>7.2099999999999997E-2</v>
      </c>
      <c r="AA18" s="1">
        <f t="shared" si="1"/>
        <v>0.20859999999999998</v>
      </c>
    </row>
    <row r="19" spans="1:27">
      <c r="A19">
        <v>18</v>
      </c>
      <c r="B19" t="s">
        <v>166</v>
      </c>
      <c r="C19">
        <v>30</v>
      </c>
      <c r="D19">
        <v>1E-3</v>
      </c>
      <c r="E19">
        <v>4.2000000000000003E-2</v>
      </c>
      <c r="F19">
        <v>3.0000000000000001E-3</v>
      </c>
      <c r="G19">
        <v>0.01</v>
      </c>
      <c r="H19">
        <v>4.0000000000000001E-3</v>
      </c>
      <c r="I19">
        <v>1E-3</v>
      </c>
      <c r="J19">
        <v>1E-3</v>
      </c>
      <c r="K19">
        <v>6.0000000000000001E-3</v>
      </c>
      <c r="L19">
        <v>1E-3</v>
      </c>
      <c r="M19">
        <v>0.96099999999999997</v>
      </c>
      <c r="N19">
        <v>0.94499999999999995</v>
      </c>
      <c r="O19">
        <v>1.2E-2</v>
      </c>
      <c r="P19">
        <v>0</v>
      </c>
      <c r="Q19">
        <v>1E-3</v>
      </c>
      <c r="R19">
        <v>0.63400000000000001</v>
      </c>
      <c r="S19">
        <v>1E-3</v>
      </c>
      <c r="T19">
        <v>1E-3</v>
      </c>
      <c r="U19">
        <v>6.0999999999999999E-2</v>
      </c>
      <c r="V19">
        <v>2.3E-2</v>
      </c>
      <c r="W19">
        <v>6.0000000000000001E-3</v>
      </c>
      <c r="Z19" s="1">
        <f t="shared" si="0"/>
        <v>0.10300000000000001</v>
      </c>
      <c r="AA19" s="1">
        <f t="shared" si="1"/>
        <v>0.16839999999999997</v>
      </c>
    </row>
    <row r="20" spans="1:27">
      <c r="A20">
        <v>19</v>
      </c>
      <c r="B20" t="s">
        <v>167</v>
      </c>
      <c r="C20">
        <v>30</v>
      </c>
      <c r="D20">
        <v>6.0000000000000001E-3</v>
      </c>
      <c r="E20">
        <v>4.2000000000000003E-2</v>
      </c>
      <c r="F20">
        <v>1.6E-2</v>
      </c>
      <c r="G20">
        <v>2.3E-2</v>
      </c>
      <c r="H20">
        <v>2.5999999999999999E-2</v>
      </c>
      <c r="I20">
        <v>5.0000000000000001E-3</v>
      </c>
      <c r="J20">
        <v>0.01</v>
      </c>
      <c r="K20">
        <v>0.02</v>
      </c>
      <c r="L20">
        <v>3.0000000000000001E-3</v>
      </c>
      <c r="M20">
        <v>0.55500000000000005</v>
      </c>
      <c r="N20">
        <v>0.59399999999999997</v>
      </c>
      <c r="O20">
        <v>2.8000000000000001E-2</v>
      </c>
      <c r="P20">
        <v>3.0000000000000001E-3</v>
      </c>
      <c r="Q20">
        <v>5.0000000000000001E-3</v>
      </c>
      <c r="R20">
        <v>0.155</v>
      </c>
      <c r="S20">
        <v>4.0000000000000001E-3</v>
      </c>
      <c r="T20">
        <v>6.0000000000000001E-3</v>
      </c>
      <c r="U20">
        <v>7.8E-2</v>
      </c>
      <c r="V20">
        <v>2.9000000000000001E-2</v>
      </c>
      <c r="W20">
        <v>4.3999999999999997E-2</v>
      </c>
      <c r="Z20" s="1">
        <f t="shared" si="0"/>
        <v>7.060000000000001E-2</v>
      </c>
      <c r="AA20" s="1">
        <f t="shared" si="1"/>
        <v>9.4600000000000004E-2</v>
      </c>
    </row>
    <row r="21" spans="1:27">
      <c r="A21">
        <v>20</v>
      </c>
      <c r="B21" t="s">
        <v>168</v>
      </c>
      <c r="C21">
        <v>30</v>
      </c>
      <c r="D21">
        <v>1E-3</v>
      </c>
      <c r="E21">
        <v>4.2000000000000003E-2</v>
      </c>
      <c r="F21">
        <v>4.0000000000000001E-3</v>
      </c>
      <c r="G21">
        <v>1.2999999999999999E-2</v>
      </c>
      <c r="H21">
        <v>7.0000000000000001E-3</v>
      </c>
      <c r="I21">
        <v>0</v>
      </c>
      <c r="J21">
        <v>1E-3</v>
      </c>
      <c r="K21">
        <v>3.0000000000000001E-3</v>
      </c>
      <c r="L21">
        <v>0</v>
      </c>
      <c r="M21">
        <v>0.91200000000000003</v>
      </c>
      <c r="N21">
        <v>0.96499999999999997</v>
      </c>
      <c r="O21">
        <v>1.7000000000000001E-2</v>
      </c>
      <c r="P21">
        <v>0</v>
      </c>
      <c r="Q21">
        <v>0</v>
      </c>
      <c r="R21">
        <v>0.53500000000000003</v>
      </c>
      <c r="S21">
        <v>0</v>
      </c>
      <c r="T21">
        <v>1E-3</v>
      </c>
      <c r="U21">
        <v>0.13400000000000001</v>
      </c>
      <c r="V21">
        <v>1.9E-2</v>
      </c>
      <c r="W21">
        <v>2.8000000000000001E-2</v>
      </c>
      <c r="Z21" s="1">
        <f t="shared" si="0"/>
        <v>9.8300000000000012E-2</v>
      </c>
      <c r="AA21" s="1">
        <f t="shared" si="1"/>
        <v>0.16989999999999997</v>
      </c>
    </row>
    <row r="22" spans="1:27">
      <c r="A22">
        <v>21</v>
      </c>
      <c r="B22" t="s">
        <v>169</v>
      </c>
      <c r="C22">
        <v>30</v>
      </c>
      <c r="D22">
        <v>2E-3</v>
      </c>
      <c r="E22">
        <v>3.7999999999999999E-2</v>
      </c>
      <c r="F22">
        <v>1E-3</v>
      </c>
      <c r="G22">
        <v>3.0000000000000001E-3</v>
      </c>
      <c r="H22">
        <v>2E-3</v>
      </c>
      <c r="I22">
        <v>0.111</v>
      </c>
      <c r="J22">
        <v>8.0000000000000002E-3</v>
      </c>
      <c r="K22">
        <v>1.2E-2</v>
      </c>
      <c r="L22">
        <v>0.01</v>
      </c>
      <c r="M22">
        <v>0.98899999999999999</v>
      </c>
      <c r="N22">
        <v>0.82899999999999996</v>
      </c>
      <c r="O22">
        <v>1.7999999999999999E-2</v>
      </c>
      <c r="P22">
        <v>1E-3</v>
      </c>
      <c r="Q22">
        <v>1E-3</v>
      </c>
      <c r="R22">
        <v>0.80900000000000005</v>
      </c>
      <c r="S22">
        <v>1E-3</v>
      </c>
      <c r="T22">
        <v>3.0000000000000001E-3</v>
      </c>
      <c r="U22">
        <v>2E-3</v>
      </c>
      <c r="V22">
        <v>8.0000000000000002E-3</v>
      </c>
      <c r="W22">
        <v>0</v>
      </c>
      <c r="Z22" s="1">
        <f t="shared" si="0"/>
        <v>0.1176</v>
      </c>
      <c r="AA22" s="1">
        <f t="shared" si="1"/>
        <v>0.16719999999999996</v>
      </c>
    </row>
    <row r="23" spans="1:27">
      <c r="A23">
        <v>22</v>
      </c>
      <c r="B23" t="s">
        <v>170</v>
      </c>
      <c r="C23">
        <v>30</v>
      </c>
      <c r="D23">
        <v>1E-3</v>
      </c>
      <c r="E23">
        <v>4.2000000000000003E-2</v>
      </c>
      <c r="F23">
        <v>4.0000000000000001E-3</v>
      </c>
      <c r="G23">
        <v>1.2E-2</v>
      </c>
      <c r="H23">
        <v>5.0000000000000001E-3</v>
      </c>
      <c r="I23">
        <v>1E-3</v>
      </c>
      <c r="J23">
        <v>1E-3</v>
      </c>
      <c r="K23">
        <v>3.0000000000000001E-3</v>
      </c>
      <c r="L23">
        <v>0</v>
      </c>
      <c r="M23">
        <v>0.92700000000000005</v>
      </c>
      <c r="N23">
        <v>0.96799999999999997</v>
      </c>
      <c r="O23">
        <v>2.1999999999999999E-2</v>
      </c>
      <c r="P23">
        <v>0</v>
      </c>
      <c r="Q23">
        <v>0</v>
      </c>
      <c r="R23">
        <v>0.61499999999999999</v>
      </c>
      <c r="S23">
        <v>0</v>
      </c>
      <c r="T23">
        <v>1E-3</v>
      </c>
      <c r="U23">
        <v>0.13900000000000001</v>
      </c>
      <c r="V23">
        <v>1.6E-2</v>
      </c>
      <c r="W23">
        <v>1.7999999999999999E-2</v>
      </c>
      <c r="Z23" s="1">
        <f t="shared" si="0"/>
        <v>9.9599999999999994E-2</v>
      </c>
      <c r="AA23" s="1">
        <f t="shared" si="1"/>
        <v>0.1779</v>
      </c>
    </row>
    <row r="24" spans="1:27">
      <c r="A24">
        <v>23</v>
      </c>
      <c r="B24" t="s">
        <v>171</v>
      </c>
      <c r="C24">
        <v>30</v>
      </c>
      <c r="D24">
        <v>1E-3</v>
      </c>
      <c r="E24">
        <v>3.6999999999999998E-2</v>
      </c>
      <c r="F24">
        <v>1E-3</v>
      </c>
      <c r="G24">
        <v>5.0000000000000001E-3</v>
      </c>
      <c r="H24">
        <v>2E-3</v>
      </c>
      <c r="I24">
        <v>0</v>
      </c>
      <c r="J24">
        <v>1E-3</v>
      </c>
      <c r="K24">
        <v>1.4E-2</v>
      </c>
      <c r="L24">
        <v>0</v>
      </c>
      <c r="M24">
        <v>0.995</v>
      </c>
      <c r="N24">
        <v>0.99099999999999999</v>
      </c>
      <c r="O24">
        <v>7.0000000000000001E-3</v>
      </c>
      <c r="P24">
        <v>6.0000000000000001E-3</v>
      </c>
      <c r="Q24">
        <v>1E-3</v>
      </c>
      <c r="R24">
        <v>0.95299999999999996</v>
      </c>
      <c r="S24">
        <v>1E-3</v>
      </c>
      <c r="T24">
        <v>1E-3</v>
      </c>
      <c r="U24">
        <v>2.8000000000000001E-2</v>
      </c>
      <c r="V24">
        <v>5.2999999999999999E-2</v>
      </c>
      <c r="W24">
        <v>0</v>
      </c>
      <c r="Z24" s="1">
        <f t="shared" si="0"/>
        <v>0.1056</v>
      </c>
      <c r="AA24" s="1">
        <f t="shared" si="1"/>
        <v>0.20409999999999995</v>
      </c>
    </row>
    <row r="25" spans="1:27">
      <c r="A25">
        <v>24</v>
      </c>
      <c r="B25" t="s">
        <v>172</v>
      </c>
      <c r="C25">
        <v>30</v>
      </c>
      <c r="D25">
        <v>1E-3</v>
      </c>
      <c r="E25">
        <v>1.2E-2</v>
      </c>
      <c r="F25">
        <v>0.99399999999999999</v>
      </c>
      <c r="G25">
        <v>0.99299999999999999</v>
      </c>
      <c r="H25">
        <v>0</v>
      </c>
      <c r="I25">
        <v>0.96599999999999997</v>
      </c>
      <c r="J25">
        <v>0</v>
      </c>
      <c r="K25">
        <v>5.7000000000000002E-2</v>
      </c>
      <c r="L25">
        <v>0</v>
      </c>
      <c r="M25">
        <v>0.95899999999999996</v>
      </c>
      <c r="N25">
        <v>1E-3</v>
      </c>
      <c r="O25">
        <v>0.61399999999999999</v>
      </c>
      <c r="P25">
        <v>0.98799999999999999</v>
      </c>
      <c r="Q25">
        <v>5.0000000000000001E-3</v>
      </c>
      <c r="R25">
        <v>0.92500000000000004</v>
      </c>
      <c r="S25">
        <v>2E-3</v>
      </c>
      <c r="T25">
        <v>1.0999999999999999E-2</v>
      </c>
      <c r="U25">
        <v>1.2E-2</v>
      </c>
      <c r="V25">
        <v>0.96899999999999997</v>
      </c>
      <c r="W25">
        <v>0.99299999999999999</v>
      </c>
      <c r="Z25" s="1">
        <f t="shared" si="0"/>
        <v>0.3982</v>
      </c>
      <c r="AA25" s="1">
        <f t="shared" si="1"/>
        <v>0.45199999999999996</v>
      </c>
    </row>
    <row r="26" spans="1:27">
      <c r="A26">
        <v>25</v>
      </c>
      <c r="B26" t="s">
        <v>173</v>
      </c>
      <c r="C26">
        <v>30</v>
      </c>
      <c r="D26">
        <v>0</v>
      </c>
      <c r="E26">
        <v>1.7000000000000001E-2</v>
      </c>
      <c r="F26">
        <v>2.1999999999999999E-2</v>
      </c>
      <c r="G26">
        <v>2.7E-2</v>
      </c>
      <c r="H26">
        <v>1E-3</v>
      </c>
      <c r="I26">
        <v>0.53500000000000003</v>
      </c>
      <c r="J26">
        <v>0.184</v>
      </c>
      <c r="K26">
        <v>0.01</v>
      </c>
      <c r="L26">
        <v>1E-3</v>
      </c>
      <c r="M26">
        <v>0.38700000000000001</v>
      </c>
      <c r="N26">
        <v>0.99399999999999999</v>
      </c>
      <c r="O26">
        <v>0.997</v>
      </c>
      <c r="P26">
        <v>0.91300000000000003</v>
      </c>
      <c r="Q26">
        <v>3.0000000000000001E-3</v>
      </c>
      <c r="R26">
        <v>0.996</v>
      </c>
      <c r="S26">
        <v>0</v>
      </c>
      <c r="T26">
        <v>0</v>
      </c>
      <c r="U26">
        <v>7.3999999999999996E-2</v>
      </c>
      <c r="V26">
        <v>0.98899999999999999</v>
      </c>
      <c r="W26">
        <v>0.01</v>
      </c>
      <c r="Z26" s="1">
        <f t="shared" si="0"/>
        <v>0.11840000000000002</v>
      </c>
      <c r="AA26" s="1">
        <f t="shared" si="1"/>
        <v>0.49759999999999999</v>
      </c>
    </row>
    <row r="27" spans="1:27">
      <c r="A27">
        <v>26</v>
      </c>
      <c r="B27" t="s">
        <v>174</v>
      </c>
      <c r="C27">
        <v>30</v>
      </c>
      <c r="D27">
        <v>0</v>
      </c>
      <c r="E27">
        <v>1.2999999999999999E-2</v>
      </c>
      <c r="F27">
        <v>0.38400000000000001</v>
      </c>
      <c r="G27">
        <v>0.99299999999999999</v>
      </c>
      <c r="H27">
        <v>0</v>
      </c>
      <c r="I27">
        <v>9.4E-2</v>
      </c>
      <c r="J27">
        <v>0</v>
      </c>
      <c r="K27">
        <v>2E-3</v>
      </c>
      <c r="L27">
        <v>0</v>
      </c>
      <c r="M27">
        <v>0.96799999999999997</v>
      </c>
      <c r="N27">
        <v>2E-3</v>
      </c>
      <c r="O27">
        <v>5.0000000000000001E-3</v>
      </c>
      <c r="P27">
        <v>0.98299999999999998</v>
      </c>
      <c r="Q27">
        <v>1E-3</v>
      </c>
      <c r="R27">
        <v>0.995</v>
      </c>
      <c r="S27">
        <v>4.4999999999999998E-2</v>
      </c>
      <c r="T27">
        <v>0.106</v>
      </c>
      <c r="U27">
        <v>0.98699999999999999</v>
      </c>
      <c r="V27">
        <v>0.872</v>
      </c>
      <c r="W27">
        <v>3.4000000000000002E-2</v>
      </c>
      <c r="Z27" s="1">
        <f t="shared" si="0"/>
        <v>0.24540000000000001</v>
      </c>
      <c r="AA27" s="1">
        <f t="shared" si="1"/>
        <v>0.40300000000000002</v>
      </c>
    </row>
    <row r="28" spans="1:27">
      <c r="A28">
        <v>27</v>
      </c>
      <c r="B28" t="s">
        <v>175</v>
      </c>
      <c r="C28">
        <v>30</v>
      </c>
      <c r="D28">
        <v>0</v>
      </c>
      <c r="E28">
        <v>0.01</v>
      </c>
      <c r="F28">
        <v>0.995</v>
      </c>
      <c r="G28">
        <v>0.99199999999999999</v>
      </c>
      <c r="H28">
        <v>1E-3</v>
      </c>
      <c r="I28">
        <v>6.0000000000000001E-3</v>
      </c>
      <c r="J28">
        <v>3.0000000000000001E-3</v>
      </c>
      <c r="K28">
        <v>0.98599999999999999</v>
      </c>
      <c r="L28">
        <v>4.7E-2</v>
      </c>
      <c r="M28">
        <v>6.0000000000000001E-3</v>
      </c>
      <c r="N28">
        <v>0.96399999999999997</v>
      </c>
      <c r="O28">
        <v>0.98499999999999999</v>
      </c>
      <c r="P28">
        <v>0.68400000000000005</v>
      </c>
      <c r="Q28">
        <v>0.14000000000000001</v>
      </c>
      <c r="R28">
        <v>0.80400000000000005</v>
      </c>
      <c r="S28">
        <v>2E-3</v>
      </c>
      <c r="T28">
        <v>0.01</v>
      </c>
      <c r="U28">
        <v>0.96599999999999997</v>
      </c>
      <c r="V28">
        <v>0.99299999999999999</v>
      </c>
      <c r="W28">
        <v>0.995</v>
      </c>
      <c r="Z28" s="1">
        <f t="shared" si="0"/>
        <v>0.30459999999999993</v>
      </c>
      <c r="AA28" s="1">
        <f t="shared" si="1"/>
        <v>0.65429999999999999</v>
      </c>
    </row>
    <row r="29" spans="1:27">
      <c r="A29">
        <v>28</v>
      </c>
      <c r="B29" t="s">
        <v>176</v>
      </c>
      <c r="C29">
        <v>30</v>
      </c>
      <c r="D29">
        <v>0</v>
      </c>
      <c r="E29">
        <v>2.1999999999999999E-2</v>
      </c>
      <c r="F29">
        <v>0.97799999999999998</v>
      </c>
      <c r="G29">
        <v>0.17</v>
      </c>
      <c r="H29">
        <v>5.0000000000000001E-3</v>
      </c>
      <c r="I29">
        <v>0.85499999999999998</v>
      </c>
      <c r="J29">
        <v>0</v>
      </c>
      <c r="K29">
        <v>2E-3</v>
      </c>
      <c r="L29">
        <v>0</v>
      </c>
      <c r="M29">
        <v>0.98299999999999998</v>
      </c>
      <c r="N29">
        <v>7.8E-2</v>
      </c>
      <c r="O29">
        <v>0.98</v>
      </c>
      <c r="P29">
        <v>2.4E-2</v>
      </c>
      <c r="Q29">
        <v>0</v>
      </c>
      <c r="R29">
        <v>0.96399999999999997</v>
      </c>
      <c r="S29">
        <v>2E-3</v>
      </c>
      <c r="T29">
        <v>4.0000000000000001E-3</v>
      </c>
      <c r="U29">
        <v>4.1000000000000002E-2</v>
      </c>
      <c r="V29">
        <v>8.5000000000000006E-2</v>
      </c>
      <c r="W29">
        <v>2E-3</v>
      </c>
      <c r="Z29" s="1">
        <f t="shared" si="0"/>
        <v>0.30149999999999999</v>
      </c>
      <c r="AA29" s="1">
        <f t="shared" si="1"/>
        <v>0.21799999999999997</v>
      </c>
    </row>
    <row r="30" spans="1:27">
      <c r="A30">
        <v>29</v>
      </c>
      <c r="B30" t="s">
        <v>177</v>
      </c>
      <c r="C30">
        <v>30</v>
      </c>
      <c r="D30">
        <v>0</v>
      </c>
      <c r="E30">
        <v>1.9E-2</v>
      </c>
      <c r="F30">
        <v>1.7000000000000001E-2</v>
      </c>
      <c r="G30">
        <v>1.4E-2</v>
      </c>
      <c r="H30">
        <v>0.39800000000000002</v>
      </c>
      <c r="I30">
        <v>0.79900000000000004</v>
      </c>
      <c r="J30">
        <v>0</v>
      </c>
      <c r="K30">
        <v>1E-3</v>
      </c>
      <c r="L30">
        <v>1E-3</v>
      </c>
      <c r="M30">
        <v>0.99</v>
      </c>
      <c r="N30">
        <v>0.219</v>
      </c>
      <c r="O30">
        <v>0.96399999999999997</v>
      </c>
      <c r="P30">
        <v>2.3E-2</v>
      </c>
      <c r="Q30">
        <v>0</v>
      </c>
      <c r="R30">
        <v>0.99</v>
      </c>
      <c r="S30">
        <v>4.0000000000000001E-3</v>
      </c>
      <c r="T30">
        <v>3.0000000000000001E-3</v>
      </c>
      <c r="U30">
        <v>0.97199999999999998</v>
      </c>
      <c r="V30">
        <v>4.7E-2</v>
      </c>
      <c r="W30">
        <v>1E-3</v>
      </c>
      <c r="Z30" s="1">
        <f t="shared" si="0"/>
        <v>0.22389999999999999</v>
      </c>
      <c r="AA30" s="1">
        <f t="shared" si="1"/>
        <v>0.32229999999999998</v>
      </c>
    </row>
    <row r="31" spans="1:27">
      <c r="A31">
        <v>30</v>
      </c>
      <c r="B31" t="s">
        <v>178</v>
      </c>
      <c r="C31">
        <v>30</v>
      </c>
      <c r="D31">
        <v>0</v>
      </c>
      <c r="E31">
        <v>1.4999999999999999E-2</v>
      </c>
      <c r="F31">
        <v>4.4999999999999998E-2</v>
      </c>
      <c r="G31">
        <v>1E-3</v>
      </c>
      <c r="H31">
        <v>0.98</v>
      </c>
      <c r="I31">
        <v>0</v>
      </c>
      <c r="J31">
        <v>0.23100000000000001</v>
      </c>
      <c r="K31">
        <v>0.99399999999999999</v>
      </c>
      <c r="L31">
        <v>0</v>
      </c>
      <c r="M31">
        <v>0.247</v>
      </c>
      <c r="N31">
        <v>0.996</v>
      </c>
      <c r="O31">
        <v>0.98699999999999999</v>
      </c>
      <c r="P31">
        <v>1.4999999999999999E-2</v>
      </c>
      <c r="Q31">
        <v>4.1000000000000002E-2</v>
      </c>
      <c r="R31">
        <v>5.1999999999999998E-2</v>
      </c>
      <c r="S31">
        <v>1.4999999999999999E-2</v>
      </c>
      <c r="T31">
        <v>4.0000000000000001E-3</v>
      </c>
      <c r="U31">
        <v>1.2E-2</v>
      </c>
      <c r="V31">
        <v>0.86899999999999999</v>
      </c>
      <c r="W31">
        <v>0.99</v>
      </c>
      <c r="Z31" s="1">
        <f t="shared" si="0"/>
        <v>0.25129999999999997</v>
      </c>
      <c r="AA31" s="1">
        <f t="shared" si="1"/>
        <v>0.39810000000000006</v>
      </c>
    </row>
    <row r="32" spans="1:27">
      <c r="A32">
        <v>31</v>
      </c>
      <c r="B32" t="s">
        <v>179</v>
      </c>
      <c r="C32">
        <v>30</v>
      </c>
      <c r="D32">
        <v>0.72599999999999998</v>
      </c>
      <c r="E32">
        <v>1.2999999999999999E-2</v>
      </c>
      <c r="F32">
        <v>0.99</v>
      </c>
      <c r="G32">
        <v>0.95899999999999996</v>
      </c>
      <c r="H32">
        <v>4.0000000000000001E-3</v>
      </c>
      <c r="I32">
        <v>0</v>
      </c>
      <c r="J32">
        <v>1E-3</v>
      </c>
      <c r="K32">
        <v>0.99299999999999999</v>
      </c>
      <c r="L32">
        <v>1E-3</v>
      </c>
      <c r="M32">
        <v>0.51300000000000001</v>
      </c>
      <c r="N32">
        <v>1.4E-2</v>
      </c>
      <c r="O32">
        <v>0</v>
      </c>
      <c r="P32">
        <v>2E-3</v>
      </c>
      <c r="Q32">
        <v>0.98899999999999999</v>
      </c>
      <c r="R32">
        <v>0</v>
      </c>
      <c r="S32">
        <v>0.995</v>
      </c>
      <c r="T32">
        <v>0.77</v>
      </c>
      <c r="U32">
        <v>3.0000000000000001E-3</v>
      </c>
      <c r="V32">
        <v>0.104</v>
      </c>
      <c r="W32">
        <v>0.34599999999999997</v>
      </c>
      <c r="Z32" s="1">
        <f t="shared" si="0"/>
        <v>0.42000000000000004</v>
      </c>
      <c r="AA32" s="1">
        <f t="shared" si="1"/>
        <v>0.32230000000000003</v>
      </c>
    </row>
    <row r="33" spans="1:27">
      <c r="A33">
        <v>32</v>
      </c>
      <c r="B33" t="s">
        <v>180</v>
      </c>
      <c r="C33">
        <v>30</v>
      </c>
      <c r="D33">
        <v>0</v>
      </c>
      <c r="E33">
        <v>2.8000000000000001E-2</v>
      </c>
      <c r="F33">
        <v>8.5000000000000006E-2</v>
      </c>
      <c r="G33">
        <v>1E-3</v>
      </c>
      <c r="H33">
        <v>1.4E-2</v>
      </c>
      <c r="I33">
        <v>0</v>
      </c>
      <c r="J33">
        <v>0.98399999999999999</v>
      </c>
      <c r="K33">
        <v>0.995</v>
      </c>
      <c r="L33">
        <v>2E-3</v>
      </c>
      <c r="M33">
        <v>8.0000000000000002E-3</v>
      </c>
      <c r="N33">
        <v>0.99299999999999999</v>
      </c>
      <c r="O33">
        <v>0.98199999999999998</v>
      </c>
      <c r="P33">
        <v>0.12</v>
      </c>
      <c r="Q33">
        <v>0.38400000000000001</v>
      </c>
      <c r="R33">
        <v>5.0000000000000001E-3</v>
      </c>
      <c r="S33">
        <v>0.1</v>
      </c>
      <c r="T33">
        <v>0</v>
      </c>
      <c r="U33">
        <v>0</v>
      </c>
      <c r="V33">
        <v>0.85199999999999998</v>
      </c>
      <c r="W33">
        <v>5.7000000000000002E-2</v>
      </c>
      <c r="Z33" s="1">
        <f t="shared" si="0"/>
        <v>0.2117</v>
      </c>
      <c r="AA33" s="1">
        <f t="shared" si="1"/>
        <v>0.3493</v>
      </c>
    </row>
    <row r="34" spans="1:27">
      <c r="A34">
        <v>33</v>
      </c>
      <c r="B34" t="s">
        <v>181</v>
      </c>
      <c r="C34">
        <v>30</v>
      </c>
      <c r="D34">
        <v>3.0000000000000001E-3</v>
      </c>
      <c r="E34">
        <v>1.0999999999999999E-2</v>
      </c>
      <c r="F34">
        <v>0.14399999999999999</v>
      </c>
      <c r="G34">
        <v>8.2000000000000003E-2</v>
      </c>
      <c r="H34">
        <v>9.2999999999999999E-2</v>
      </c>
      <c r="I34">
        <v>0</v>
      </c>
      <c r="J34">
        <v>1E-3</v>
      </c>
      <c r="K34">
        <v>0.99099999999999999</v>
      </c>
      <c r="L34">
        <v>3.0000000000000001E-3</v>
      </c>
      <c r="M34">
        <v>8.5000000000000006E-2</v>
      </c>
      <c r="N34">
        <v>0.995</v>
      </c>
      <c r="O34">
        <v>6.0000000000000001E-3</v>
      </c>
      <c r="P34">
        <v>0.48799999999999999</v>
      </c>
      <c r="Q34">
        <v>0.96899999999999997</v>
      </c>
      <c r="R34">
        <v>0.28199999999999997</v>
      </c>
      <c r="S34">
        <v>0.13100000000000001</v>
      </c>
      <c r="T34">
        <v>0.05</v>
      </c>
      <c r="U34">
        <v>0.152</v>
      </c>
      <c r="V34">
        <v>0.98499999999999999</v>
      </c>
      <c r="W34">
        <v>0.995</v>
      </c>
      <c r="Z34" s="1">
        <f t="shared" si="0"/>
        <v>0.14129999999999998</v>
      </c>
      <c r="AA34" s="1">
        <f t="shared" si="1"/>
        <v>0.50529999999999997</v>
      </c>
    </row>
    <row r="35" spans="1:27">
      <c r="A35">
        <v>34</v>
      </c>
      <c r="B35" t="s">
        <v>182</v>
      </c>
      <c r="C35">
        <v>30</v>
      </c>
      <c r="D35">
        <v>1E-3</v>
      </c>
      <c r="E35">
        <v>3.1E-2</v>
      </c>
      <c r="F35">
        <v>4.4999999999999998E-2</v>
      </c>
      <c r="G35">
        <v>1E-3</v>
      </c>
      <c r="H35">
        <v>0.65300000000000002</v>
      </c>
      <c r="I35">
        <v>0</v>
      </c>
      <c r="J35">
        <v>0.252</v>
      </c>
      <c r="K35">
        <v>0.99399999999999999</v>
      </c>
      <c r="L35">
        <v>0</v>
      </c>
      <c r="M35">
        <v>0.222</v>
      </c>
      <c r="N35">
        <v>0.68</v>
      </c>
      <c r="O35">
        <v>1E-3</v>
      </c>
      <c r="P35">
        <v>1E-3</v>
      </c>
      <c r="Q35">
        <v>2.1000000000000001E-2</v>
      </c>
      <c r="R35">
        <v>0</v>
      </c>
      <c r="S35">
        <v>0.98599999999999999</v>
      </c>
      <c r="T35">
        <v>3.3000000000000002E-2</v>
      </c>
      <c r="U35">
        <v>0</v>
      </c>
      <c r="V35">
        <v>6.0000000000000001E-3</v>
      </c>
      <c r="W35">
        <v>0.05</v>
      </c>
      <c r="Z35" s="1">
        <f t="shared" si="0"/>
        <v>0.21989999999999998</v>
      </c>
      <c r="AA35" s="1">
        <f t="shared" si="1"/>
        <v>0.17780000000000001</v>
      </c>
    </row>
    <row r="36" spans="1:27">
      <c r="A36">
        <v>35</v>
      </c>
      <c r="B36" t="s">
        <v>183</v>
      </c>
      <c r="C36">
        <v>30</v>
      </c>
      <c r="D36">
        <v>0.98499999999999999</v>
      </c>
      <c r="E36">
        <v>1.0999999999999999E-2</v>
      </c>
      <c r="F36">
        <v>0.2</v>
      </c>
      <c r="G36">
        <v>0.32500000000000001</v>
      </c>
      <c r="H36">
        <v>0</v>
      </c>
      <c r="I36">
        <v>0</v>
      </c>
      <c r="J36">
        <v>0.41899999999999998</v>
      </c>
      <c r="K36">
        <v>0.996</v>
      </c>
      <c r="L36">
        <v>5.0000000000000001E-3</v>
      </c>
      <c r="M36">
        <v>0.188</v>
      </c>
      <c r="N36">
        <v>0.95699999999999996</v>
      </c>
      <c r="O36">
        <v>6.0000000000000001E-3</v>
      </c>
      <c r="P36">
        <v>0.996</v>
      </c>
      <c r="Q36">
        <v>0.98499999999999999</v>
      </c>
      <c r="R36">
        <v>0.03</v>
      </c>
      <c r="S36">
        <v>0.96199999999999997</v>
      </c>
      <c r="T36">
        <v>2E-3</v>
      </c>
      <c r="U36">
        <v>0</v>
      </c>
      <c r="V36">
        <v>0.98699999999999999</v>
      </c>
      <c r="W36">
        <v>0.99299999999999999</v>
      </c>
      <c r="Z36" s="1">
        <f t="shared" si="0"/>
        <v>0.31290000000000001</v>
      </c>
      <c r="AA36" s="1">
        <f t="shared" si="1"/>
        <v>0.59179999999999999</v>
      </c>
    </row>
    <row r="37" spans="1:27">
      <c r="A37">
        <v>36</v>
      </c>
      <c r="B37" t="s">
        <v>184</v>
      </c>
      <c r="C37">
        <v>30</v>
      </c>
      <c r="D37">
        <v>0.996</v>
      </c>
      <c r="E37">
        <v>1.6E-2</v>
      </c>
      <c r="F37">
        <v>1.2999999999999999E-2</v>
      </c>
      <c r="G37">
        <v>0.97399999999999998</v>
      </c>
      <c r="H37">
        <v>1E-3</v>
      </c>
      <c r="I37">
        <v>3.0000000000000001E-3</v>
      </c>
      <c r="J37">
        <v>0.184</v>
      </c>
      <c r="K37">
        <v>0.14499999999999999</v>
      </c>
      <c r="L37">
        <v>2.1999999999999999E-2</v>
      </c>
      <c r="M37">
        <v>0.96499999999999997</v>
      </c>
      <c r="N37">
        <v>0</v>
      </c>
      <c r="O37">
        <v>0</v>
      </c>
      <c r="P37">
        <v>0.99099999999999999</v>
      </c>
      <c r="Q37">
        <v>1.7999999999999999E-2</v>
      </c>
      <c r="R37">
        <v>0.38</v>
      </c>
      <c r="S37">
        <v>0.92200000000000004</v>
      </c>
      <c r="T37">
        <v>0.19500000000000001</v>
      </c>
      <c r="U37">
        <v>1.4E-2</v>
      </c>
      <c r="V37">
        <v>3.1E-2</v>
      </c>
      <c r="W37">
        <v>0.60099999999999998</v>
      </c>
      <c r="Z37" s="1">
        <f t="shared" si="0"/>
        <v>0.33189999999999997</v>
      </c>
      <c r="AA37" s="1">
        <f t="shared" si="1"/>
        <v>0.31519999999999998</v>
      </c>
    </row>
    <row r="38" spans="1:27">
      <c r="A38">
        <v>37</v>
      </c>
      <c r="B38" t="s">
        <v>185</v>
      </c>
      <c r="C38">
        <v>30</v>
      </c>
      <c r="D38">
        <v>0.99299999999999999</v>
      </c>
      <c r="E38">
        <v>2.3E-2</v>
      </c>
      <c r="F38">
        <v>2E-3</v>
      </c>
      <c r="G38">
        <v>3.0000000000000001E-3</v>
      </c>
      <c r="H38">
        <v>7.6999999999999999E-2</v>
      </c>
      <c r="I38">
        <v>3.0000000000000001E-3</v>
      </c>
      <c r="J38">
        <v>0.98499999999999999</v>
      </c>
      <c r="K38">
        <v>0.61099999999999999</v>
      </c>
      <c r="L38">
        <v>2.8000000000000001E-2</v>
      </c>
      <c r="M38">
        <v>0.91700000000000004</v>
      </c>
      <c r="N38">
        <v>0.154</v>
      </c>
      <c r="O38">
        <v>0.94399999999999995</v>
      </c>
      <c r="P38">
        <v>0.996</v>
      </c>
      <c r="Q38">
        <v>2E-3</v>
      </c>
      <c r="R38">
        <v>0.97399999999999998</v>
      </c>
      <c r="S38">
        <v>8.1000000000000003E-2</v>
      </c>
      <c r="T38">
        <v>0</v>
      </c>
      <c r="U38">
        <v>3.0000000000000001E-3</v>
      </c>
      <c r="V38">
        <v>1.2E-2</v>
      </c>
      <c r="W38">
        <v>0.01</v>
      </c>
      <c r="Z38" s="1">
        <f t="shared" si="0"/>
        <v>0.36420000000000002</v>
      </c>
      <c r="AA38" s="1">
        <f t="shared" si="1"/>
        <v>0.31759999999999994</v>
      </c>
    </row>
    <row r="39" spans="1:27">
      <c r="A39">
        <v>38</v>
      </c>
      <c r="B39" t="s">
        <v>186</v>
      </c>
      <c r="C39">
        <v>30</v>
      </c>
      <c r="D39">
        <v>0.995</v>
      </c>
      <c r="E39">
        <v>7.0000000000000001E-3</v>
      </c>
      <c r="F39">
        <v>7.4999999999999997E-2</v>
      </c>
      <c r="G39">
        <v>0.98399999999999999</v>
      </c>
      <c r="H39">
        <v>2E-3</v>
      </c>
      <c r="I39">
        <v>8.0000000000000002E-3</v>
      </c>
      <c r="J39">
        <v>1.2E-2</v>
      </c>
      <c r="K39">
        <v>1.4E-2</v>
      </c>
      <c r="L39">
        <v>0.751</v>
      </c>
      <c r="M39">
        <v>0.94599999999999995</v>
      </c>
      <c r="N39">
        <v>0.13800000000000001</v>
      </c>
      <c r="O39">
        <v>0.94299999999999995</v>
      </c>
      <c r="P39">
        <v>0.996</v>
      </c>
      <c r="Q39">
        <v>8.9999999999999993E-3</v>
      </c>
      <c r="R39">
        <v>0.97699999999999998</v>
      </c>
      <c r="S39">
        <v>1E-3</v>
      </c>
      <c r="T39">
        <v>0.65500000000000003</v>
      </c>
      <c r="U39">
        <v>0.98699999999999999</v>
      </c>
      <c r="V39">
        <v>0.98499999999999999</v>
      </c>
      <c r="W39">
        <v>0.99399999999999999</v>
      </c>
      <c r="Z39" s="1">
        <f t="shared" si="0"/>
        <v>0.37939999999999996</v>
      </c>
      <c r="AA39" s="1">
        <f t="shared" si="1"/>
        <v>0.66849999999999998</v>
      </c>
    </row>
    <row r="40" spans="1:27">
      <c r="A40">
        <v>39</v>
      </c>
      <c r="B40" t="s">
        <v>187</v>
      </c>
      <c r="C40">
        <v>30</v>
      </c>
      <c r="D40">
        <v>0.997</v>
      </c>
      <c r="E40">
        <v>8.0000000000000002E-3</v>
      </c>
      <c r="F40">
        <v>0.45700000000000002</v>
      </c>
      <c r="G40">
        <v>0.86</v>
      </c>
      <c r="H40">
        <v>0</v>
      </c>
      <c r="I40">
        <v>0.82699999999999996</v>
      </c>
      <c r="J40">
        <v>1.0999999999999999E-2</v>
      </c>
      <c r="K40">
        <v>5.0000000000000001E-3</v>
      </c>
      <c r="L40">
        <v>0.995</v>
      </c>
      <c r="M40">
        <v>0.52200000000000002</v>
      </c>
      <c r="N40">
        <v>0.13600000000000001</v>
      </c>
      <c r="O40">
        <v>0.38900000000000001</v>
      </c>
      <c r="P40">
        <v>0.99399999999999999</v>
      </c>
      <c r="Q40">
        <v>0.99299999999999999</v>
      </c>
      <c r="R40">
        <v>0.64800000000000002</v>
      </c>
      <c r="S40">
        <v>1.6E-2</v>
      </c>
      <c r="T40">
        <v>0.185</v>
      </c>
      <c r="U40">
        <v>4.0000000000000001E-3</v>
      </c>
      <c r="V40">
        <v>0.97399999999999998</v>
      </c>
      <c r="W40">
        <v>0.95099999999999996</v>
      </c>
      <c r="Z40" s="1">
        <f t="shared" si="0"/>
        <v>0.46820000000000006</v>
      </c>
      <c r="AA40" s="1">
        <f t="shared" si="1"/>
        <v>0.52900000000000003</v>
      </c>
    </row>
    <row r="41" spans="1:27">
      <c r="A41">
        <v>40</v>
      </c>
      <c r="B41" t="s">
        <v>188</v>
      </c>
      <c r="C41">
        <v>30</v>
      </c>
      <c r="D41">
        <v>0.54700000000000004</v>
      </c>
      <c r="E41">
        <v>0.03</v>
      </c>
      <c r="F41">
        <v>1E-3</v>
      </c>
      <c r="G41">
        <v>1.4999999999999999E-2</v>
      </c>
      <c r="H41">
        <v>7.0000000000000001E-3</v>
      </c>
      <c r="I41">
        <v>0.25900000000000001</v>
      </c>
      <c r="J41">
        <v>0.45500000000000002</v>
      </c>
      <c r="K41">
        <v>4.0000000000000001E-3</v>
      </c>
      <c r="L41">
        <v>1E-3</v>
      </c>
      <c r="M41">
        <v>0.99399999999999999</v>
      </c>
      <c r="N41">
        <v>1E-3</v>
      </c>
      <c r="O41">
        <v>1.9E-2</v>
      </c>
      <c r="P41">
        <v>0.99199999999999999</v>
      </c>
      <c r="Q41">
        <v>0</v>
      </c>
      <c r="R41">
        <v>0.97699999999999998</v>
      </c>
      <c r="S41">
        <v>0.04</v>
      </c>
      <c r="T41">
        <v>8.9999999999999993E-3</v>
      </c>
      <c r="U41">
        <v>1E-3</v>
      </c>
      <c r="V41">
        <v>1.2999999999999999E-2</v>
      </c>
      <c r="W41">
        <v>1E-3</v>
      </c>
      <c r="Z41" s="1">
        <f t="shared" si="0"/>
        <v>0.23129999999999998</v>
      </c>
      <c r="AA41" s="1">
        <f t="shared" si="1"/>
        <v>0.20529999999999995</v>
      </c>
    </row>
    <row r="42" spans="1:27">
      <c r="A42">
        <v>41</v>
      </c>
      <c r="B42" t="s">
        <v>189</v>
      </c>
      <c r="C42">
        <v>30</v>
      </c>
      <c r="D42">
        <v>0.47</v>
      </c>
      <c r="E42">
        <v>1.7999999999999999E-2</v>
      </c>
      <c r="F42">
        <v>3.5000000000000003E-2</v>
      </c>
      <c r="G42">
        <v>0</v>
      </c>
      <c r="H42">
        <v>0.97599999999999998</v>
      </c>
      <c r="I42">
        <v>0</v>
      </c>
      <c r="J42">
        <v>0.99099999999999999</v>
      </c>
      <c r="K42">
        <v>0.996</v>
      </c>
      <c r="L42">
        <v>1E-3</v>
      </c>
      <c r="M42">
        <v>0.214</v>
      </c>
      <c r="N42">
        <v>0.71299999999999997</v>
      </c>
      <c r="O42">
        <v>0.86199999999999999</v>
      </c>
      <c r="P42">
        <v>0.99399999999999999</v>
      </c>
      <c r="Q42">
        <v>6.0000000000000001E-3</v>
      </c>
      <c r="R42">
        <v>3.1E-2</v>
      </c>
      <c r="S42">
        <v>0.83299999999999996</v>
      </c>
      <c r="T42">
        <v>2E-3</v>
      </c>
      <c r="U42">
        <v>0</v>
      </c>
      <c r="V42">
        <v>7.8E-2</v>
      </c>
      <c r="W42">
        <v>0.98399999999999999</v>
      </c>
      <c r="Z42" s="1">
        <f t="shared" si="0"/>
        <v>0.37009999999999998</v>
      </c>
      <c r="AA42" s="1">
        <f t="shared" si="1"/>
        <v>0.45030000000000003</v>
      </c>
    </row>
    <row r="43" spans="1:27">
      <c r="A43">
        <v>42</v>
      </c>
      <c r="B43" t="s">
        <v>190</v>
      </c>
      <c r="C43">
        <v>30</v>
      </c>
      <c r="D43">
        <v>2E-3</v>
      </c>
      <c r="E43">
        <v>1.7999999999999999E-2</v>
      </c>
      <c r="F43">
        <v>0.57399999999999995</v>
      </c>
      <c r="G43">
        <v>7.0000000000000001E-3</v>
      </c>
      <c r="H43">
        <v>0.99</v>
      </c>
      <c r="I43">
        <v>0.98299999999999998</v>
      </c>
      <c r="J43">
        <v>6.0000000000000001E-3</v>
      </c>
      <c r="K43">
        <v>0.01</v>
      </c>
      <c r="L43">
        <v>0.11899999999999999</v>
      </c>
      <c r="M43">
        <v>0.90400000000000003</v>
      </c>
      <c r="N43">
        <v>1.2999999999999999E-2</v>
      </c>
      <c r="O43">
        <v>7.0000000000000001E-3</v>
      </c>
      <c r="P43">
        <v>1E-3</v>
      </c>
      <c r="Q43">
        <v>0.47899999999999998</v>
      </c>
      <c r="R43">
        <v>9.1999999999999998E-2</v>
      </c>
      <c r="S43">
        <v>0.97299999999999998</v>
      </c>
      <c r="T43">
        <v>1E-3</v>
      </c>
      <c r="U43">
        <v>2E-3</v>
      </c>
      <c r="V43">
        <v>3.0000000000000001E-3</v>
      </c>
      <c r="W43">
        <v>0.26</v>
      </c>
      <c r="Z43" s="1">
        <f t="shared" si="0"/>
        <v>0.36129999999999995</v>
      </c>
      <c r="AA43" s="1">
        <f t="shared" si="1"/>
        <v>0.18309999999999998</v>
      </c>
    </row>
    <row r="44" spans="1:27">
      <c r="A44">
        <v>43</v>
      </c>
      <c r="B44" t="s">
        <v>191</v>
      </c>
      <c r="C44">
        <v>30</v>
      </c>
      <c r="D44">
        <v>0.57099999999999995</v>
      </c>
      <c r="E44">
        <v>1.2E-2</v>
      </c>
      <c r="F44">
        <v>0.82099999999999995</v>
      </c>
      <c r="G44">
        <v>0.98199999999999998</v>
      </c>
      <c r="H44">
        <v>0.35799999999999998</v>
      </c>
      <c r="I44">
        <v>0.97099999999999997</v>
      </c>
      <c r="J44">
        <v>1E-3</v>
      </c>
      <c r="K44">
        <v>1E-3</v>
      </c>
      <c r="L44">
        <v>0.98799999999999999</v>
      </c>
      <c r="M44">
        <v>0.77800000000000002</v>
      </c>
      <c r="N44">
        <v>0</v>
      </c>
      <c r="O44">
        <v>0</v>
      </c>
      <c r="P44">
        <v>1E-3</v>
      </c>
      <c r="Q44">
        <v>0.99399999999999999</v>
      </c>
      <c r="R44">
        <v>5.3999999999999999E-2</v>
      </c>
      <c r="S44">
        <v>0.99299999999999999</v>
      </c>
      <c r="T44">
        <v>3.0000000000000001E-3</v>
      </c>
      <c r="U44">
        <v>5.7000000000000002E-2</v>
      </c>
      <c r="V44">
        <v>7.2999999999999995E-2</v>
      </c>
      <c r="W44">
        <v>0.123</v>
      </c>
      <c r="Z44" s="1">
        <f t="shared" si="0"/>
        <v>0.54830000000000001</v>
      </c>
      <c r="AA44" s="1">
        <f t="shared" si="1"/>
        <v>0.2298</v>
      </c>
    </row>
    <row r="45" spans="1:27">
      <c r="A45">
        <v>44</v>
      </c>
      <c r="B45" t="s">
        <v>192</v>
      </c>
      <c r="C45">
        <v>30</v>
      </c>
      <c r="D45">
        <v>0</v>
      </c>
      <c r="E45">
        <v>1.4E-2</v>
      </c>
      <c r="F45">
        <v>0.872</v>
      </c>
      <c r="G45">
        <v>2E-3</v>
      </c>
      <c r="H45">
        <v>0.995</v>
      </c>
      <c r="I45">
        <v>2.1999999999999999E-2</v>
      </c>
      <c r="J45">
        <v>0.98299999999999998</v>
      </c>
      <c r="K45">
        <v>0.99299999999999999</v>
      </c>
      <c r="L45">
        <v>7.2999999999999995E-2</v>
      </c>
      <c r="M45">
        <v>1E-3</v>
      </c>
      <c r="N45">
        <v>0.90300000000000002</v>
      </c>
      <c r="O45">
        <v>0.95599999999999996</v>
      </c>
      <c r="P45">
        <v>3.7999999999999999E-2</v>
      </c>
      <c r="Q45">
        <v>0.98299999999999998</v>
      </c>
      <c r="R45">
        <v>3.2000000000000001E-2</v>
      </c>
      <c r="S45">
        <v>0.98799999999999999</v>
      </c>
      <c r="T45">
        <v>0</v>
      </c>
      <c r="U45">
        <v>1E-3</v>
      </c>
      <c r="V45">
        <v>0.06</v>
      </c>
      <c r="W45">
        <v>0.441</v>
      </c>
      <c r="Z45" s="1">
        <f t="shared" si="0"/>
        <v>0.39549999999999996</v>
      </c>
      <c r="AA45" s="1">
        <f t="shared" si="1"/>
        <v>0.44020000000000004</v>
      </c>
    </row>
    <row r="46" spans="1:27">
      <c r="A46">
        <v>45</v>
      </c>
      <c r="B46" t="s">
        <v>193</v>
      </c>
      <c r="C46">
        <v>30</v>
      </c>
      <c r="D46">
        <v>0.99299999999999999</v>
      </c>
      <c r="E46">
        <v>1.4E-2</v>
      </c>
      <c r="F46">
        <v>7.5999999999999998E-2</v>
      </c>
      <c r="G46">
        <v>0.98799999999999999</v>
      </c>
      <c r="H46">
        <v>4.0000000000000001E-3</v>
      </c>
      <c r="I46">
        <v>3.0000000000000001E-3</v>
      </c>
      <c r="J46">
        <v>5.3999999999999999E-2</v>
      </c>
      <c r="K46">
        <v>4.7E-2</v>
      </c>
      <c r="L46">
        <v>0.83599999999999997</v>
      </c>
      <c r="M46">
        <v>0.20300000000000001</v>
      </c>
      <c r="N46">
        <v>1E-3</v>
      </c>
      <c r="O46">
        <v>0</v>
      </c>
      <c r="P46">
        <v>2E-3</v>
      </c>
      <c r="Q46">
        <v>0.99399999999999999</v>
      </c>
      <c r="R46">
        <v>1.0999999999999999E-2</v>
      </c>
      <c r="S46">
        <v>0.99099999999999999</v>
      </c>
      <c r="T46">
        <v>0.14299999999999999</v>
      </c>
      <c r="U46">
        <v>2.1999999999999999E-2</v>
      </c>
      <c r="V46">
        <v>4.1000000000000002E-2</v>
      </c>
      <c r="W46">
        <v>2E-3</v>
      </c>
      <c r="Z46" s="1">
        <f t="shared" si="0"/>
        <v>0.32179999999999997</v>
      </c>
      <c r="AA46" s="1">
        <f t="shared" si="1"/>
        <v>0.22069999999999995</v>
      </c>
    </row>
    <row r="47" spans="1:27">
      <c r="A47">
        <v>46</v>
      </c>
      <c r="B47" t="s">
        <v>194</v>
      </c>
      <c r="C47">
        <v>30</v>
      </c>
      <c r="D47">
        <v>0.97399999999999998</v>
      </c>
      <c r="E47">
        <v>8.0000000000000002E-3</v>
      </c>
      <c r="F47">
        <v>0.85099999999999998</v>
      </c>
      <c r="G47">
        <v>0.99199999999999999</v>
      </c>
      <c r="H47">
        <v>2.1000000000000001E-2</v>
      </c>
      <c r="I47">
        <v>0.97799999999999998</v>
      </c>
      <c r="J47">
        <v>2E-3</v>
      </c>
      <c r="K47">
        <v>1E-3</v>
      </c>
      <c r="L47">
        <v>0.997</v>
      </c>
      <c r="M47">
        <v>0.45200000000000001</v>
      </c>
      <c r="N47">
        <v>5.0000000000000001E-3</v>
      </c>
      <c r="O47">
        <v>0.36499999999999999</v>
      </c>
      <c r="P47">
        <v>0.19</v>
      </c>
      <c r="Q47">
        <v>0.996</v>
      </c>
      <c r="R47">
        <v>0.85</v>
      </c>
      <c r="S47">
        <v>0.66200000000000003</v>
      </c>
      <c r="T47">
        <v>4.2999999999999997E-2</v>
      </c>
      <c r="U47">
        <v>0.97499999999999998</v>
      </c>
      <c r="V47">
        <v>0.84199999999999997</v>
      </c>
      <c r="W47">
        <v>0.03</v>
      </c>
      <c r="Z47" s="1">
        <f t="shared" si="0"/>
        <v>0.52759999999999996</v>
      </c>
      <c r="AA47" s="1">
        <f t="shared" si="1"/>
        <v>0.49580000000000002</v>
      </c>
    </row>
    <row r="48" spans="1:27">
      <c r="A48">
        <v>47</v>
      </c>
      <c r="B48" t="s">
        <v>195</v>
      </c>
      <c r="C48">
        <v>30</v>
      </c>
      <c r="D48">
        <v>0.05</v>
      </c>
      <c r="E48">
        <v>1.4E-2</v>
      </c>
      <c r="F48">
        <v>0.23499999999999999</v>
      </c>
      <c r="G48">
        <v>8.0000000000000002E-3</v>
      </c>
      <c r="H48">
        <v>0.99099999999999999</v>
      </c>
      <c r="I48">
        <v>0.98199999999999998</v>
      </c>
      <c r="J48">
        <v>0.746</v>
      </c>
      <c r="K48">
        <v>4.0000000000000001E-3</v>
      </c>
      <c r="L48">
        <v>0.99299999999999999</v>
      </c>
      <c r="M48">
        <v>4.7E-2</v>
      </c>
      <c r="N48">
        <v>0.35899999999999999</v>
      </c>
      <c r="O48">
        <v>0.995</v>
      </c>
      <c r="P48">
        <v>7.0000000000000001E-3</v>
      </c>
      <c r="Q48">
        <v>0.99199999999999999</v>
      </c>
      <c r="R48">
        <v>0.36699999999999999</v>
      </c>
      <c r="S48">
        <v>0.217</v>
      </c>
      <c r="T48">
        <v>0</v>
      </c>
      <c r="U48">
        <v>5.0000000000000001E-3</v>
      </c>
      <c r="V48">
        <v>0.57199999999999995</v>
      </c>
      <c r="W48">
        <v>4.2999999999999997E-2</v>
      </c>
      <c r="Z48" s="1">
        <f t="shared" si="0"/>
        <v>0.40700000000000003</v>
      </c>
      <c r="AA48" s="1">
        <f t="shared" si="1"/>
        <v>0.35570000000000002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8.9583333333333338E-3</v>
      </c>
      <c r="E50" s="2">
        <f t="shared" ref="E50:W50" si="2">AVERAGE(E1:E24)</f>
        <v>3.425000000000001E-2</v>
      </c>
      <c r="F50" s="2">
        <f t="shared" si="2"/>
        <v>4.4583333333333341E-3</v>
      </c>
      <c r="G50" s="2">
        <f t="shared" si="2"/>
        <v>6.6249999999999998E-3</v>
      </c>
      <c r="H50" s="2">
        <f t="shared" si="2"/>
        <v>6.0833333333333356E-3</v>
      </c>
      <c r="I50" s="2">
        <f t="shared" si="2"/>
        <v>1.2208333333333335E-2</v>
      </c>
      <c r="J50" s="2">
        <f t="shared" si="2"/>
        <v>2.5416666666666669E-3</v>
      </c>
      <c r="K50" s="2">
        <f t="shared" si="2"/>
        <v>2.4458333333333335E-2</v>
      </c>
      <c r="L50" s="2">
        <f t="shared" si="2"/>
        <v>2.0333333333333335E-2</v>
      </c>
      <c r="M50" s="2">
        <f t="shared" si="2"/>
        <v>0.92433333333333323</v>
      </c>
      <c r="N50" s="2">
        <f t="shared" si="2"/>
        <v>0.85883333333333345</v>
      </c>
      <c r="O50" s="2">
        <f t="shared" si="2"/>
        <v>1.8250000000000002E-2</v>
      </c>
      <c r="P50" s="2">
        <f t="shared" si="2"/>
        <v>1.1291666666666667E-2</v>
      </c>
      <c r="Q50" s="2">
        <f t="shared" si="2"/>
        <v>1.3750000000000001E-3</v>
      </c>
      <c r="R50" s="2">
        <f t="shared" si="2"/>
        <v>0.612375</v>
      </c>
      <c r="S50" s="2">
        <f t="shared" si="2"/>
        <v>0.10154166666666664</v>
      </c>
      <c r="T50" s="2">
        <f t="shared" si="2"/>
        <v>1.3875E-2</v>
      </c>
      <c r="U50" s="2">
        <f t="shared" si="2"/>
        <v>5.3458333333333337E-2</v>
      </c>
      <c r="V50" s="2">
        <f t="shared" si="2"/>
        <v>2.637500000000001E-2</v>
      </c>
      <c r="W50" s="2">
        <f t="shared" si="2"/>
        <v>3.241666666666667E-2</v>
      </c>
      <c r="Y50" s="1" t="s">
        <v>0</v>
      </c>
      <c r="Z50" s="2">
        <f>AVERAGE(Z1:Z24)</f>
        <v>0.10442500000000003</v>
      </c>
      <c r="AA50" s="2">
        <f>AVERAGE(AA1:AA24)</f>
        <v>0.17297916666666668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0.3876666666666666</v>
      </c>
      <c r="E51" s="2">
        <f t="shared" ref="E51:W51" si="3">AVERAGE(E25:E48)</f>
        <v>1.6000000000000004E-2</v>
      </c>
      <c r="F51" s="2">
        <f t="shared" si="3"/>
        <v>0.37129166666666658</v>
      </c>
      <c r="G51" s="2">
        <f t="shared" si="3"/>
        <v>0.43220833333333325</v>
      </c>
      <c r="H51" s="2">
        <f t="shared" si="3"/>
        <v>0.2737916666666666</v>
      </c>
      <c r="I51" s="2">
        <f t="shared" si="3"/>
        <v>0.34558333333333335</v>
      </c>
      <c r="J51" s="2">
        <f t="shared" si="3"/>
        <v>0.27104166666666668</v>
      </c>
      <c r="K51" s="2">
        <f t="shared" si="3"/>
        <v>0.41049999999999986</v>
      </c>
      <c r="L51" s="2">
        <f t="shared" si="3"/>
        <v>0.24433333333333332</v>
      </c>
      <c r="M51" s="2">
        <f t="shared" si="3"/>
        <v>0.52079166666666665</v>
      </c>
      <c r="N51" s="2">
        <f t="shared" si="3"/>
        <v>0.3881666666666666</v>
      </c>
      <c r="O51" s="2">
        <f t="shared" si="3"/>
        <v>0.50029166666666669</v>
      </c>
      <c r="P51" s="2">
        <f t="shared" si="3"/>
        <v>0.47662499999999991</v>
      </c>
      <c r="Q51" s="2">
        <f t="shared" si="3"/>
        <v>0.41683333333333339</v>
      </c>
      <c r="R51" s="2">
        <f t="shared" si="3"/>
        <v>0.47649999999999998</v>
      </c>
      <c r="S51" s="2">
        <f t="shared" si="3"/>
        <v>0.41504166666666675</v>
      </c>
      <c r="T51" s="2">
        <f t="shared" si="3"/>
        <v>9.2874999999999985E-2</v>
      </c>
      <c r="U51" s="2">
        <f t="shared" si="3"/>
        <v>0.22041666666666668</v>
      </c>
      <c r="V51" s="2">
        <f t="shared" si="3"/>
        <v>0.47675000000000001</v>
      </c>
      <c r="W51" s="2">
        <f t="shared" si="3"/>
        <v>0.41274999999999989</v>
      </c>
      <c r="Y51" s="1" t="s">
        <v>1</v>
      </c>
      <c r="Z51" s="2">
        <f>AVERAGE(Z25:Z48)</f>
        <v>0.32732083333333334</v>
      </c>
      <c r="AA51" s="2">
        <f>AVERAGE(AA25:AA48)</f>
        <v>0.38762500000000011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1.5097750583874391E-4</v>
      </c>
      <c r="E52" s="3">
        <f t="shared" ref="E52:W52" si="4">TTEST(E1:E24,E25:E48,2,2)</f>
        <v>3.1022542785621056E-12</v>
      </c>
      <c r="F52" s="3">
        <f t="shared" si="4"/>
        <v>3.9433611258693455E-5</v>
      </c>
      <c r="G52" s="3">
        <f t="shared" si="4"/>
        <v>5.9669560682605881E-5</v>
      </c>
      <c r="H52" s="3">
        <f t="shared" si="4"/>
        <v>2.2984255839548868E-3</v>
      </c>
      <c r="I52" s="3">
        <f t="shared" si="4"/>
        <v>4.7178743892641121E-4</v>
      </c>
      <c r="J52" s="3">
        <f t="shared" si="4"/>
        <v>1.0490113248238996E-3</v>
      </c>
      <c r="K52" s="3">
        <f t="shared" si="4"/>
        <v>2.5806486181577501E-4</v>
      </c>
      <c r="L52" s="3">
        <f t="shared" si="4"/>
        <v>1.0267531716604914E-2</v>
      </c>
      <c r="M52" s="3">
        <f t="shared" si="4"/>
        <v>1.640141642582275E-5</v>
      </c>
      <c r="N52" s="3">
        <f t="shared" si="4"/>
        <v>8.7959812614613338E-6</v>
      </c>
      <c r="O52" s="3">
        <f t="shared" si="4"/>
        <v>5.8845213720406798E-6</v>
      </c>
      <c r="P52" s="3">
        <f t="shared" si="4"/>
        <v>1.2966481534388617E-5</v>
      </c>
      <c r="Q52" s="3">
        <f t="shared" si="4"/>
        <v>7.3417923127824458E-5</v>
      </c>
      <c r="R52" s="3">
        <f t="shared" si="4"/>
        <v>0.1939390607693029</v>
      </c>
      <c r="S52" s="3">
        <f t="shared" si="4"/>
        <v>2.3797898784989708E-3</v>
      </c>
      <c r="T52" s="3">
        <f t="shared" si="4"/>
        <v>6.3668854767451474E-2</v>
      </c>
      <c r="U52" s="3">
        <f t="shared" si="4"/>
        <v>5.0265180032001491E-2</v>
      </c>
      <c r="V52" s="3">
        <f t="shared" si="4"/>
        <v>1.2163227808313766E-5</v>
      </c>
      <c r="W52" s="3">
        <f t="shared" si="4"/>
        <v>1.670864550604119E-4</v>
      </c>
      <c r="Y52" s="1" t="s">
        <v>16</v>
      </c>
      <c r="Z52" s="3">
        <f>TTEST(Z1:Z24,Z25:Z48,2,2)</f>
        <v>6.6561474584232523E-13</v>
      </c>
      <c r="AA52" s="3">
        <f>TTEST(AA1:AA24,AA25:AA48,2,2)</f>
        <v>9.1099636614453848E-9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2.6171668265641056E-3</v>
      </c>
      <c r="E53" s="3">
        <f t="shared" ref="E53:W53" si="5">STDEV(E1:E24)/SQRT(COUNT(E1:E24))</f>
        <v>1.3912901946743807E-3</v>
      </c>
      <c r="F53" s="3">
        <f t="shared" si="5"/>
        <v>1.2306166220766724E-3</v>
      </c>
      <c r="G53" s="3">
        <f t="shared" si="5"/>
        <v>1.2391741347493837E-3</v>
      </c>
      <c r="H53" s="3">
        <f t="shared" si="5"/>
        <v>1.5567951410224502E-3</v>
      </c>
      <c r="I53" s="3">
        <f t="shared" si="5"/>
        <v>5.3368350709834794E-3</v>
      </c>
      <c r="J53" s="3">
        <f t="shared" si="5"/>
        <v>5.7728489521339979E-4</v>
      </c>
      <c r="K53" s="3">
        <f t="shared" si="5"/>
        <v>4.8274498799050396E-3</v>
      </c>
      <c r="L53" s="3">
        <f t="shared" si="5"/>
        <v>1.0951418852332655E-2</v>
      </c>
      <c r="M53" s="3">
        <f t="shared" si="5"/>
        <v>2.6126688744161668E-2</v>
      </c>
      <c r="N53" s="3">
        <f t="shared" si="5"/>
        <v>3.4990302314193367E-2</v>
      </c>
      <c r="O53" s="3">
        <f t="shared" si="5"/>
        <v>5.9366370463663906E-3</v>
      </c>
      <c r="P53" s="3">
        <f t="shared" si="5"/>
        <v>4.1973417945286064E-3</v>
      </c>
      <c r="Q53" s="3">
        <f t="shared" si="5"/>
        <v>3.0581620415641425E-4</v>
      </c>
      <c r="R53" s="3">
        <f t="shared" si="5"/>
        <v>5.2889233874037225E-2</v>
      </c>
      <c r="S53" s="3">
        <f t="shared" si="5"/>
        <v>3.1086542312111616E-2</v>
      </c>
      <c r="T53" s="3">
        <f t="shared" si="5"/>
        <v>7.2903829097664347E-3</v>
      </c>
      <c r="U53" s="3">
        <f t="shared" si="5"/>
        <v>1.7096908268543619E-2</v>
      </c>
      <c r="V53" s="3">
        <f t="shared" si="5"/>
        <v>7.4085762337708447E-3</v>
      </c>
      <c r="W53" s="3">
        <f t="shared" si="5"/>
        <v>2.2556765483599944E-2</v>
      </c>
      <c r="Z53" s="3">
        <f>STDEV(Z1:Z24)/SQRT(COUNT(Z1:Z24))</f>
        <v>3.1390438057619678E-3</v>
      </c>
      <c r="AA53" s="3">
        <f>STDEV(AA1:AA24)/SQRT(COUNT(AA1:AA24))</f>
        <v>8.1528491044867701E-3</v>
      </c>
      <c r="AC53" s="3"/>
      <c r="AD53" s="3"/>
    </row>
    <row r="54" spans="1:30">
      <c r="C54" s="1" t="s">
        <v>1</v>
      </c>
      <c r="D54" s="3">
        <f>STDEV(D25:D48)/SQRT(COUNT(D25:D48))</f>
        <v>9.1643007486965675E-2</v>
      </c>
      <c r="E54" s="3">
        <f t="shared" ref="E54:W54" si="6">STDEV(E25:E48)/SQRT(COUNT(E25:E48))</f>
        <v>1.3633398887195759E-3</v>
      </c>
      <c r="F54" s="3">
        <f t="shared" si="6"/>
        <v>8.0659430726336162E-2</v>
      </c>
      <c r="G54" s="3">
        <f t="shared" si="6"/>
        <v>9.6272352555372309E-2</v>
      </c>
      <c r="H54" s="3">
        <f t="shared" si="6"/>
        <v>8.290908630049891E-2</v>
      </c>
      <c r="I54" s="3">
        <f t="shared" si="6"/>
        <v>8.8392793427697999E-2</v>
      </c>
      <c r="J54" s="3">
        <f t="shared" si="6"/>
        <v>7.6738745555582591E-2</v>
      </c>
      <c r="K54" s="3">
        <f t="shared" si="6"/>
        <v>9.7361253936645381E-2</v>
      </c>
      <c r="L54" s="3">
        <f t="shared" si="6"/>
        <v>8.2963272532922558E-2</v>
      </c>
      <c r="M54" s="3">
        <f t="shared" si="6"/>
        <v>7.9664013186511479E-2</v>
      </c>
      <c r="N54" s="3">
        <f t="shared" si="6"/>
        <v>8.7392452884994823E-2</v>
      </c>
      <c r="O54" s="3">
        <f t="shared" si="6"/>
        <v>9.3974836270424716E-2</v>
      </c>
      <c r="P54" s="3">
        <f t="shared" si="6"/>
        <v>9.5187530629378347E-2</v>
      </c>
      <c r="Q54" s="3">
        <f t="shared" si="6"/>
        <v>9.5372034052058727E-2</v>
      </c>
      <c r="R54" s="3">
        <f t="shared" si="6"/>
        <v>8.8466095200364747E-2</v>
      </c>
      <c r="S54" s="3">
        <f t="shared" si="6"/>
        <v>9.2387818366318833E-2</v>
      </c>
      <c r="T54" s="3">
        <f t="shared" si="6"/>
        <v>4.0927662967905849E-2</v>
      </c>
      <c r="U54" s="3">
        <f t="shared" si="6"/>
        <v>8.1265375728353906E-2</v>
      </c>
      <c r="V54" s="3">
        <f t="shared" si="6"/>
        <v>9.1557700386149937E-2</v>
      </c>
      <c r="W54" s="3">
        <f t="shared" si="6"/>
        <v>9.0010370779294607E-2</v>
      </c>
      <c r="Z54" s="3">
        <f>STDEV(Z25:Z48)/SQRT(COUNT(Z25:Z48))</f>
        <v>2.2419961488776313E-2</v>
      </c>
      <c r="AA54" s="3">
        <f>STDEV(AA25:AA48)/SQRT(COUNT(AA25:AA48))</f>
        <v>2.955966898997851E-2</v>
      </c>
      <c r="AC54" s="3"/>
      <c r="AD54" s="3"/>
    </row>
    <row r="55" spans="1:30">
      <c r="D55" s="2">
        <f>D50-D51</f>
        <v>-0.37870833333333326</v>
      </c>
      <c r="E55" s="2">
        <f t="shared" ref="E55:W55" si="7">E50-E51</f>
        <v>1.8250000000000006E-2</v>
      </c>
      <c r="F55" s="2">
        <f t="shared" si="7"/>
        <v>-0.36683333333333323</v>
      </c>
      <c r="G55" s="2">
        <f t="shared" si="7"/>
        <v>-0.42558333333333326</v>
      </c>
      <c r="H55" s="2">
        <f t="shared" si="7"/>
        <v>-0.26770833333333327</v>
      </c>
      <c r="I55" s="2">
        <f t="shared" si="7"/>
        <v>-0.33337500000000003</v>
      </c>
      <c r="J55" s="2">
        <f t="shared" si="7"/>
        <v>-0.26850000000000002</v>
      </c>
      <c r="K55" s="2">
        <f t="shared" si="7"/>
        <v>-0.38604166666666651</v>
      </c>
      <c r="L55" s="2">
        <f t="shared" si="7"/>
        <v>-0.22399999999999998</v>
      </c>
      <c r="M55" s="2">
        <f t="shared" si="7"/>
        <v>0.40354166666666658</v>
      </c>
      <c r="N55" s="2">
        <f t="shared" si="7"/>
        <v>0.47066666666666684</v>
      </c>
      <c r="O55" s="2">
        <f t="shared" si="7"/>
        <v>-0.4820416666666667</v>
      </c>
      <c r="P55" s="2">
        <f t="shared" si="7"/>
        <v>-0.46533333333333327</v>
      </c>
      <c r="Q55" s="2">
        <f t="shared" si="7"/>
        <v>-0.41545833333333337</v>
      </c>
      <c r="R55" s="2">
        <f t="shared" si="7"/>
        <v>0.13587500000000002</v>
      </c>
      <c r="S55" s="2">
        <f t="shared" si="7"/>
        <v>-0.31350000000000011</v>
      </c>
      <c r="T55" s="2">
        <f t="shared" si="7"/>
        <v>-7.8999999999999987E-2</v>
      </c>
      <c r="U55" s="2">
        <f t="shared" si="7"/>
        <v>-0.16695833333333335</v>
      </c>
      <c r="V55" s="2">
        <f t="shared" si="7"/>
        <v>-0.45037499999999997</v>
      </c>
      <c r="W55" s="2">
        <f t="shared" si="7"/>
        <v>-0.38033333333333325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/>
      </c>
      <c r="N56" s="2" t="str">
        <f t="shared" si="8"/>
        <v>Animals</v>
      </c>
      <c r="O56" s="2" t="str">
        <f t="shared" si="8"/>
        <v>Tools</v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1.7244047619047621E-2</v>
      </c>
      <c r="E58" s="1">
        <f>(E50+0.6*(F50+D50)+0.15*G50)/(1+2*0.6+0.15)</f>
        <v>1.8422872340425538E-2</v>
      </c>
      <c r="F58" s="1">
        <f t="shared" ref="F58:U59" si="9">(F50+0.6*(G50+E50)+0.15*(D50+H50))/(1+2*0.6+2*0.15)</f>
        <v>1.2495833333333336E-2</v>
      </c>
      <c r="G58" s="1">
        <f t="shared" si="9"/>
        <v>7.9675000000000006E-3</v>
      </c>
      <c r="H58" s="1">
        <f t="shared" si="9"/>
        <v>7.3733333333333333E-3</v>
      </c>
      <c r="I58" s="1">
        <f t="shared" si="9"/>
        <v>8.8183333333333343E-3</v>
      </c>
      <c r="J58" s="1">
        <f t="shared" si="9"/>
        <v>1.1401666666666668E-2</v>
      </c>
      <c r="K58" s="1">
        <f t="shared" si="9"/>
        <v>7.1465833333333312E-2</v>
      </c>
      <c r="L58" s="1">
        <f t="shared" si="9"/>
        <v>0.28752583333333331</v>
      </c>
      <c r="M58" s="1">
        <f t="shared" si="9"/>
        <v>0.58329583333333335</v>
      </c>
      <c r="N58" s="1">
        <f t="shared" si="9"/>
        <v>0.57165083333333333</v>
      </c>
      <c r="O58" s="1">
        <f t="shared" si="9"/>
        <v>0.27167250000000004</v>
      </c>
      <c r="P58" s="1">
        <f t="shared" si="9"/>
        <v>9.7499166666666678E-2</v>
      </c>
      <c r="Q58" s="1">
        <f t="shared" si="9"/>
        <v>0.15741750000000002</v>
      </c>
      <c r="R58" s="1">
        <f t="shared" si="9"/>
        <v>0.27115999999999996</v>
      </c>
      <c r="S58" s="1">
        <f t="shared" si="9"/>
        <v>0.19420666666666664</v>
      </c>
      <c r="T58" s="1">
        <f t="shared" si="9"/>
        <v>8.1074999999999994E-2</v>
      </c>
      <c r="U58" s="1">
        <f t="shared" si="9"/>
        <v>3.9080833333333329E-2</v>
      </c>
      <c r="V58" s="1">
        <f>(V50+0.6*(W50+U50)+0.15*T50)/(1+2*0.6+0.15)</f>
        <v>3.4034574468085103E-2</v>
      </c>
      <c r="W58" s="1">
        <f>(W50+0.6*(V50)+0.15*U58)/(1+0.6+0.15)</f>
        <v>3.0916452380952388E-2</v>
      </c>
    </row>
    <row r="59" spans="1:30">
      <c r="C59" s="1" t="s">
        <v>1</v>
      </c>
      <c r="D59" s="1">
        <f>(D51+0.6*(E51)+0.15*F51)/(1+0.6+0.15)</f>
        <v>0.25883452380952376</v>
      </c>
      <c r="E59" s="1">
        <f>(E51+0.6*(F51+D51)+0.15*G51)/(1+2*0.6+0.15)</f>
        <v>0.22817287234042546</v>
      </c>
      <c r="F59" s="1">
        <f t="shared" si="9"/>
        <v>0.29577416666666662</v>
      </c>
      <c r="G59" s="1">
        <f t="shared" si="9"/>
        <v>0.34939833333333331</v>
      </c>
      <c r="H59" s="1">
        <f t="shared" si="9"/>
        <v>0.33472666666666662</v>
      </c>
      <c r="I59" s="1">
        <f t="shared" si="9"/>
        <v>0.31955583333333332</v>
      </c>
      <c r="J59" s="1">
        <f t="shared" si="9"/>
        <v>0.32096416666666661</v>
      </c>
      <c r="K59" s="1">
        <f t="shared" si="9"/>
        <v>0.33987249999999997</v>
      </c>
      <c r="L59" s="1">
        <f t="shared" si="9"/>
        <v>0.36079583333333332</v>
      </c>
      <c r="M59" s="1">
        <f t="shared" si="9"/>
        <v>0.4147641666666666</v>
      </c>
      <c r="N59" s="1">
        <f t="shared" si="9"/>
        <v>0.44358416666666667</v>
      </c>
      <c r="O59" s="1">
        <f t="shared" si="9"/>
        <v>0.46392416666666658</v>
      </c>
      <c r="P59" s="1">
        <f t="shared" si="9"/>
        <v>0.46263999999999994</v>
      </c>
      <c r="Q59" s="1">
        <f t="shared" si="9"/>
        <v>0.45040333333333332</v>
      </c>
      <c r="R59" s="1">
        <f t="shared" si="9"/>
        <v>0.42442000000000002</v>
      </c>
      <c r="S59" s="1">
        <f t="shared" si="9"/>
        <v>0.34090166666666671</v>
      </c>
      <c r="T59" s="1">
        <f t="shared" si="9"/>
        <v>0.24685500000000005</v>
      </c>
      <c r="U59" s="1">
        <f t="shared" si="9"/>
        <v>0.27454416666666664</v>
      </c>
      <c r="V59" s="1">
        <f>(V51+0.6*(W51+U51)+0.15*T51)/(1+2*0.6+0.15)</f>
        <v>0.37046010638297866</v>
      </c>
      <c r="W59" s="1">
        <f>(W51+0.6*(V51)+0.15*U59)/(1+0.6+0.15)</f>
        <v>0.4228466428571428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-8.1831178094097554E-2</v>
      </c>
      <c r="E61" s="1">
        <f ca="1">E1+NORMINV(RAND(),0,'Total-Smoothed'!$AG$2)</f>
        <v>0.14118352588466618</v>
      </c>
      <c r="F61" s="1">
        <f ca="1">F1+NORMINV(RAND(),0,'Total-Smoothed'!$AG$2)</f>
        <v>0.1402037554020783</v>
      </c>
      <c r="G61" s="1">
        <f ca="1">G1+NORMINV(RAND(),0,'Total-Smoothed'!$AG$2)</f>
        <v>-0.20649404397513119</v>
      </c>
      <c r="H61" s="1">
        <f ca="1">H1+NORMINV(RAND(),0,'Total-Smoothed'!$AG$2)</f>
        <v>1.3748408266832109E-2</v>
      </c>
      <c r="I61" s="1">
        <f ca="1">I1+NORMINV(RAND(),0,'Total-Smoothed'!$AG$2)</f>
        <v>-0.1283989045468972</v>
      </c>
      <c r="J61" s="1">
        <f ca="1">J1+NORMINV(RAND(),0,'Total-Smoothed'!$AG$2)</f>
        <v>7.5752063447253534E-2</v>
      </c>
      <c r="K61" s="1">
        <f ca="1">K1+NORMINV(RAND(),0,'Total-Smoothed'!$AG$2)</f>
        <v>-0.11046857582451694</v>
      </c>
      <c r="L61" s="1">
        <f ca="1">L1+NORMINV(RAND(),0,'Total-Smoothed'!$AG$2)</f>
        <v>2.517874696653841E-2</v>
      </c>
      <c r="M61" s="1">
        <f ca="1">M1+NORMINV(RAND(),0,'Total-Smoothed'!$AG$2)</f>
        <v>1.0794318560769758</v>
      </c>
      <c r="N61" s="1">
        <f ca="1">N1+NORMINV(RAND(),0,'Total-Smoothed'!$AG$2)</f>
        <v>1.0582623591554579</v>
      </c>
      <c r="O61" s="1">
        <f ca="1">O1+NORMINV(RAND(),0,'Total-Smoothed'!$AG$2)</f>
        <v>9.8022349588284957E-2</v>
      </c>
      <c r="P61" s="1">
        <f ca="1">P1+NORMINV(RAND(),0,'Total-Smoothed'!$AG$2)</f>
        <v>-1.4922909350596923E-2</v>
      </c>
      <c r="Q61" s="1">
        <f ca="1">Q1+NORMINV(RAND(),0,'Total-Smoothed'!$AG$2)</f>
        <v>7.5597976176744654E-3</v>
      </c>
      <c r="R61" s="1">
        <f ca="1">R1+NORMINV(RAND(),0,'Total-Smoothed'!$AG$2)</f>
        <v>0.41073359144797833</v>
      </c>
      <c r="S61" s="1">
        <f ca="1">S1+NORMINV(RAND(),0,'Total-Smoothed'!$AG$2)</f>
        <v>0.32253372633040545</v>
      </c>
      <c r="T61" s="1">
        <f ca="1">T1+NORMINV(RAND(),0,'Total-Smoothed'!$AG$2)</f>
        <v>-7.8461434357283755E-2</v>
      </c>
      <c r="U61" s="1">
        <f ca="1">U1+NORMINV(RAND(),0,'Total-Smoothed'!$AG$2)</f>
        <v>-0.13755335615329783</v>
      </c>
      <c r="V61" s="1">
        <f ca="1">V1+NORMINV(RAND(),0,'Total-Smoothed'!$AG$2)</f>
        <v>-2.9288726249331428E-2</v>
      </c>
      <c r="W61" s="1">
        <f ca="1">W1+NORMINV(RAND(),0,'Total-Smoothed'!$AG$2)</f>
        <v>-4.3848360072680476E-2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-2.4112026648796102E-2</v>
      </c>
      <c r="E62" s="1">
        <f ca="1">E2+NORMINV(RAND(),0,'Total-Smoothed'!$AG$2)</f>
        <v>4.633017294247322E-2</v>
      </c>
      <c r="F62" s="1">
        <f ca="1">F2+NORMINV(RAND(),0,'Total-Smoothed'!$AG$2)</f>
        <v>-5.2533433818462975E-2</v>
      </c>
      <c r="G62" s="1">
        <f ca="1">G2+NORMINV(RAND(),0,'Total-Smoothed'!$AG$2)</f>
        <v>5.8477139752151984E-2</v>
      </c>
      <c r="H62" s="1">
        <f ca="1">H2+NORMINV(RAND(),0,'Total-Smoothed'!$AG$2)</f>
        <v>7.5923504889389301E-2</v>
      </c>
      <c r="I62" s="1">
        <f ca="1">I2+NORMINV(RAND(),0,'Total-Smoothed'!$AG$2)</f>
        <v>-0.33513932037575778</v>
      </c>
      <c r="J62" s="1">
        <f ca="1">J2+NORMINV(RAND(),0,'Total-Smoothed'!$AG$2)</f>
        <v>3.1798358229253212E-2</v>
      </c>
      <c r="K62" s="1">
        <f ca="1">K2+NORMINV(RAND(),0,'Total-Smoothed'!$AG$2)</f>
        <v>-1.5394580846983898E-2</v>
      </c>
      <c r="L62" s="1">
        <f ca="1">L2+NORMINV(RAND(),0,'Total-Smoothed'!$AG$2)</f>
        <v>-0.11723681207898168</v>
      </c>
      <c r="M62" s="1">
        <f ca="1">M2+NORMINV(RAND(),0,'Total-Smoothed'!$AG$2)</f>
        <v>1.0504646584501998</v>
      </c>
      <c r="N62" s="1">
        <f ca="1">N2+NORMINV(RAND(),0,'Total-Smoothed'!$AG$2)</f>
        <v>0.68500830809470525</v>
      </c>
      <c r="O62" s="1">
        <f ca="1">O2+NORMINV(RAND(),0,'Total-Smoothed'!$AG$2)</f>
        <v>-3.7946698178683451E-2</v>
      </c>
      <c r="P62" s="1">
        <f ca="1">P2+NORMINV(RAND(),0,'Total-Smoothed'!$AG$2)</f>
        <v>-6.5401300326980638E-3</v>
      </c>
      <c r="Q62" s="1">
        <f ca="1">Q2+NORMINV(RAND(),0,'Total-Smoothed'!$AG$2)</f>
        <v>1.8750084609454785E-2</v>
      </c>
      <c r="R62" s="1">
        <f ca="1">R2+NORMINV(RAND(),0,'Total-Smoothed'!$AG$2)</f>
        <v>0.890679564380504</v>
      </c>
      <c r="S62" s="1">
        <f ca="1">S2+NORMINV(RAND(),0,'Total-Smoothed'!$AG$2)</f>
        <v>7.7293632461300499E-4</v>
      </c>
      <c r="T62" s="1">
        <f ca="1">T2+NORMINV(RAND(),0,'Total-Smoothed'!$AG$2)</f>
        <v>0.18239697383582307</v>
      </c>
      <c r="U62" s="1">
        <f ca="1">U2+NORMINV(RAND(),0,'Total-Smoothed'!$AG$2)</f>
        <v>-7.6764452114540305E-2</v>
      </c>
      <c r="V62" s="1">
        <f ca="1">V2+NORMINV(RAND(),0,'Total-Smoothed'!$AG$2)</f>
        <v>0.3131654888934528</v>
      </c>
      <c r="W62" s="1">
        <f ca="1">W2+NORMINV(RAND(),0,'Total-Smoothed'!$AG$2)</f>
        <v>5.1484834590960718E-2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-2.5785671084762275E-3</v>
      </c>
      <c r="E63" s="1">
        <f ca="1">E3+NORMINV(RAND(),0,'Total-Smoothed'!$AG$2)</f>
        <v>-6.3364286987069335E-2</v>
      </c>
      <c r="F63" s="1">
        <f ca="1">F3+NORMINV(RAND(),0,'Total-Smoothed'!$AG$2)</f>
        <v>-0.18074657970369135</v>
      </c>
      <c r="G63" s="1">
        <f ca="1">G3+NORMINV(RAND(),0,'Total-Smoothed'!$AG$2)</f>
        <v>2.7107970354729498E-2</v>
      </c>
      <c r="H63" s="1">
        <f ca="1">H3+NORMINV(RAND(),0,'Total-Smoothed'!$AG$2)</f>
        <v>-0.11547267180340987</v>
      </c>
      <c r="I63" s="1">
        <f ca="1">I3+NORMINV(RAND(),0,'Total-Smoothed'!$AG$2)</f>
        <v>7.4113443773967724E-2</v>
      </c>
      <c r="J63" s="1">
        <f ca="1">J3+NORMINV(RAND(),0,'Total-Smoothed'!$AG$2)</f>
        <v>-6.343058405002322E-2</v>
      </c>
      <c r="K63" s="1">
        <f ca="1">K3+NORMINV(RAND(),0,'Total-Smoothed'!$AG$2)</f>
        <v>-7.5319138582896961E-2</v>
      </c>
      <c r="L63" s="1">
        <f ca="1">L3+NORMINV(RAND(),0,'Total-Smoothed'!$AG$2)</f>
        <v>5.175242994785131E-3</v>
      </c>
      <c r="M63" s="1">
        <f ca="1">M3+NORMINV(RAND(),0,'Total-Smoothed'!$AG$2)</f>
        <v>0.82054869903737826</v>
      </c>
      <c r="N63" s="1">
        <f ca="1">N3+NORMINV(RAND(),0,'Total-Smoothed'!$AG$2)</f>
        <v>0.47477229082027883</v>
      </c>
      <c r="O63" s="1">
        <f ca="1">O3+NORMINV(RAND(),0,'Total-Smoothed'!$AG$2)</f>
        <v>9.928058852550542E-2</v>
      </c>
      <c r="P63" s="1">
        <f ca="1">P3+NORMINV(RAND(),0,'Total-Smoothed'!$AG$2)</f>
        <v>-1.5408802933316408E-2</v>
      </c>
      <c r="Q63" s="1">
        <f ca="1">Q3+NORMINV(RAND(),0,'Total-Smoothed'!$AG$2)</f>
        <v>-1.0583809847142496E-2</v>
      </c>
      <c r="R63" s="1">
        <f ca="1">R3+NORMINV(RAND(),0,'Total-Smoothed'!$AG$2)</f>
        <v>-1.9211503371828892E-3</v>
      </c>
      <c r="S63" s="1">
        <f ca="1">S3+NORMINV(RAND(),0,'Total-Smoothed'!$AG$2)</f>
        <v>-5.4927586459262913E-2</v>
      </c>
      <c r="T63" s="1">
        <f ca="1">T3+NORMINV(RAND(),0,'Total-Smoothed'!$AG$2)</f>
        <v>-1.394428873801367E-2</v>
      </c>
      <c r="U63" s="1">
        <f ca="1">U3+NORMINV(RAND(),0,'Total-Smoothed'!$AG$2)</f>
        <v>-0.15897086970416388</v>
      </c>
      <c r="V63" s="1">
        <f ca="1">V3+NORMINV(RAND(),0,'Total-Smoothed'!$AG$2)</f>
        <v>2.5005375872911711E-2</v>
      </c>
      <c r="W63" s="1">
        <f ca="1">W3+NORMINV(RAND(),0,'Total-Smoothed'!$AG$2)</f>
        <v>-9.8572795741593333E-2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-6.140420104783674E-2</v>
      </c>
      <c r="E64" s="1">
        <f ca="1">E4+NORMINV(RAND(),0,'Total-Smoothed'!$AG$2)</f>
        <v>-0.1407303826282349</v>
      </c>
      <c r="F64" s="1">
        <f ca="1">F4+NORMINV(RAND(),0,'Total-Smoothed'!$AG$2)</f>
        <v>0.16848157192071989</v>
      </c>
      <c r="G64" s="1">
        <f ca="1">G4+NORMINV(RAND(),0,'Total-Smoothed'!$AG$2)</f>
        <v>0.19398913265998555</v>
      </c>
      <c r="H64" s="1">
        <f ca="1">H4+NORMINV(RAND(),0,'Total-Smoothed'!$AG$2)</f>
        <v>6.1140641848346777E-2</v>
      </c>
      <c r="I64" s="1">
        <f ca="1">I4+NORMINV(RAND(),0,'Total-Smoothed'!$AG$2)</f>
        <v>0.14330690891685063</v>
      </c>
      <c r="J64" s="1">
        <f ca="1">J4+NORMINV(RAND(),0,'Total-Smoothed'!$AG$2)</f>
        <v>-2.322680545072528E-2</v>
      </c>
      <c r="K64" s="1">
        <f ca="1">K4+NORMINV(RAND(),0,'Total-Smoothed'!$AG$2)</f>
        <v>1.1177985789976537E-2</v>
      </c>
      <c r="L64" s="1">
        <f ca="1">L4+NORMINV(RAND(),0,'Total-Smoothed'!$AG$2)</f>
        <v>-0.1157894470840428</v>
      </c>
      <c r="M64" s="1">
        <f ca="1">M4+NORMINV(RAND(),0,'Total-Smoothed'!$AG$2)</f>
        <v>0.98932979907869079</v>
      </c>
      <c r="N64" s="1">
        <f ca="1">N4+NORMINV(RAND(),0,'Total-Smoothed'!$AG$2)</f>
        <v>0.54265971473224017</v>
      </c>
      <c r="O64" s="1">
        <f ca="1">O4+NORMINV(RAND(),0,'Total-Smoothed'!$AG$2)</f>
        <v>-0.18992105714793583</v>
      </c>
      <c r="P64" s="1">
        <f ca="1">P4+NORMINV(RAND(),0,'Total-Smoothed'!$AG$2)</f>
        <v>-1.5947566434941957E-2</v>
      </c>
      <c r="Q64" s="1">
        <f ca="1">Q4+NORMINV(RAND(),0,'Total-Smoothed'!$AG$2)</f>
        <v>-1.3290974692018323E-2</v>
      </c>
      <c r="R64" s="1">
        <f ca="1">R4+NORMINV(RAND(),0,'Total-Smoothed'!$AG$2)</f>
        <v>0.799359135298779</v>
      </c>
      <c r="S64" s="1">
        <f ca="1">S4+NORMINV(RAND(),0,'Total-Smoothed'!$AG$2)</f>
        <v>5.7763456426542195E-2</v>
      </c>
      <c r="T64" s="1">
        <f ca="1">T4+NORMINV(RAND(),0,'Total-Smoothed'!$AG$2)</f>
        <v>-0.15791800921013166</v>
      </c>
      <c r="U64" s="1">
        <f ca="1">U4+NORMINV(RAND(),0,'Total-Smoothed'!$AG$2)</f>
        <v>-0.15075429217431902</v>
      </c>
      <c r="V64" s="1">
        <f ca="1">V4+NORMINV(RAND(),0,'Total-Smoothed'!$AG$2)</f>
        <v>7.4284481290070606E-2</v>
      </c>
      <c r="W64" s="1">
        <f ca="1">W4+NORMINV(RAND(),0,'Total-Smoothed'!$AG$2)</f>
        <v>1.5960875125998017E-3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-4.730904039538341E-2</v>
      </c>
      <c r="E65" s="1">
        <f ca="1">E5+NORMINV(RAND(),0,'Total-Smoothed'!$AG$2)</f>
        <v>-4.04568794370085E-2</v>
      </c>
      <c r="F65" s="1">
        <f ca="1">F5+NORMINV(RAND(),0,'Total-Smoothed'!$AG$2)</f>
        <v>-0.10199503427533284</v>
      </c>
      <c r="G65" s="1">
        <f ca="1">G5+NORMINV(RAND(),0,'Total-Smoothed'!$AG$2)</f>
        <v>0.11037423101327282</v>
      </c>
      <c r="H65" s="1">
        <f ca="1">H5+NORMINV(RAND(),0,'Total-Smoothed'!$AG$2)</f>
        <v>0.10137300435412618</v>
      </c>
      <c r="I65" s="1">
        <f ca="1">I5+NORMINV(RAND(),0,'Total-Smoothed'!$AG$2)</f>
        <v>3.575575546506559E-2</v>
      </c>
      <c r="J65" s="1">
        <f ca="1">J5+NORMINV(RAND(),0,'Total-Smoothed'!$AG$2)</f>
        <v>-0.25913998649115044</v>
      </c>
      <c r="K65" s="1">
        <f ca="1">K5+NORMINV(RAND(),0,'Total-Smoothed'!$AG$2)</f>
        <v>9.3357159291834052E-2</v>
      </c>
      <c r="L65" s="1">
        <f ca="1">L5+NORMINV(RAND(),0,'Total-Smoothed'!$AG$2)</f>
        <v>-1.3246599209303028E-2</v>
      </c>
      <c r="M65" s="1">
        <f ca="1">M5+NORMINV(RAND(),0,'Total-Smoothed'!$AG$2)</f>
        <v>0.98674233170720504</v>
      </c>
      <c r="N65" s="1">
        <f ca="1">N5+NORMINV(RAND(),0,'Total-Smoothed'!$AG$2)</f>
        <v>0.85768006250123396</v>
      </c>
      <c r="O65" s="1">
        <f ca="1">O5+NORMINV(RAND(),0,'Total-Smoothed'!$AG$2)</f>
        <v>5.3279611581066116E-2</v>
      </c>
      <c r="P65" s="1">
        <f ca="1">P5+NORMINV(RAND(),0,'Total-Smoothed'!$AG$2)</f>
        <v>-5.4320620593733077E-2</v>
      </c>
      <c r="Q65" s="1">
        <f ca="1">Q5+NORMINV(RAND(),0,'Total-Smoothed'!$AG$2)</f>
        <v>-2.3107810090049419E-2</v>
      </c>
      <c r="R65" s="1">
        <f ca="1">R5+NORMINV(RAND(),0,'Total-Smoothed'!$AG$2)</f>
        <v>0.84211258021392565</v>
      </c>
      <c r="S65" s="1">
        <f ca="1">S5+NORMINV(RAND(),0,'Total-Smoothed'!$AG$2)</f>
        <v>0.20313428588999755</v>
      </c>
      <c r="T65" s="1">
        <f ca="1">T5+NORMINV(RAND(),0,'Total-Smoothed'!$AG$2)</f>
        <v>0.10549250253128298</v>
      </c>
      <c r="U65" s="1">
        <f ca="1">U5+NORMINV(RAND(),0,'Total-Smoothed'!$AG$2)</f>
        <v>5.7547411801493788E-2</v>
      </c>
      <c r="V65" s="1">
        <f ca="1">V5+NORMINV(RAND(),0,'Total-Smoothed'!$AG$2)</f>
        <v>0.13407032709197145</v>
      </c>
      <c r="W65" s="1">
        <f ca="1">W5+NORMINV(RAND(),0,'Total-Smoothed'!$AG$2)</f>
        <v>-4.8344993527871007E-2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-0.17978133127395088</v>
      </c>
      <c r="E66" s="1">
        <f ca="1">E6+NORMINV(RAND(),0,'Total-Smoothed'!$AG$2)</f>
        <v>-5.3973771111921129E-2</v>
      </c>
      <c r="F66" s="1">
        <f ca="1">F6+NORMINV(RAND(),0,'Total-Smoothed'!$AG$2)</f>
        <v>4.1256457874980459E-2</v>
      </c>
      <c r="G66" s="1">
        <f ca="1">G6+NORMINV(RAND(),0,'Total-Smoothed'!$AG$2)</f>
        <v>9.1097942392196721E-2</v>
      </c>
      <c r="H66" s="1">
        <f ca="1">H6+NORMINV(RAND(),0,'Total-Smoothed'!$AG$2)</f>
        <v>-8.2938526559528436E-2</v>
      </c>
      <c r="I66" s="1">
        <f ca="1">I6+NORMINV(RAND(),0,'Total-Smoothed'!$AG$2)</f>
        <v>-1.4768424826277838E-2</v>
      </c>
      <c r="J66" s="1">
        <f ca="1">J6+NORMINV(RAND(),0,'Total-Smoothed'!$AG$2)</f>
        <v>8.4026855677856602E-2</v>
      </c>
      <c r="K66" s="1">
        <f ca="1">K6+NORMINV(RAND(),0,'Total-Smoothed'!$AG$2)</f>
        <v>-5.3289048702266452E-2</v>
      </c>
      <c r="L66" s="1">
        <f ca="1">L6+NORMINV(RAND(),0,'Total-Smoothed'!$AG$2)</f>
        <v>-4.3989632829301753E-2</v>
      </c>
      <c r="M66" s="1">
        <f ca="1">M6+NORMINV(RAND(),0,'Total-Smoothed'!$AG$2)</f>
        <v>0.99945663920180516</v>
      </c>
      <c r="N66" s="1">
        <f ca="1">N6+NORMINV(RAND(),0,'Total-Smoothed'!$AG$2)</f>
        <v>0.52659923521360597</v>
      </c>
      <c r="O66" s="1">
        <f ca="1">O6+NORMINV(RAND(),0,'Total-Smoothed'!$AG$2)</f>
        <v>8.3720750821187184E-2</v>
      </c>
      <c r="P66" s="1">
        <f ca="1">P6+NORMINV(RAND(),0,'Total-Smoothed'!$AG$2)</f>
        <v>-0.14685965320309202</v>
      </c>
      <c r="Q66" s="1">
        <f ca="1">Q6+NORMINV(RAND(),0,'Total-Smoothed'!$AG$2)</f>
        <v>7.2119532678137635E-3</v>
      </c>
      <c r="R66" s="1">
        <f ca="1">R6+NORMINV(RAND(),0,'Total-Smoothed'!$AG$2)</f>
        <v>0.8424189699186202</v>
      </c>
      <c r="S66" s="1">
        <f ca="1">S6+NORMINV(RAND(),0,'Total-Smoothed'!$AG$2)</f>
        <v>-9.4939622667407034E-2</v>
      </c>
      <c r="T66" s="1">
        <f ca="1">T6+NORMINV(RAND(),0,'Total-Smoothed'!$AG$2)</f>
        <v>8.0093376849039083E-2</v>
      </c>
      <c r="U66" s="1">
        <f ca="1">U6+NORMINV(RAND(),0,'Total-Smoothed'!$AG$2)</f>
        <v>9.5658472991864904E-2</v>
      </c>
      <c r="V66" s="1">
        <f ca="1">V6+NORMINV(RAND(),0,'Total-Smoothed'!$AG$2)</f>
        <v>0.18057647430434412</v>
      </c>
      <c r="W66" s="1">
        <f ca="1">W6+NORMINV(RAND(),0,'Total-Smoothed'!$AG$2)</f>
        <v>-2.760128990581311E-2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-9.8735723056904492E-2</v>
      </c>
      <c r="E67" s="1">
        <f ca="1">E7+NORMINV(RAND(),0,'Total-Smoothed'!$AG$2)</f>
        <v>-0.17459615993246619</v>
      </c>
      <c r="F67" s="1">
        <f ca="1">F7+NORMINV(RAND(),0,'Total-Smoothed'!$AG$2)</f>
        <v>5.6005404794907988E-2</v>
      </c>
      <c r="G67" s="1">
        <f ca="1">G7+NORMINV(RAND(),0,'Total-Smoothed'!$AG$2)</f>
        <v>-9.4026586632643031E-2</v>
      </c>
      <c r="H67" s="1">
        <f ca="1">H7+NORMINV(RAND(),0,'Total-Smoothed'!$AG$2)</f>
        <v>-3.7209684054327861E-3</v>
      </c>
      <c r="I67" s="1">
        <f ca="1">I7+NORMINV(RAND(),0,'Total-Smoothed'!$AG$2)</f>
        <v>-0.10219803110270054</v>
      </c>
      <c r="J67" s="1">
        <f ca="1">J7+NORMINV(RAND(),0,'Total-Smoothed'!$AG$2)</f>
        <v>2.7568009238730748E-2</v>
      </c>
      <c r="K67" s="1">
        <f ca="1">K7+NORMINV(RAND(),0,'Total-Smoothed'!$AG$2)</f>
        <v>-3.0096311918507472E-2</v>
      </c>
      <c r="L67" s="1">
        <f ca="1">L7+NORMINV(RAND(),0,'Total-Smoothed'!$AG$2)</f>
        <v>4.1314597892766119E-2</v>
      </c>
      <c r="M67" s="1">
        <f ca="1">M7+NORMINV(RAND(),0,'Total-Smoothed'!$AG$2)</f>
        <v>0.94823671125837072</v>
      </c>
      <c r="N67" s="1">
        <f ca="1">N7+NORMINV(RAND(),0,'Total-Smoothed'!$AG$2)</f>
        <v>0.8940222021652201</v>
      </c>
      <c r="O67" s="1">
        <f ca="1">O7+NORMINV(RAND(),0,'Total-Smoothed'!$AG$2)</f>
        <v>-4.7824956753338671E-2</v>
      </c>
      <c r="P67" s="1">
        <f ca="1">P7+NORMINV(RAND(),0,'Total-Smoothed'!$AG$2)</f>
        <v>1.9578087332567509E-2</v>
      </c>
      <c r="Q67" s="1">
        <f ca="1">Q7+NORMINV(RAND(),0,'Total-Smoothed'!$AG$2)</f>
        <v>-3.010753159470636E-3</v>
      </c>
      <c r="R67" s="1">
        <f ca="1">R7+NORMINV(RAND(),0,'Total-Smoothed'!$AG$2)</f>
        <v>0.68280113341604332</v>
      </c>
      <c r="S67" s="1">
        <f ca="1">S7+NORMINV(RAND(),0,'Total-Smoothed'!$AG$2)</f>
        <v>0.33006119006443607</v>
      </c>
      <c r="T67" s="1">
        <f ca="1">T7+NORMINV(RAND(),0,'Total-Smoothed'!$AG$2)</f>
        <v>-6.2491394588682983E-2</v>
      </c>
      <c r="U67" s="1">
        <f ca="1">U7+NORMINV(RAND(),0,'Total-Smoothed'!$AG$2)</f>
        <v>4.7690736618251586E-2</v>
      </c>
      <c r="V67" s="1">
        <f ca="1">V7+NORMINV(RAND(),0,'Total-Smoothed'!$AG$2)</f>
        <v>-5.5579206144523635E-2</v>
      </c>
      <c r="W67" s="1">
        <f ca="1">W7+NORMINV(RAND(),0,'Total-Smoothed'!$AG$2)</f>
        <v>-0.18608788750376207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0.13192044763431826</v>
      </c>
      <c r="E68" s="1">
        <f ca="1">E8+NORMINV(RAND(),0,'Total-Smoothed'!$AG$2)</f>
        <v>7.2380810344700522E-2</v>
      </c>
      <c r="F68" s="1">
        <f ca="1">F8+NORMINV(RAND(),0,'Total-Smoothed'!$AG$2)</f>
        <v>-3.6756717228417057E-2</v>
      </c>
      <c r="G68" s="1">
        <f ca="1">G8+NORMINV(RAND(),0,'Total-Smoothed'!$AG$2)</f>
        <v>6.9012400302002661E-2</v>
      </c>
      <c r="H68" s="1">
        <f ca="1">H8+NORMINV(RAND(),0,'Total-Smoothed'!$AG$2)</f>
        <v>4.0603329329832197E-2</v>
      </c>
      <c r="I68" s="1">
        <f ca="1">I8+NORMINV(RAND(),0,'Total-Smoothed'!$AG$2)</f>
        <v>8.0366119937260283E-2</v>
      </c>
      <c r="J68" s="1">
        <f ca="1">J8+NORMINV(RAND(),0,'Total-Smoothed'!$AG$2)</f>
        <v>-5.6485040789989019E-2</v>
      </c>
      <c r="K68" s="1">
        <f ca="1">K8+NORMINV(RAND(),0,'Total-Smoothed'!$AG$2)</f>
        <v>-3.5146082041118382E-2</v>
      </c>
      <c r="L68" s="1">
        <f ca="1">L8+NORMINV(RAND(),0,'Total-Smoothed'!$AG$2)</f>
        <v>6.6015177563774216E-2</v>
      </c>
      <c r="M68" s="1">
        <f ca="1">M8+NORMINV(RAND(),0,'Total-Smoothed'!$AG$2)</f>
        <v>0.96426328264929428</v>
      </c>
      <c r="N68" s="1">
        <f ca="1">N8+NORMINV(RAND(),0,'Total-Smoothed'!$AG$2)</f>
        <v>1.0415712421251409</v>
      </c>
      <c r="O68" s="1">
        <f ca="1">O8+NORMINV(RAND(),0,'Total-Smoothed'!$AG$2)</f>
        <v>-0.13741917499777515</v>
      </c>
      <c r="P68" s="1">
        <f ca="1">P8+NORMINV(RAND(),0,'Total-Smoothed'!$AG$2)</f>
        <v>2.8929922765289377E-2</v>
      </c>
      <c r="Q68" s="1">
        <f ca="1">Q8+NORMINV(RAND(),0,'Total-Smoothed'!$AG$2)</f>
        <v>-2.4506777071176246E-2</v>
      </c>
      <c r="R68" s="1">
        <f ca="1">R8+NORMINV(RAND(),0,'Total-Smoothed'!$AG$2)</f>
        <v>0.56272692253320844</v>
      </c>
      <c r="S68" s="1">
        <f ca="1">S8+NORMINV(RAND(),0,'Total-Smoothed'!$AG$2)</f>
        <v>7.818693365107704E-2</v>
      </c>
      <c r="T68" s="1">
        <f ca="1">T8+NORMINV(RAND(),0,'Total-Smoothed'!$AG$2)</f>
        <v>-3.6622397984170385E-2</v>
      </c>
      <c r="U68" s="1">
        <f ca="1">U8+NORMINV(RAND(),0,'Total-Smoothed'!$AG$2)</f>
        <v>8.7352399495899576E-3</v>
      </c>
      <c r="V68" s="1">
        <f ca="1">V8+NORMINV(RAND(),0,'Total-Smoothed'!$AG$2)</f>
        <v>2.1390595886486121E-3</v>
      </c>
      <c r="W68" s="1">
        <f ca="1">W8+NORMINV(RAND(),0,'Total-Smoothed'!$AG$2)</f>
        <v>9.0116781777665245E-2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-6.1462483809791947E-2</v>
      </c>
      <c r="E69" s="1">
        <f ca="1">E9+NORMINV(RAND(),0,'Total-Smoothed'!$AG$2)</f>
        <v>0.25784500314673003</v>
      </c>
      <c r="F69" s="1">
        <f ca="1">F9+NORMINV(RAND(),0,'Total-Smoothed'!$AG$2)</f>
        <v>-8.7355392260537512E-2</v>
      </c>
      <c r="G69" s="1">
        <f ca="1">G9+NORMINV(RAND(),0,'Total-Smoothed'!$AG$2)</f>
        <v>0.16155175234003152</v>
      </c>
      <c r="H69" s="1">
        <f ca="1">H9+NORMINV(RAND(),0,'Total-Smoothed'!$AG$2)</f>
        <v>-5.561981168844711E-2</v>
      </c>
      <c r="I69" s="1">
        <f ca="1">I9+NORMINV(RAND(),0,'Total-Smoothed'!$AG$2)</f>
        <v>5.7515705680869389E-2</v>
      </c>
      <c r="J69" s="1">
        <f ca="1">J9+NORMINV(RAND(),0,'Total-Smoothed'!$AG$2)</f>
        <v>5.2948459934947352E-2</v>
      </c>
      <c r="K69" s="1">
        <f ca="1">K9+NORMINV(RAND(),0,'Total-Smoothed'!$AG$2)</f>
        <v>6.1316684835556245E-2</v>
      </c>
      <c r="L69" s="1">
        <f ca="1">L9+NORMINV(RAND(),0,'Total-Smoothed'!$AG$2)</f>
        <v>-7.8253930288057494E-2</v>
      </c>
      <c r="M69" s="1">
        <f ca="1">M9+NORMINV(RAND(),0,'Total-Smoothed'!$AG$2)</f>
        <v>0.9025162715987558</v>
      </c>
      <c r="N69" s="1">
        <f ca="1">N9+NORMINV(RAND(),0,'Total-Smoothed'!$AG$2)</f>
        <v>1.0249048095507649</v>
      </c>
      <c r="O69" s="1">
        <f ca="1">O9+NORMINV(RAND(),0,'Total-Smoothed'!$AG$2)</f>
        <v>-0.14318882604171299</v>
      </c>
      <c r="P69" s="1">
        <f ca="1">P9+NORMINV(RAND(),0,'Total-Smoothed'!$AG$2)</f>
        <v>-0.2136604822283644</v>
      </c>
      <c r="Q69" s="1">
        <f ca="1">Q9+NORMINV(RAND(),0,'Total-Smoothed'!$AG$2)</f>
        <v>-0.17827431258232193</v>
      </c>
      <c r="R69" s="1">
        <f ca="1">R9+NORMINV(RAND(),0,'Total-Smoothed'!$AG$2)</f>
        <v>0.76818471005942923</v>
      </c>
      <c r="S69" s="1">
        <f ca="1">S9+NORMINV(RAND(),0,'Total-Smoothed'!$AG$2)</f>
        <v>0.62145004348434529</v>
      </c>
      <c r="T69" s="1">
        <f ca="1">T9+NORMINV(RAND(),0,'Total-Smoothed'!$AG$2)</f>
        <v>-0.12677840697214016</v>
      </c>
      <c r="U69" s="1">
        <f ca="1">U9+NORMINV(RAND(),0,'Total-Smoothed'!$AG$2)</f>
        <v>-3.4643135629257304E-2</v>
      </c>
      <c r="V69" s="1">
        <f ca="1">V9+NORMINV(RAND(),0,'Total-Smoothed'!$AG$2)</f>
        <v>-2.6119704774874453E-2</v>
      </c>
      <c r="W69" s="1">
        <f ca="1">W9+NORMINV(RAND(),0,'Total-Smoothed'!$AG$2)</f>
        <v>-4.6496327354912249E-2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-4.4747384252515385E-2</v>
      </c>
      <c r="E70" s="1">
        <f ca="1">E10+NORMINV(RAND(),0,'Total-Smoothed'!$AG$2)</f>
        <v>3.8634756982598578E-2</v>
      </c>
      <c r="F70" s="1">
        <f ca="1">F10+NORMINV(RAND(),0,'Total-Smoothed'!$AG$2)</f>
        <v>-9.3701617992756683E-3</v>
      </c>
      <c r="G70" s="1">
        <f ca="1">G10+NORMINV(RAND(),0,'Total-Smoothed'!$AG$2)</f>
        <v>8.2161871328657737E-2</v>
      </c>
      <c r="H70" s="1">
        <f ca="1">H10+NORMINV(RAND(),0,'Total-Smoothed'!$AG$2)</f>
        <v>0.14544261430536173</v>
      </c>
      <c r="I70" s="1">
        <f ca="1">I10+NORMINV(RAND(),0,'Total-Smoothed'!$AG$2)</f>
        <v>-7.2570962682563842E-2</v>
      </c>
      <c r="J70" s="1">
        <f ca="1">J10+NORMINV(RAND(),0,'Total-Smoothed'!$AG$2)</f>
        <v>0.12107598902925934</v>
      </c>
      <c r="K70" s="1">
        <f ca="1">K10+NORMINV(RAND(),0,'Total-Smoothed'!$AG$2)</f>
        <v>0.15896428767753631</v>
      </c>
      <c r="L70" s="1">
        <f ca="1">L10+NORMINV(RAND(),0,'Total-Smoothed'!$AG$2)</f>
        <v>3.1409731114480935E-2</v>
      </c>
      <c r="M70" s="1">
        <f ca="1">M10+NORMINV(RAND(),0,'Total-Smoothed'!$AG$2)</f>
        <v>0.98052267020071693</v>
      </c>
      <c r="N70" s="1">
        <f ca="1">N10+NORMINV(RAND(),0,'Total-Smoothed'!$AG$2)</f>
        <v>0.94477778989423578</v>
      </c>
      <c r="O70" s="1">
        <f ca="1">O10+NORMINV(RAND(),0,'Total-Smoothed'!$AG$2)</f>
        <v>-7.2489877616939299E-2</v>
      </c>
      <c r="P70" s="1">
        <f ca="1">P10+NORMINV(RAND(),0,'Total-Smoothed'!$AG$2)</f>
        <v>-8.280030528552712E-2</v>
      </c>
      <c r="Q70" s="1">
        <f ca="1">Q10+NORMINV(RAND(),0,'Total-Smoothed'!$AG$2)</f>
        <v>-0.10144517100321343</v>
      </c>
      <c r="R70" s="1">
        <f ca="1">R10+NORMINV(RAND(),0,'Total-Smoothed'!$AG$2)</f>
        <v>0.52082670644241191</v>
      </c>
      <c r="S70" s="1">
        <f ca="1">S10+NORMINV(RAND(),0,'Total-Smoothed'!$AG$2)</f>
        <v>0.25148553898947706</v>
      </c>
      <c r="T70" s="1">
        <f ca="1">T10+NORMINV(RAND(),0,'Total-Smoothed'!$AG$2)</f>
        <v>4.4985737368749806E-2</v>
      </c>
      <c r="U70" s="1">
        <f ca="1">U10+NORMINV(RAND(),0,'Total-Smoothed'!$AG$2)</f>
        <v>-6.4924741932493604E-2</v>
      </c>
      <c r="V70" s="1">
        <f ca="1">V10+NORMINV(RAND(),0,'Total-Smoothed'!$AG$2)</f>
        <v>5.1193636916933773E-2</v>
      </c>
      <c r="W70" s="1">
        <f ca="1">W10+NORMINV(RAND(),0,'Total-Smoothed'!$AG$2)</f>
        <v>3.7086481274784582E-2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-0.10348644171422355</v>
      </c>
      <c r="E71" s="1">
        <f ca="1">E11+NORMINV(RAND(),0,'Total-Smoothed'!$AG$2)</f>
        <v>4.3179384462647526E-2</v>
      </c>
      <c r="F71" s="1">
        <f ca="1">F11+NORMINV(RAND(),0,'Total-Smoothed'!$AG$2)</f>
        <v>0.11702911404134904</v>
      </c>
      <c r="G71" s="1">
        <f ca="1">G11+NORMINV(RAND(),0,'Total-Smoothed'!$AG$2)</f>
        <v>-5.6149671518843161E-2</v>
      </c>
      <c r="H71" s="1">
        <f ca="1">H11+NORMINV(RAND(),0,'Total-Smoothed'!$AG$2)</f>
        <v>-5.6180860370710177E-2</v>
      </c>
      <c r="I71" s="1">
        <f ca="1">I11+NORMINV(RAND(),0,'Total-Smoothed'!$AG$2)</f>
        <v>0.11630640800861872</v>
      </c>
      <c r="J71" s="1">
        <f ca="1">J11+NORMINV(RAND(),0,'Total-Smoothed'!$AG$2)</f>
        <v>-9.1026532914616376E-2</v>
      </c>
      <c r="K71" s="1">
        <f ca="1">K11+NORMINV(RAND(),0,'Total-Smoothed'!$AG$2)</f>
        <v>-6.0226565850777063E-2</v>
      </c>
      <c r="L71" s="1">
        <f ca="1">L11+NORMINV(RAND(),0,'Total-Smoothed'!$AG$2)</f>
        <v>0.35682014760402386</v>
      </c>
      <c r="M71" s="1">
        <f ca="1">M11+NORMINV(RAND(),0,'Total-Smoothed'!$AG$2)</f>
        <v>1.1677574522241767</v>
      </c>
      <c r="N71" s="1">
        <f ca="1">N11+NORMINV(RAND(),0,'Total-Smoothed'!$AG$2)</f>
        <v>0.83856443741016207</v>
      </c>
      <c r="O71" s="1">
        <f ca="1">O11+NORMINV(RAND(),0,'Total-Smoothed'!$AG$2)</f>
        <v>-7.6227135063728024E-2</v>
      </c>
      <c r="P71" s="1">
        <f ca="1">P11+NORMINV(RAND(),0,'Total-Smoothed'!$AG$2)</f>
        <v>-2.2106960130962389E-2</v>
      </c>
      <c r="Q71" s="1">
        <f ca="1">Q11+NORMINV(RAND(),0,'Total-Smoothed'!$AG$2)</f>
        <v>-7.010548584628809E-2</v>
      </c>
      <c r="R71" s="1">
        <f ca="1">R11+NORMINV(RAND(),0,'Total-Smoothed'!$AG$2)</f>
        <v>0.66609376775469076</v>
      </c>
      <c r="S71" s="1">
        <f ca="1">S11+NORMINV(RAND(),0,'Total-Smoothed'!$AG$2)</f>
        <v>0.15928247729889555</v>
      </c>
      <c r="T71" s="1">
        <f ca="1">T11+NORMINV(RAND(),0,'Total-Smoothed'!$AG$2)</f>
        <v>0.30857864570708116</v>
      </c>
      <c r="U71" s="1">
        <f ca="1">U11+NORMINV(RAND(),0,'Total-Smoothed'!$AG$2)</f>
        <v>0.10608843175513172</v>
      </c>
      <c r="V71" s="1">
        <f ca="1">V11+NORMINV(RAND(),0,'Total-Smoothed'!$AG$2)</f>
        <v>1.2562738283065374E-2</v>
      </c>
      <c r="W71" s="1">
        <f ca="1">W11+NORMINV(RAND(),0,'Total-Smoothed'!$AG$2)</f>
        <v>-2.2209229933609676E-2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-0.10166900536452132</v>
      </c>
      <c r="E72" s="1">
        <f ca="1">E12+NORMINV(RAND(),0,'Total-Smoothed'!$AG$2)</f>
        <v>8.4156603930978291E-2</v>
      </c>
      <c r="F72" s="1">
        <f ca="1">F12+NORMINV(RAND(),0,'Total-Smoothed'!$AG$2)</f>
        <v>8.8329288475018093E-4</v>
      </c>
      <c r="G72" s="1">
        <f ca="1">G12+NORMINV(RAND(),0,'Total-Smoothed'!$AG$2)</f>
        <v>0.11735498637654183</v>
      </c>
      <c r="H72" s="1">
        <f ca="1">H12+NORMINV(RAND(),0,'Total-Smoothed'!$AG$2)</f>
        <v>-6.2983825558954917E-2</v>
      </c>
      <c r="I72" s="1">
        <f ca="1">I12+NORMINV(RAND(),0,'Total-Smoothed'!$AG$2)</f>
        <v>-2.6130878670251701E-2</v>
      </c>
      <c r="J72" s="1">
        <f ca="1">J12+NORMINV(RAND(),0,'Total-Smoothed'!$AG$2)</f>
        <v>7.5155272538968032E-2</v>
      </c>
      <c r="K72" s="1">
        <f ca="1">K12+NORMINV(RAND(),0,'Total-Smoothed'!$AG$2)</f>
        <v>0.21103335813140964</v>
      </c>
      <c r="L72" s="1">
        <f ca="1">L12+NORMINV(RAND(),0,'Total-Smoothed'!$AG$2)</f>
        <v>0.11552525848943428</v>
      </c>
      <c r="M72" s="1">
        <f ca="1">M12+NORMINV(RAND(),0,'Total-Smoothed'!$AG$2)</f>
        <v>0.95802374357564768</v>
      </c>
      <c r="N72" s="1">
        <f ca="1">N12+NORMINV(RAND(),0,'Total-Smoothed'!$AG$2)</f>
        <v>1.135840681245327</v>
      </c>
      <c r="O72" s="1">
        <f ca="1">O12+NORMINV(RAND(),0,'Total-Smoothed'!$AG$2)</f>
        <v>-9.5622152736596869E-2</v>
      </c>
      <c r="P72" s="1">
        <f ca="1">P12+NORMINV(RAND(),0,'Total-Smoothed'!$AG$2)</f>
        <v>9.5519259299910678E-3</v>
      </c>
      <c r="Q72" s="1">
        <f ca="1">Q12+NORMINV(RAND(),0,'Total-Smoothed'!$AG$2)</f>
        <v>1.0057846512631505E-2</v>
      </c>
      <c r="R72" s="1">
        <f ca="1">R12+NORMINV(RAND(),0,'Total-Smoothed'!$AG$2)</f>
        <v>0.49069990396641966</v>
      </c>
      <c r="S72" s="1">
        <f ca="1">S12+NORMINV(RAND(),0,'Total-Smoothed'!$AG$2)</f>
        <v>0.18701030380547509</v>
      </c>
      <c r="T72" s="1">
        <f ca="1">T12+NORMINV(RAND(),0,'Total-Smoothed'!$AG$2)</f>
        <v>-7.2972996625830552E-2</v>
      </c>
      <c r="U72" s="1">
        <f ca="1">U12+NORMINV(RAND(),0,'Total-Smoothed'!$AG$2)</f>
        <v>-1.3895575713381422E-2</v>
      </c>
      <c r="V72" s="1">
        <f ca="1">V12+NORMINV(RAND(),0,'Total-Smoothed'!$AG$2)</f>
        <v>0.20918123257495977</v>
      </c>
      <c r="W72" s="1">
        <f ca="1">W12+NORMINV(RAND(),0,'Total-Smoothed'!$AG$2)</f>
        <v>2.2553490440481216E-2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0.15183828383600093</v>
      </c>
      <c r="E73" s="1">
        <f ca="1">E13+NORMINV(RAND(),0,'Total-Smoothed'!$AG$2)</f>
        <v>-4.8132018916109055E-2</v>
      </c>
      <c r="F73" s="1">
        <f ca="1">F13+NORMINV(RAND(),0,'Total-Smoothed'!$AG$2)</f>
        <v>3.7031695609374672E-2</v>
      </c>
      <c r="G73" s="1">
        <f ca="1">G13+NORMINV(RAND(),0,'Total-Smoothed'!$AG$2)</f>
        <v>-0.11364558732575625</v>
      </c>
      <c r="H73" s="1">
        <f ca="1">H13+NORMINV(RAND(),0,'Total-Smoothed'!$AG$2)</f>
        <v>-0.11844036029611918</v>
      </c>
      <c r="I73" s="1">
        <f ca="1">I13+NORMINV(RAND(),0,'Total-Smoothed'!$AG$2)</f>
        <v>-5.4911694648457958E-2</v>
      </c>
      <c r="J73" s="1">
        <f ca="1">J13+NORMINV(RAND(),0,'Total-Smoothed'!$AG$2)</f>
        <v>0.11660427602166386</v>
      </c>
      <c r="K73" s="1">
        <f ca="1">K13+NORMINV(RAND(),0,'Total-Smoothed'!$AG$2)</f>
        <v>-2.7814996595629488E-2</v>
      </c>
      <c r="L73" s="1">
        <f ca="1">L13+NORMINV(RAND(),0,'Total-Smoothed'!$AG$2)</f>
        <v>-9.6508238396106699E-2</v>
      </c>
      <c r="M73" s="1">
        <f ca="1">M13+NORMINV(RAND(),0,'Total-Smoothed'!$AG$2)</f>
        <v>1.0113422535832595</v>
      </c>
      <c r="N73" s="1">
        <f ca="1">N13+NORMINV(RAND(),0,'Total-Smoothed'!$AG$2)</f>
        <v>0.96061820257581854</v>
      </c>
      <c r="O73" s="1">
        <f ca="1">O13+NORMINV(RAND(),0,'Total-Smoothed'!$AG$2)</f>
        <v>-0.10339556595199223</v>
      </c>
      <c r="P73" s="1">
        <f ca="1">P13+NORMINV(RAND(),0,'Total-Smoothed'!$AG$2)</f>
        <v>5.1795061277931258E-2</v>
      </c>
      <c r="Q73" s="1">
        <f ca="1">Q13+NORMINV(RAND(),0,'Total-Smoothed'!$AG$2)</f>
        <v>0.1132371019888353</v>
      </c>
      <c r="R73" s="1">
        <f ca="1">R13+NORMINV(RAND(),0,'Total-Smoothed'!$AG$2)</f>
        <v>0.24783959351391593</v>
      </c>
      <c r="S73" s="1">
        <f ca="1">S13+NORMINV(RAND(),0,'Total-Smoothed'!$AG$2)</f>
        <v>8.9806403867584757E-3</v>
      </c>
      <c r="T73" s="1">
        <f ca="1">T13+NORMINV(RAND(),0,'Total-Smoothed'!$AG$2)</f>
        <v>-2.7908466573139834E-2</v>
      </c>
      <c r="U73" s="1">
        <f ca="1">U13+NORMINV(RAND(),0,'Total-Smoothed'!$AG$2)</f>
        <v>4.8940269752193177E-2</v>
      </c>
      <c r="V73" s="1">
        <f ca="1">V13+NORMINV(RAND(),0,'Total-Smoothed'!$AG$2)</f>
        <v>-2.1833814758601099E-2</v>
      </c>
      <c r="W73" s="1">
        <f ca="1">W13+NORMINV(RAND(),0,'Total-Smoothed'!$AG$2)</f>
        <v>0.18398176230710778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0.10990535567475834</v>
      </c>
      <c r="E74" s="1">
        <f ca="1">E14+NORMINV(RAND(),0,'Total-Smoothed'!$AG$2)</f>
        <v>-1.3075673454922235E-2</v>
      </c>
      <c r="F74" s="1">
        <f ca="1">F14+NORMINV(RAND(),0,'Total-Smoothed'!$AG$2)</f>
        <v>-0.1908498876260713</v>
      </c>
      <c r="G74" s="1">
        <f ca="1">G14+NORMINV(RAND(),0,'Total-Smoothed'!$AG$2)</f>
        <v>-1.0578789451268004E-2</v>
      </c>
      <c r="H74" s="1">
        <f ca="1">H14+NORMINV(RAND(),0,'Total-Smoothed'!$AG$2)</f>
        <v>0.27098578971189397</v>
      </c>
      <c r="I74" s="1">
        <f ca="1">I14+NORMINV(RAND(),0,'Total-Smoothed'!$AG$2)</f>
        <v>-2.5524606638433565E-2</v>
      </c>
      <c r="J74" s="1">
        <f ca="1">J14+NORMINV(RAND(),0,'Total-Smoothed'!$AG$2)</f>
        <v>7.0987292925267662E-2</v>
      </c>
      <c r="K74" s="1">
        <f ca="1">K14+NORMINV(RAND(),0,'Total-Smoothed'!$AG$2)</f>
        <v>8.7503392141350375E-2</v>
      </c>
      <c r="L74" s="1">
        <f ca="1">L14+NORMINV(RAND(),0,'Total-Smoothed'!$AG$2)</f>
        <v>-9.6385620311329051E-2</v>
      </c>
      <c r="M74" s="1">
        <f ca="1">M14+NORMINV(RAND(),0,'Total-Smoothed'!$AG$2)</f>
        <v>0.82880494116142844</v>
      </c>
      <c r="N74" s="1">
        <f ca="1">N14+NORMINV(RAND(),0,'Total-Smoothed'!$AG$2)</f>
        <v>0.96403399812855284</v>
      </c>
      <c r="O74" s="1">
        <f ca="1">O14+NORMINV(RAND(),0,'Total-Smoothed'!$AG$2)</f>
        <v>1.1813022107793718E-2</v>
      </c>
      <c r="P74" s="1">
        <f ca="1">P14+NORMINV(RAND(),0,'Total-Smoothed'!$AG$2)</f>
        <v>0.1047505929154661</v>
      </c>
      <c r="Q74" s="1">
        <f ca="1">Q14+NORMINV(RAND(),0,'Total-Smoothed'!$AG$2)</f>
        <v>5.5902430755498417E-2</v>
      </c>
      <c r="R74" s="1">
        <f ca="1">R14+NORMINV(RAND(),0,'Total-Smoothed'!$AG$2)</f>
        <v>0.77817178924839769</v>
      </c>
      <c r="S74" s="1">
        <f ca="1">S14+NORMINV(RAND(),0,'Total-Smoothed'!$AG$2)</f>
        <v>-0.11167519687758243</v>
      </c>
      <c r="T74" s="1">
        <f ca="1">T14+NORMINV(RAND(),0,'Total-Smoothed'!$AG$2)</f>
        <v>0.11208890550471695</v>
      </c>
      <c r="U74" s="1">
        <f ca="1">U14+NORMINV(RAND(),0,'Total-Smoothed'!$AG$2)</f>
        <v>0.27399635244397064</v>
      </c>
      <c r="V74" s="1">
        <f ca="1">V14+NORMINV(RAND(),0,'Total-Smoothed'!$AG$2)</f>
        <v>8.5216126624045277E-2</v>
      </c>
      <c r="W74" s="1">
        <f ca="1">W14+NORMINV(RAND(),0,'Total-Smoothed'!$AG$2)</f>
        <v>4.8902816288618589E-2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3.6787451839090178E-2</v>
      </c>
      <c r="E75" s="1">
        <f ca="1">E15+NORMINV(RAND(),0,'Total-Smoothed'!$AG$2)</f>
        <v>-0.13830065996555746</v>
      </c>
      <c r="F75" s="1">
        <f ca="1">F15+NORMINV(RAND(),0,'Total-Smoothed'!$AG$2)</f>
        <v>-9.5753430345681761E-2</v>
      </c>
      <c r="G75" s="1">
        <f ca="1">G15+NORMINV(RAND(),0,'Total-Smoothed'!$AG$2)</f>
        <v>-7.5605412355043117E-2</v>
      </c>
      <c r="H75" s="1">
        <f ca="1">H15+NORMINV(RAND(),0,'Total-Smoothed'!$AG$2)</f>
        <v>-0.11727368430933138</v>
      </c>
      <c r="I75" s="1">
        <f ca="1">I15+NORMINV(RAND(),0,'Total-Smoothed'!$AG$2)</f>
        <v>-4.905958036639109E-2</v>
      </c>
      <c r="J75" s="1">
        <f ca="1">J15+NORMINV(RAND(),0,'Total-Smoothed'!$AG$2)</f>
        <v>2.4738672964084332E-3</v>
      </c>
      <c r="K75" s="1">
        <f ca="1">K15+NORMINV(RAND(),0,'Total-Smoothed'!$AG$2)</f>
        <v>5.4487668163486339E-2</v>
      </c>
      <c r="L75" s="1">
        <f ca="1">L15+NORMINV(RAND(),0,'Total-Smoothed'!$AG$2)</f>
        <v>0.18374117897572018</v>
      </c>
      <c r="M75" s="1">
        <f ca="1">M15+NORMINV(RAND(),0,'Total-Smoothed'!$AG$2)</f>
        <v>1.0308961356173927</v>
      </c>
      <c r="N75" s="1">
        <f ca="1">N15+NORMINV(RAND(),0,'Total-Smoothed'!$AG$2)</f>
        <v>0.9995551691358614</v>
      </c>
      <c r="O75" s="1">
        <f ca="1">O15+NORMINV(RAND(),0,'Total-Smoothed'!$AG$2)</f>
        <v>0.17508314977045247</v>
      </c>
      <c r="P75" s="1">
        <f ca="1">P15+NORMINV(RAND(),0,'Total-Smoothed'!$AG$2)</f>
        <v>8.6302183877844316E-2</v>
      </c>
      <c r="Q75" s="1">
        <f ca="1">Q15+NORMINV(RAND(),0,'Total-Smoothed'!$AG$2)</f>
        <v>8.8361730667654945E-2</v>
      </c>
      <c r="R75" s="1">
        <f ca="1">R15+NORMINV(RAND(),0,'Total-Smoothed'!$AG$2)</f>
        <v>0.37077929899462858</v>
      </c>
      <c r="S75" s="1">
        <f ca="1">S15+NORMINV(RAND(),0,'Total-Smoothed'!$AG$2)</f>
        <v>-0.18440090208534135</v>
      </c>
      <c r="T75" s="1">
        <f ca="1">T15+NORMINV(RAND(),0,'Total-Smoothed'!$AG$2)</f>
        <v>-5.2811423451562381E-2</v>
      </c>
      <c r="U75" s="1">
        <f ca="1">U15+NORMINV(RAND(),0,'Total-Smoothed'!$AG$2)</f>
        <v>-3.5932007538551705E-4</v>
      </c>
      <c r="V75" s="1">
        <f ca="1">V15+NORMINV(RAND(),0,'Total-Smoothed'!$AG$2)</f>
        <v>-0.1275873153009891</v>
      </c>
      <c r="W75" s="1">
        <f ca="1">W15+NORMINV(RAND(),0,'Total-Smoothed'!$AG$2)</f>
        <v>0.59257059001167767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-0.14559921259574923</v>
      </c>
      <c r="E76" s="1">
        <f ca="1">E16+NORMINV(RAND(),0,'Total-Smoothed'!$AG$2)</f>
        <v>9.3791985017630281E-2</v>
      </c>
      <c r="F76" s="1">
        <f ca="1">F16+NORMINV(RAND(),0,'Total-Smoothed'!$AG$2)</f>
        <v>-5.9321081776104158E-2</v>
      </c>
      <c r="G76" s="1">
        <f ca="1">G16+NORMINV(RAND(),0,'Total-Smoothed'!$AG$2)</f>
        <v>0.1238836024870445</v>
      </c>
      <c r="H76" s="1">
        <f ca="1">H16+NORMINV(RAND(),0,'Total-Smoothed'!$AG$2)</f>
        <v>-9.9091931506767969E-2</v>
      </c>
      <c r="I76" s="1">
        <f ca="1">I16+NORMINV(RAND(),0,'Total-Smoothed'!$AG$2)</f>
        <v>-3.6673696076828785E-2</v>
      </c>
      <c r="J76" s="1">
        <f ca="1">J16+NORMINV(RAND(),0,'Total-Smoothed'!$AG$2)</f>
        <v>-4.8475208819936402E-2</v>
      </c>
      <c r="K76" s="1">
        <f ca="1">K16+NORMINV(RAND(),0,'Total-Smoothed'!$AG$2)</f>
        <v>-0.11728915576456037</v>
      </c>
      <c r="L76" s="1">
        <f ca="1">L16+NORMINV(RAND(),0,'Total-Smoothed'!$AG$2)</f>
        <v>-0.14525649241194791</v>
      </c>
      <c r="M76" s="1">
        <f ca="1">M16+NORMINV(RAND(),0,'Total-Smoothed'!$AG$2)</f>
        <v>0.86606777618376385</v>
      </c>
      <c r="N76" s="1">
        <f ca="1">N16+NORMINV(RAND(),0,'Total-Smoothed'!$AG$2)</f>
        <v>0.98938662521577725</v>
      </c>
      <c r="O76" s="1">
        <f ca="1">O16+NORMINV(RAND(),0,'Total-Smoothed'!$AG$2)</f>
        <v>0.17542718161861218</v>
      </c>
      <c r="P76" s="1">
        <f ca="1">P16+NORMINV(RAND(),0,'Total-Smoothed'!$AG$2)</f>
        <v>-1.7686779392095783E-2</v>
      </c>
      <c r="Q76" s="1">
        <f ca="1">Q16+NORMINV(RAND(),0,'Total-Smoothed'!$AG$2)</f>
        <v>-4.3225555810651087E-2</v>
      </c>
      <c r="R76" s="1">
        <f ca="1">R16+NORMINV(RAND(),0,'Total-Smoothed'!$AG$2)</f>
        <v>0.79106240469831235</v>
      </c>
      <c r="S76" s="1">
        <f ca="1">S16+NORMINV(RAND(),0,'Total-Smoothed'!$AG$2)</f>
        <v>-0.10533522929723001</v>
      </c>
      <c r="T76" s="1">
        <f ca="1">T16+NORMINV(RAND(),0,'Total-Smoothed'!$AG$2)</f>
        <v>3.7336055952585073E-2</v>
      </c>
      <c r="U76" s="1">
        <f ca="1">U16+NORMINV(RAND(),0,'Total-Smoothed'!$AG$2)</f>
        <v>0.17359411106507375</v>
      </c>
      <c r="V76" s="1">
        <f ca="1">V16+NORMINV(RAND(),0,'Total-Smoothed'!$AG$2)</f>
        <v>0.12445316447166802</v>
      </c>
      <c r="W76" s="1">
        <f ca="1">W16+NORMINV(RAND(),0,'Total-Smoothed'!$AG$2)</f>
        <v>-2.401583674668762E-2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-0.17571231323945244</v>
      </c>
      <c r="E77" s="1">
        <f ca="1">E17+NORMINV(RAND(),0,'Total-Smoothed'!$AG$2)</f>
        <v>-4.9885440590556794E-2</v>
      </c>
      <c r="F77" s="1">
        <f ca="1">F17+NORMINV(RAND(),0,'Total-Smoothed'!$AG$2)</f>
        <v>-1.0932700287770006E-2</v>
      </c>
      <c r="G77" s="1">
        <f ca="1">G17+NORMINV(RAND(),0,'Total-Smoothed'!$AG$2)</f>
        <v>-0.23453219465212213</v>
      </c>
      <c r="H77" s="1">
        <f ca="1">H17+NORMINV(RAND(),0,'Total-Smoothed'!$AG$2)</f>
        <v>7.5732708593317641E-2</v>
      </c>
      <c r="I77" s="1">
        <f ca="1">I17+NORMINV(RAND(),0,'Total-Smoothed'!$AG$2)</f>
        <v>0.12162636964746823</v>
      </c>
      <c r="J77" s="1">
        <f ca="1">J17+NORMINV(RAND(),0,'Total-Smoothed'!$AG$2)</f>
        <v>-0.17856156223643399</v>
      </c>
      <c r="K77" s="1">
        <f ca="1">K17+NORMINV(RAND(),0,'Total-Smoothed'!$AG$2)</f>
        <v>0.13190242209556419</v>
      </c>
      <c r="L77" s="1">
        <f ca="1">L17+NORMINV(RAND(),0,'Total-Smoothed'!$AG$2)</f>
        <v>9.3314563009017706E-2</v>
      </c>
      <c r="M77" s="1">
        <f ca="1">M17+NORMINV(RAND(),0,'Total-Smoothed'!$AG$2)</f>
        <v>0.92657925473787817</v>
      </c>
      <c r="N77" s="1">
        <f ca="1">N17+NORMINV(RAND(),0,'Total-Smoothed'!$AG$2)</f>
        <v>1.1093333478192295</v>
      </c>
      <c r="O77" s="1">
        <f ca="1">O17+NORMINV(RAND(),0,'Total-Smoothed'!$AG$2)</f>
        <v>1.7606393025954244E-2</v>
      </c>
      <c r="P77" s="1">
        <f ca="1">P17+NORMINV(RAND(),0,'Total-Smoothed'!$AG$2)</f>
        <v>-0.15785692307692045</v>
      </c>
      <c r="Q77" s="1">
        <f ca="1">Q17+NORMINV(RAND(),0,'Total-Smoothed'!$AG$2)</f>
        <v>1.9038170937128035E-2</v>
      </c>
      <c r="R77" s="1">
        <f ca="1">R17+NORMINV(RAND(),0,'Total-Smoothed'!$AG$2)</f>
        <v>-6.5083583441758824E-2</v>
      </c>
      <c r="S77" s="1">
        <f ca="1">S17+NORMINV(RAND(),0,'Total-Smoothed'!$AG$2)</f>
        <v>1.064905219075309E-2</v>
      </c>
      <c r="T77" s="1">
        <f ca="1">T17+NORMINV(RAND(),0,'Total-Smoothed'!$AG$2)</f>
        <v>5.0314666746255302E-2</v>
      </c>
      <c r="U77" s="1">
        <f ca="1">U17+NORMINV(RAND(),0,'Total-Smoothed'!$AG$2)</f>
        <v>-0.13562956463471779</v>
      </c>
      <c r="V77" s="1">
        <f ca="1">V17+NORMINV(RAND(),0,'Total-Smoothed'!$AG$2)</f>
        <v>9.5633850413425328E-2</v>
      </c>
      <c r="W77" s="1">
        <f ca="1">W17+NORMINV(RAND(),0,'Total-Smoothed'!$AG$2)</f>
        <v>-6.3550528026561706E-2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-2.6525490524401552E-2</v>
      </c>
      <c r="E78" s="1">
        <f ca="1">E18+NORMINV(RAND(),0,'Total-Smoothed'!$AG$2)</f>
        <v>2.9275302287912537E-2</v>
      </c>
      <c r="F78" s="1">
        <f ca="1">F18+NORMINV(RAND(),0,'Total-Smoothed'!$AG$2)</f>
        <v>-5.5057393083394503E-3</v>
      </c>
      <c r="G78" s="1">
        <f ca="1">G18+NORMINV(RAND(),0,'Total-Smoothed'!$AG$2)</f>
        <v>-2.8705519909991456E-2</v>
      </c>
      <c r="H78" s="1">
        <f ca="1">H18+NORMINV(RAND(),0,'Total-Smoothed'!$AG$2)</f>
        <v>6.96910333400792E-2</v>
      </c>
      <c r="I78" s="1">
        <f ca="1">I18+NORMINV(RAND(),0,'Total-Smoothed'!$AG$2)</f>
        <v>0.1569649039028114</v>
      </c>
      <c r="J78" s="1">
        <f ca="1">J18+NORMINV(RAND(),0,'Total-Smoothed'!$AG$2)</f>
        <v>-3.4127987244869651E-2</v>
      </c>
      <c r="K78" s="1">
        <f ca="1">K18+NORMINV(RAND(),0,'Total-Smoothed'!$AG$2)</f>
        <v>3.996702661871751E-2</v>
      </c>
      <c r="L78" s="1">
        <f ca="1">L18+NORMINV(RAND(),0,'Total-Smoothed'!$AG$2)</f>
        <v>-3.5134622461945132E-2</v>
      </c>
      <c r="M78" s="1">
        <f ca="1">M18+NORMINV(RAND(),0,'Total-Smoothed'!$AG$2)</f>
        <v>0.61937330482582997</v>
      </c>
      <c r="N78" s="1">
        <f ca="1">N18+NORMINV(RAND(),0,'Total-Smoothed'!$AG$2)</f>
        <v>0.8474832446606444</v>
      </c>
      <c r="O78" s="1">
        <f ca="1">O18+NORMINV(RAND(),0,'Total-Smoothed'!$AG$2)</f>
        <v>9.652701992771491E-2</v>
      </c>
      <c r="P78" s="1">
        <f ca="1">P18+NORMINV(RAND(),0,'Total-Smoothed'!$AG$2)</f>
        <v>-6.1369940948605262E-2</v>
      </c>
      <c r="Q78" s="1">
        <f ca="1">Q18+NORMINV(RAND(),0,'Total-Smoothed'!$AG$2)</f>
        <v>6.4335725800829274E-2</v>
      </c>
      <c r="R78" s="1">
        <f ca="1">R18+NORMINV(RAND(),0,'Total-Smoothed'!$AG$2)</f>
        <v>0.63240253374543687</v>
      </c>
      <c r="S78" s="1">
        <f ca="1">S18+NORMINV(RAND(),0,'Total-Smoothed'!$AG$2)</f>
        <v>0.23475563171235958</v>
      </c>
      <c r="T78" s="1">
        <f ca="1">T18+NORMINV(RAND(),0,'Total-Smoothed'!$AG$2)</f>
        <v>-0.14420696697751567</v>
      </c>
      <c r="U78" s="1">
        <f ca="1">U18+NORMINV(RAND(),0,'Total-Smoothed'!$AG$2)</f>
        <v>0.27777349292466941</v>
      </c>
      <c r="V78" s="1">
        <f ca="1">V18+NORMINV(RAND(),0,'Total-Smoothed'!$AG$2)</f>
        <v>8.6962697102416914E-2</v>
      </c>
      <c r="W78" s="1">
        <f ca="1">W18+NORMINV(RAND(),0,'Total-Smoothed'!$AG$2)</f>
        <v>0.16148061419125634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-8.9323809561115172E-2</v>
      </c>
      <c r="E79" s="1">
        <f ca="1">E19+NORMINV(RAND(),0,'Total-Smoothed'!$AG$2)</f>
        <v>6.7896916757765199E-2</v>
      </c>
      <c r="F79" s="1">
        <f ca="1">F19+NORMINV(RAND(),0,'Total-Smoothed'!$AG$2)</f>
        <v>0.15385511744166783</v>
      </c>
      <c r="G79" s="1">
        <f ca="1">G19+NORMINV(RAND(),0,'Total-Smoothed'!$AG$2)</f>
        <v>-5.2399913117123699E-2</v>
      </c>
      <c r="H79" s="1">
        <f ca="1">H19+NORMINV(RAND(),0,'Total-Smoothed'!$AG$2)</f>
        <v>-0.14463933425344364</v>
      </c>
      <c r="I79" s="1">
        <f ca="1">I19+NORMINV(RAND(),0,'Total-Smoothed'!$AG$2)</f>
        <v>-6.6687147913782274E-2</v>
      </c>
      <c r="J79" s="1">
        <f ca="1">J19+NORMINV(RAND(),0,'Total-Smoothed'!$AG$2)</f>
        <v>-6.3358826002719346E-2</v>
      </c>
      <c r="K79" s="1">
        <f ca="1">K19+NORMINV(RAND(),0,'Total-Smoothed'!$AG$2)</f>
        <v>0.23246873504195953</v>
      </c>
      <c r="L79" s="1">
        <f ca="1">L19+NORMINV(RAND(),0,'Total-Smoothed'!$AG$2)</f>
        <v>-8.8285034257256076E-2</v>
      </c>
      <c r="M79" s="1">
        <f ca="1">M19+NORMINV(RAND(),0,'Total-Smoothed'!$AG$2)</f>
        <v>0.84470565635528982</v>
      </c>
      <c r="N79" s="1">
        <f ca="1">N19+NORMINV(RAND(),0,'Total-Smoothed'!$AG$2)</f>
        <v>0.97099539492740361</v>
      </c>
      <c r="O79" s="1">
        <f ca="1">O19+NORMINV(RAND(),0,'Total-Smoothed'!$AG$2)</f>
        <v>-0.11216978674645051</v>
      </c>
      <c r="P79" s="1">
        <f ca="1">P19+NORMINV(RAND(),0,'Total-Smoothed'!$AG$2)</f>
        <v>-9.3992475631516012E-2</v>
      </c>
      <c r="Q79" s="1">
        <f ca="1">Q19+NORMINV(RAND(),0,'Total-Smoothed'!$AG$2)</f>
        <v>7.2913342935149936E-2</v>
      </c>
      <c r="R79" s="1">
        <f ca="1">R19+NORMINV(RAND(),0,'Total-Smoothed'!$AG$2)</f>
        <v>0.62101328713133963</v>
      </c>
      <c r="S79" s="1">
        <f ca="1">S19+NORMINV(RAND(),0,'Total-Smoothed'!$AG$2)</f>
        <v>-0.23768604281923594</v>
      </c>
      <c r="T79" s="1">
        <f ca="1">T19+NORMINV(RAND(),0,'Total-Smoothed'!$AG$2)</f>
        <v>5.3546036462421731E-2</v>
      </c>
      <c r="U79" s="1">
        <f ca="1">U19+NORMINV(RAND(),0,'Total-Smoothed'!$AG$2)</f>
        <v>8.5761122615700458E-2</v>
      </c>
      <c r="V79" s="1">
        <f ca="1">V19+NORMINV(RAND(),0,'Total-Smoothed'!$AG$2)</f>
        <v>2.5613709990634295E-2</v>
      </c>
      <c r="W79" s="1">
        <f ca="1">W19+NORMINV(RAND(),0,'Total-Smoothed'!$AG$2)</f>
        <v>-2.3982366196639168E-2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-0.19583516767444764</v>
      </c>
      <c r="E80" s="1">
        <f ca="1">E20+NORMINV(RAND(),0,'Total-Smoothed'!$AG$2)</f>
        <v>3.6709975116311279E-2</v>
      </c>
      <c r="F80" s="1">
        <f ca="1">F20+NORMINV(RAND(),0,'Total-Smoothed'!$AG$2)</f>
        <v>-7.8676026136531532E-2</v>
      </c>
      <c r="G80" s="1">
        <f ca="1">G20+NORMINV(RAND(),0,'Total-Smoothed'!$AG$2)</f>
        <v>7.6896202534775637E-2</v>
      </c>
      <c r="H80" s="1">
        <f ca="1">H20+NORMINV(RAND(),0,'Total-Smoothed'!$AG$2)</f>
        <v>6.3933222687180463E-2</v>
      </c>
      <c r="I80" s="1">
        <f ca="1">I20+NORMINV(RAND(),0,'Total-Smoothed'!$AG$2)</f>
        <v>0.14323530272698387</v>
      </c>
      <c r="J80" s="1">
        <f ca="1">J20+NORMINV(RAND(),0,'Total-Smoothed'!$AG$2)</f>
        <v>0.10840900317860297</v>
      </c>
      <c r="K80" s="1">
        <f ca="1">K20+NORMINV(RAND(),0,'Total-Smoothed'!$AG$2)</f>
        <v>-9.0312665792239302E-2</v>
      </c>
      <c r="L80" s="1">
        <f ca="1">L20+NORMINV(RAND(),0,'Total-Smoothed'!$AG$2)</f>
        <v>-0.10205345322683053</v>
      </c>
      <c r="M80" s="1">
        <f ca="1">M20+NORMINV(RAND(),0,'Total-Smoothed'!$AG$2)</f>
        <v>0.68600828802423441</v>
      </c>
      <c r="N80" s="1">
        <f ca="1">N20+NORMINV(RAND(),0,'Total-Smoothed'!$AG$2)</f>
        <v>0.4560085254235855</v>
      </c>
      <c r="O80" s="1">
        <f ca="1">O20+NORMINV(RAND(),0,'Total-Smoothed'!$AG$2)</f>
        <v>-8.9004435158046208E-2</v>
      </c>
      <c r="P80" s="1">
        <f ca="1">P20+NORMINV(RAND(),0,'Total-Smoothed'!$AG$2)</f>
        <v>-6.430396457770729E-2</v>
      </c>
      <c r="Q80" s="1">
        <f ca="1">Q20+NORMINV(RAND(),0,'Total-Smoothed'!$AG$2)</f>
        <v>7.5953358253115694E-2</v>
      </c>
      <c r="R80" s="1">
        <f ca="1">R20+NORMINV(RAND(),0,'Total-Smoothed'!$AG$2)</f>
        <v>0.19437921263663349</v>
      </c>
      <c r="S80" s="1">
        <f ca="1">S20+NORMINV(RAND(),0,'Total-Smoothed'!$AG$2)</f>
        <v>0.19418801057173973</v>
      </c>
      <c r="T80" s="1">
        <f ca="1">T20+NORMINV(RAND(),0,'Total-Smoothed'!$AG$2)</f>
        <v>0.22273471036066064</v>
      </c>
      <c r="U80" s="1">
        <f ca="1">U20+NORMINV(RAND(),0,'Total-Smoothed'!$AG$2)</f>
        <v>-3.3078133277086405E-2</v>
      </c>
      <c r="V80" s="1">
        <f ca="1">V20+NORMINV(RAND(),0,'Total-Smoothed'!$AG$2)</f>
        <v>-3.9490045053371961E-2</v>
      </c>
      <c r="W80" s="1">
        <f ca="1">W20+NORMINV(RAND(),0,'Total-Smoothed'!$AG$2)</f>
        <v>-1.057339979124905E-2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2.9590636537131245E-3</v>
      </c>
      <c r="E81" s="1">
        <f ca="1">E21+NORMINV(RAND(),0,'Total-Smoothed'!$AG$2)</f>
        <v>-0.14986419000828829</v>
      </c>
      <c r="F81" s="1">
        <f ca="1">F21+NORMINV(RAND(),0,'Total-Smoothed'!$AG$2)</f>
        <v>2.5355617864477036E-2</v>
      </c>
      <c r="G81" s="1">
        <f ca="1">G21+NORMINV(RAND(),0,'Total-Smoothed'!$AG$2)</f>
        <v>-3.5679971499227567E-2</v>
      </c>
      <c r="H81" s="1">
        <f ca="1">H21+NORMINV(RAND(),0,'Total-Smoothed'!$AG$2)</f>
        <v>-0.17877130068948588</v>
      </c>
      <c r="I81" s="1">
        <f ca="1">I21+NORMINV(RAND(),0,'Total-Smoothed'!$AG$2)</f>
        <v>-9.8716642126701865E-2</v>
      </c>
      <c r="J81" s="1">
        <f ca="1">J21+NORMINV(RAND(),0,'Total-Smoothed'!$AG$2)</f>
        <v>-3.2256907354968551E-3</v>
      </c>
      <c r="K81" s="1">
        <f ca="1">K21+NORMINV(RAND(),0,'Total-Smoothed'!$AG$2)</f>
        <v>0.13594934325099375</v>
      </c>
      <c r="L81" s="1">
        <f ca="1">L21+NORMINV(RAND(),0,'Total-Smoothed'!$AG$2)</f>
        <v>4.1856445678976832E-2</v>
      </c>
      <c r="M81" s="1">
        <f ca="1">M21+NORMINV(RAND(),0,'Total-Smoothed'!$AG$2)</f>
        <v>0.88738073711053556</v>
      </c>
      <c r="N81" s="1">
        <f ca="1">N21+NORMINV(RAND(),0,'Total-Smoothed'!$AG$2)</f>
        <v>0.86882563417180303</v>
      </c>
      <c r="O81" s="1">
        <f ca="1">O21+NORMINV(RAND(),0,'Total-Smoothed'!$AG$2)</f>
        <v>8.2519999592875787E-2</v>
      </c>
      <c r="P81" s="1">
        <f ca="1">P21+NORMINV(RAND(),0,'Total-Smoothed'!$AG$2)</f>
        <v>-0.13742290497203952</v>
      </c>
      <c r="Q81" s="1">
        <f ca="1">Q21+NORMINV(RAND(),0,'Total-Smoothed'!$AG$2)</f>
        <v>1.9896468139495839E-2</v>
      </c>
      <c r="R81" s="1">
        <f ca="1">R21+NORMINV(RAND(),0,'Total-Smoothed'!$AG$2)</f>
        <v>0.504529543885888</v>
      </c>
      <c r="S81" s="1">
        <f ca="1">S21+NORMINV(RAND(),0,'Total-Smoothed'!$AG$2)</f>
        <v>7.0875042305357308E-2</v>
      </c>
      <c r="T81" s="1">
        <f ca="1">T21+NORMINV(RAND(),0,'Total-Smoothed'!$AG$2)</f>
        <v>4.3212755682358509E-2</v>
      </c>
      <c r="U81" s="1">
        <f ca="1">U21+NORMINV(RAND(),0,'Total-Smoothed'!$AG$2)</f>
        <v>0.29414128172978316</v>
      </c>
      <c r="V81" s="1">
        <f ca="1">V21+NORMINV(RAND(),0,'Total-Smoothed'!$AG$2)</f>
        <v>0.18304829263312664</v>
      </c>
      <c r="W81" s="1">
        <f ca="1">W21+NORMINV(RAND(),0,'Total-Smoothed'!$AG$2)</f>
        <v>6.9490485161777055E-2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4.3608192606354484E-2</v>
      </c>
      <c r="E82" s="1">
        <f ca="1">E22+NORMINV(RAND(),0,'Total-Smoothed'!$AG$2)</f>
        <v>-4.6987669511828443E-2</v>
      </c>
      <c r="F82" s="1">
        <f ca="1">F22+NORMINV(RAND(),0,'Total-Smoothed'!$AG$2)</f>
        <v>0.20915596790103916</v>
      </c>
      <c r="G82" s="1">
        <f ca="1">G22+NORMINV(RAND(),0,'Total-Smoothed'!$AG$2)</f>
        <v>0.13129970983748471</v>
      </c>
      <c r="H82" s="1">
        <f ca="1">H22+NORMINV(RAND(),0,'Total-Smoothed'!$AG$2)</f>
        <v>-0.15014828547776241</v>
      </c>
      <c r="I82" s="1">
        <f ca="1">I22+NORMINV(RAND(),0,'Total-Smoothed'!$AG$2)</f>
        <v>0.217220988228882</v>
      </c>
      <c r="J82" s="1">
        <f ca="1">J22+NORMINV(RAND(),0,'Total-Smoothed'!$AG$2)</f>
        <v>7.1369984343504334E-2</v>
      </c>
      <c r="K82" s="1">
        <f ca="1">K22+NORMINV(RAND(),0,'Total-Smoothed'!$AG$2)</f>
        <v>-8.9376731032842396E-2</v>
      </c>
      <c r="L82" s="1">
        <f ca="1">L22+NORMINV(RAND(),0,'Total-Smoothed'!$AG$2)</f>
        <v>-6.8572906188287722E-2</v>
      </c>
      <c r="M82" s="1">
        <f ca="1">M22+NORMINV(RAND(),0,'Total-Smoothed'!$AG$2)</f>
        <v>0.98252814302779579</v>
      </c>
      <c r="N82" s="1">
        <f ca="1">N22+NORMINV(RAND(),0,'Total-Smoothed'!$AG$2)</f>
        <v>0.60299770188888357</v>
      </c>
      <c r="O82" s="1">
        <f ca="1">O22+NORMINV(RAND(),0,'Total-Smoothed'!$AG$2)</f>
        <v>8.7703982150686671E-2</v>
      </c>
      <c r="P82" s="1">
        <f ca="1">P22+NORMINV(RAND(),0,'Total-Smoothed'!$AG$2)</f>
        <v>0.11524422709962352</v>
      </c>
      <c r="Q82" s="1">
        <f ca="1">Q22+NORMINV(RAND(),0,'Total-Smoothed'!$AG$2)</f>
        <v>-5.0768288613734704E-2</v>
      </c>
      <c r="R82" s="1">
        <f ca="1">R22+NORMINV(RAND(),0,'Total-Smoothed'!$AG$2)</f>
        <v>0.86601306135852907</v>
      </c>
      <c r="S82" s="1">
        <f ca="1">S22+NORMINV(RAND(),0,'Total-Smoothed'!$AG$2)</f>
        <v>8.0292280832889862E-2</v>
      </c>
      <c r="T82" s="1">
        <f ca="1">T22+NORMINV(RAND(),0,'Total-Smoothed'!$AG$2)</f>
        <v>9.2898924004121364E-2</v>
      </c>
      <c r="U82" s="1">
        <f ca="1">U22+NORMINV(RAND(),0,'Total-Smoothed'!$AG$2)</f>
        <v>4.443533985887485E-2</v>
      </c>
      <c r="V82" s="1">
        <f ca="1">V22+NORMINV(RAND(),0,'Total-Smoothed'!$AG$2)</f>
        <v>6.9729552273998407E-2</v>
      </c>
      <c r="W82" s="1">
        <f ca="1">W22+NORMINV(RAND(),0,'Total-Smoothed'!$AG$2)</f>
        <v>8.9433218242358531E-2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8.0277054270893627E-2</v>
      </c>
      <c r="E83" s="1">
        <f ca="1">E23+NORMINV(RAND(),0,'Total-Smoothed'!$AG$2)</f>
        <v>6.672030284527003E-2</v>
      </c>
      <c r="F83" s="1">
        <f ca="1">F23+NORMINV(RAND(),0,'Total-Smoothed'!$AG$2)</f>
        <v>0.17713711071293792</v>
      </c>
      <c r="G83" s="1">
        <f ca="1">G23+NORMINV(RAND(),0,'Total-Smoothed'!$AG$2)</f>
        <v>-3.6862375137614492E-2</v>
      </c>
      <c r="H83" s="1">
        <f ca="1">H23+NORMINV(RAND(),0,'Total-Smoothed'!$AG$2)</f>
        <v>-7.3929489503903488E-3</v>
      </c>
      <c r="I83" s="1">
        <f ca="1">I23+NORMINV(RAND(),0,'Total-Smoothed'!$AG$2)</f>
        <v>2.0401024293852699E-2</v>
      </c>
      <c r="J83" s="1">
        <f ca="1">J23+NORMINV(RAND(),0,'Total-Smoothed'!$AG$2)</f>
        <v>-2.3863089196360303E-3</v>
      </c>
      <c r="K83" s="1">
        <f ca="1">K23+NORMINV(RAND(),0,'Total-Smoothed'!$AG$2)</f>
        <v>-9.3594788314412619E-2</v>
      </c>
      <c r="L83" s="1">
        <f ca="1">L23+NORMINV(RAND(),0,'Total-Smoothed'!$AG$2)</f>
        <v>-7.7845998444948467E-2</v>
      </c>
      <c r="M83" s="1">
        <f ca="1">M23+NORMINV(RAND(),0,'Total-Smoothed'!$AG$2)</f>
        <v>0.88122367742356689</v>
      </c>
      <c r="N83" s="1">
        <f ca="1">N23+NORMINV(RAND(),0,'Total-Smoothed'!$AG$2)</f>
        <v>0.94195175103175233</v>
      </c>
      <c r="O83" s="1">
        <f ca="1">O23+NORMINV(RAND(),0,'Total-Smoothed'!$AG$2)</f>
        <v>-5.2073333209659962E-2</v>
      </c>
      <c r="P83" s="1">
        <f ca="1">P23+NORMINV(RAND(),0,'Total-Smoothed'!$AG$2)</f>
        <v>1.4653634583340069E-2</v>
      </c>
      <c r="Q83" s="1">
        <f ca="1">Q23+NORMINV(RAND(),0,'Total-Smoothed'!$AG$2)</f>
        <v>-2.1197507558403147E-2</v>
      </c>
      <c r="R83" s="1">
        <f ca="1">R23+NORMINV(RAND(),0,'Total-Smoothed'!$AG$2)</f>
        <v>0.76545575815159672</v>
      </c>
      <c r="S83" s="1">
        <f ca="1">S23+NORMINV(RAND(),0,'Total-Smoothed'!$AG$2)</f>
        <v>9.4423169962688472E-2</v>
      </c>
      <c r="T83" s="1">
        <f ca="1">T23+NORMINV(RAND(),0,'Total-Smoothed'!$AG$2)</f>
        <v>1.2154135940808237E-2</v>
      </c>
      <c r="U83" s="1">
        <f ca="1">U23+NORMINV(RAND(),0,'Total-Smoothed'!$AG$2)</f>
        <v>0.1531637397823522</v>
      </c>
      <c r="V83" s="1">
        <f ca="1">V23+NORMINV(RAND(),0,'Total-Smoothed'!$AG$2)</f>
        <v>-3.9304425678921E-2</v>
      </c>
      <c r="W83" s="1">
        <f ca="1">W23+NORMINV(RAND(),0,'Total-Smoothed'!$AG$2)</f>
        <v>-0.10181713759367784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-6.8712676493575112E-2</v>
      </c>
      <c r="E84" s="1">
        <f ca="1">E24+NORMINV(RAND(),0,'Total-Smoothed'!$AG$2)</f>
        <v>0.13257605086257618</v>
      </c>
      <c r="F84" s="1">
        <f ca="1">F24+NORMINV(RAND(),0,'Total-Smoothed'!$AG$2)</f>
        <v>-1.9941900867609108E-2</v>
      </c>
      <c r="G84" s="1">
        <f ca="1">G24+NORMINV(RAND(),0,'Total-Smoothed'!$AG$2)</f>
        <v>1.3930100837337173E-2</v>
      </c>
      <c r="H84" s="1">
        <f ca="1">H24+NORMINV(RAND(),0,'Total-Smoothed'!$AG$2)</f>
        <v>-8.0086386717835439E-2</v>
      </c>
      <c r="I84" s="1">
        <f ca="1">I24+NORMINV(RAND(),0,'Total-Smoothed'!$AG$2)</f>
        <v>8.1998022239964219E-2</v>
      </c>
      <c r="J84" s="1">
        <f ca="1">J24+NORMINV(RAND(),0,'Total-Smoothed'!$AG$2)</f>
        <v>-9.0211165782332417E-2</v>
      </c>
      <c r="K84" s="1">
        <f ca="1">K24+NORMINV(RAND(),0,'Total-Smoothed'!$AG$2)</f>
        <v>3.5389641602232118E-2</v>
      </c>
      <c r="L84" s="1">
        <f ca="1">L24+NORMINV(RAND(),0,'Total-Smoothed'!$AG$2)</f>
        <v>9.2486441719000292E-2</v>
      </c>
      <c r="M84" s="1">
        <f ca="1">M24+NORMINV(RAND(),0,'Total-Smoothed'!$AG$2)</f>
        <v>0.80144350168835055</v>
      </c>
      <c r="N84" s="1">
        <f ca="1">N24+NORMINV(RAND(),0,'Total-Smoothed'!$AG$2)</f>
        <v>1.0163434288188335</v>
      </c>
      <c r="O84" s="1">
        <f ca="1">O24+NORMINV(RAND(),0,'Total-Smoothed'!$AG$2)</f>
        <v>3.5713353644932652E-2</v>
      </c>
      <c r="P84" s="1">
        <f ca="1">P24+NORMINV(RAND(),0,'Total-Smoothed'!$AG$2)</f>
        <v>-3.8179700024158124E-2</v>
      </c>
      <c r="Q84" s="1">
        <f ca="1">Q24+NORMINV(RAND(),0,'Total-Smoothed'!$AG$2)</f>
        <v>-0.17673132500447902</v>
      </c>
      <c r="R84" s="1">
        <f ca="1">R24+NORMINV(RAND(),0,'Total-Smoothed'!$AG$2)</f>
        <v>1.0880323780862806</v>
      </c>
      <c r="S84" s="1">
        <f ca="1">S24+NORMINV(RAND(),0,'Total-Smoothed'!$AG$2)</f>
        <v>0.13218334307230728</v>
      </c>
      <c r="T84" s="1">
        <f ca="1">T24+NORMINV(RAND(),0,'Total-Smoothed'!$AG$2)</f>
        <v>9.7211024410718813E-2</v>
      </c>
      <c r="U84" s="1">
        <f ca="1">U24+NORMINV(RAND(),0,'Total-Smoothed'!$AG$2)</f>
        <v>9.5245550545643848E-2</v>
      </c>
      <c r="V84" s="1">
        <f ca="1">V24+NORMINV(RAND(),0,'Total-Smoothed'!$AG$2)</f>
        <v>0.12362408072006936</v>
      </c>
      <c r="W84" s="1">
        <f ca="1">W24+NORMINV(RAND(),0,'Total-Smoothed'!$AG$2)</f>
        <v>8.0341056106392084E-2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5.3807535658438058E-2</v>
      </c>
      <c r="E85" s="1">
        <f ca="1">E25+NORMINV(RAND(),0,'Total-Smoothed'!$AG$2)</f>
        <v>0.1382224899630202</v>
      </c>
      <c r="F85" s="1">
        <f ca="1">F25+NORMINV(RAND(),0,'Total-Smoothed'!$AG$2)</f>
        <v>0.96218762276550263</v>
      </c>
      <c r="G85" s="1">
        <f ca="1">G25+NORMINV(RAND(),0,'Total-Smoothed'!$AG$2)</f>
        <v>0.90389599921450425</v>
      </c>
      <c r="H85" s="1">
        <f ca="1">H25+NORMINV(RAND(),0,'Total-Smoothed'!$AG$2)</f>
        <v>-1.0615363102643506E-2</v>
      </c>
      <c r="I85" s="1">
        <f ca="1">I25+NORMINV(RAND(),0,'Total-Smoothed'!$AG$2)</f>
        <v>0.85720936188563757</v>
      </c>
      <c r="J85" s="1">
        <f ca="1">J25+NORMINV(RAND(),0,'Total-Smoothed'!$AG$2)</f>
        <v>9.8024903893209572E-2</v>
      </c>
      <c r="K85" s="1">
        <f ca="1">K25+NORMINV(RAND(),0,'Total-Smoothed'!$AG$2)</f>
        <v>2.3506438720140119E-2</v>
      </c>
      <c r="L85" s="1">
        <f ca="1">L25+NORMINV(RAND(),0,'Total-Smoothed'!$AG$2)</f>
        <v>-0.17168726921997415</v>
      </c>
      <c r="M85" s="1">
        <f ca="1">M25+NORMINV(RAND(),0,'Total-Smoothed'!$AG$2)</f>
        <v>0.97501067201114977</v>
      </c>
      <c r="N85" s="1">
        <f ca="1">N25+NORMINV(RAND(),0,'Total-Smoothed'!$AG$2)</f>
        <v>-7.099095179798634E-2</v>
      </c>
      <c r="O85" s="1">
        <f ca="1">O25+NORMINV(RAND(),0,'Total-Smoothed'!$AG$2)</f>
        <v>0.63498092008591112</v>
      </c>
      <c r="P85" s="1">
        <f ca="1">P25+NORMINV(RAND(),0,'Total-Smoothed'!$AG$2)</f>
        <v>1.0941339325755954</v>
      </c>
      <c r="Q85" s="1">
        <f ca="1">Q25+NORMINV(RAND(),0,'Total-Smoothed'!$AG$2)</f>
        <v>0.15978139741064296</v>
      </c>
      <c r="R85" s="1">
        <f ca="1">R25+NORMINV(RAND(),0,'Total-Smoothed'!$AG$2)</f>
        <v>0.73358106961154124</v>
      </c>
      <c r="S85" s="1">
        <f ca="1">S25+NORMINV(RAND(),0,'Total-Smoothed'!$AG$2)</f>
        <v>-0.10622941614439148</v>
      </c>
      <c r="T85" s="1">
        <f ca="1">T25+NORMINV(RAND(),0,'Total-Smoothed'!$AG$2)</f>
        <v>-2.6775738156385957E-2</v>
      </c>
      <c r="U85" s="1">
        <f ca="1">U25+NORMINV(RAND(),0,'Total-Smoothed'!$AG$2)</f>
        <v>0.18607130805585401</v>
      </c>
      <c r="V85" s="1">
        <f ca="1">V25+NORMINV(RAND(),0,'Total-Smoothed'!$AG$2)</f>
        <v>1.1994722987852295</v>
      </c>
      <c r="W85" s="1">
        <f ca="1">W25+NORMINV(RAND(),0,'Total-Smoothed'!$AG$2)</f>
        <v>0.97991035279718153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-9.1518827766700672E-2</v>
      </c>
      <c r="E86" s="1">
        <f ca="1">E26+NORMINV(RAND(),0,'Total-Smoothed'!$AG$2)</f>
        <v>3.7981979795941173E-3</v>
      </c>
      <c r="F86" s="1">
        <f ca="1">F26+NORMINV(RAND(),0,'Total-Smoothed'!$AG$2)</f>
        <v>-0.12107306511241545</v>
      </c>
      <c r="G86" s="1">
        <f ca="1">G26+NORMINV(RAND(),0,'Total-Smoothed'!$AG$2)</f>
        <v>-0.25550414472913813</v>
      </c>
      <c r="H86" s="1">
        <f ca="1">H26+NORMINV(RAND(),0,'Total-Smoothed'!$AG$2)</f>
        <v>-9.1770776295532763E-3</v>
      </c>
      <c r="I86" s="1">
        <f ca="1">I26+NORMINV(RAND(),0,'Total-Smoothed'!$AG$2)</f>
        <v>0.65650961690927145</v>
      </c>
      <c r="J86" s="1">
        <f ca="1">J26+NORMINV(RAND(),0,'Total-Smoothed'!$AG$2)</f>
        <v>0.12370976626545348</v>
      </c>
      <c r="K86" s="1">
        <f ca="1">K26+NORMINV(RAND(),0,'Total-Smoothed'!$AG$2)</f>
        <v>-6.5941953207782691E-2</v>
      </c>
      <c r="L86" s="1">
        <f ca="1">L26+NORMINV(RAND(),0,'Total-Smoothed'!$AG$2)</f>
        <v>3.5680208849738985E-2</v>
      </c>
      <c r="M86" s="1">
        <f ca="1">M26+NORMINV(RAND(),0,'Total-Smoothed'!$AG$2)</f>
        <v>0.26582819758957815</v>
      </c>
      <c r="N86" s="1">
        <f ca="1">N26+NORMINV(RAND(),0,'Total-Smoothed'!$AG$2)</f>
        <v>0.96367899782428657</v>
      </c>
      <c r="O86" s="1">
        <f ca="1">O26+NORMINV(RAND(),0,'Total-Smoothed'!$AG$2)</f>
        <v>0.83502443589522801</v>
      </c>
      <c r="P86" s="1">
        <f ca="1">P26+NORMINV(RAND(),0,'Total-Smoothed'!$AG$2)</f>
        <v>0.91729043064735449</v>
      </c>
      <c r="Q86" s="1">
        <f ca="1">Q26+NORMINV(RAND(),0,'Total-Smoothed'!$AG$2)</f>
        <v>3.9009270244954722E-2</v>
      </c>
      <c r="R86" s="1">
        <f ca="1">R26+NORMINV(RAND(),0,'Total-Smoothed'!$AG$2)</f>
        <v>0.80112771369635993</v>
      </c>
      <c r="S86" s="1">
        <f ca="1">S26+NORMINV(RAND(),0,'Total-Smoothed'!$AG$2)</f>
        <v>-8.771640797202971E-3</v>
      </c>
      <c r="T86" s="1">
        <f ca="1">T26+NORMINV(RAND(),0,'Total-Smoothed'!$AG$2)</f>
        <v>9.8748961710864738E-2</v>
      </c>
      <c r="U86" s="1">
        <f ca="1">U26+NORMINV(RAND(),0,'Total-Smoothed'!$AG$2)</f>
        <v>8.7195101174792691E-2</v>
      </c>
      <c r="V86" s="1">
        <f ca="1">V26+NORMINV(RAND(),0,'Total-Smoothed'!$AG$2)</f>
        <v>1.0224091893957876</v>
      </c>
      <c r="W86" s="1">
        <f ca="1">W26+NORMINV(RAND(),0,'Total-Smoothed'!$AG$2)</f>
        <v>-0.16374734350277001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-2.6490385384684147E-2</v>
      </c>
      <c r="E87" s="1">
        <f ca="1">E27+NORMINV(RAND(),0,'Total-Smoothed'!$AG$2)</f>
        <v>-6.9403929337465017E-2</v>
      </c>
      <c r="F87" s="1">
        <f ca="1">F27+NORMINV(RAND(),0,'Total-Smoothed'!$AG$2)</f>
        <v>0.30793392663342672</v>
      </c>
      <c r="G87" s="1">
        <f ca="1">G27+NORMINV(RAND(),0,'Total-Smoothed'!$AG$2)</f>
        <v>0.80798412351256488</v>
      </c>
      <c r="H87" s="1">
        <f ca="1">H27+NORMINV(RAND(),0,'Total-Smoothed'!$AG$2)</f>
        <v>-7.0558056872923491E-2</v>
      </c>
      <c r="I87" s="1">
        <f ca="1">I27+NORMINV(RAND(),0,'Total-Smoothed'!$AG$2)</f>
        <v>-8.1391435812459584E-2</v>
      </c>
      <c r="J87" s="1">
        <f ca="1">J27+NORMINV(RAND(),0,'Total-Smoothed'!$AG$2)</f>
        <v>0.10997702379127548</v>
      </c>
      <c r="K87" s="1">
        <f ca="1">K27+NORMINV(RAND(),0,'Total-Smoothed'!$AG$2)</f>
        <v>-0.19039932834552342</v>
      </c>
      <c r="L87" s="1">
        <f ca="1">L27+NORMINV(RAND(),0,'Total-Smoothed'!$AG$2)</f>
        <v>-1.7244720543222725E-2</v>
      </c>
      <c r="M87" s="1">
        <f ca="1">M27+NORMINV(RAND(),0,'Total-Smoothed'!$AG$2)</f>
        <v>1.0340794069418895</v>
      </c>
      <c r="N87" s="1">
        <f ca="1">N27+NORMINV(RAND(),0,'Total-Smoothed'!$AG$2)</f>
        <v>-5.8531104337500185E-3</v>
      </c>
      <c r="O87" s="1">
        <f ca="1">O27+NORMINV(RAND(),0,'Total-Smoothed'!$AG$2)</f>
        <v>-8.4480532280209117E-2</v>
      </c>
      <c r="P87" s="1">
        <f ca="1">P27+NORMINV(RAND(),0,'Total-Smoothed'!$AG$2)</f>
        <v>0.89098795540491316</v>
      </c>
      <c r="Q87" s="1">
        <f ca="1">Q27+NORMINV(RAND(),0,'Total-Smoothed'!$AG$2)</f>
        <v>0.11337161991528591</v>
      </c>
      <c r="R87" s="1">
        <f ca="1">R27+NORMINV(RAND(),0,'Total-Smoothed'!$AG$2)</f>
        <v>0.9461519676518908</v>
      </c>
      <c r="S87" s="1">
        <f ca="1">S27+NORMINV(RAND(),0,'Total-Smoothed'!$AG$2)</f>
        <v>9.839468961039266E-2</v>
      </c>
      <c r="T87" s="1">
        <f ca="1">T27+NORMINV(RAND(),0,'Total-Smoothed'!$AG$2)</f>
        <v>0.14319680692609624</v>
      </c>
      <c r="U87" s="1">
        <f ca="1">U27+NORMINV(RAND(),0,'Total-Smoothed'!$AG$2)</f>
        <v>0.90362628960816083</v>
      </c>
      <c r="V87" s="1">
        <f ca="1">V27+NORMINV(RAND(),0,'Total-Smoothed'!$AG$2)</f>
        <v>0.84838806359780761</v>
      </c>
      <c r="W87" s="1">
        <f ca="1">W27+NORMINV(RAND(),0,'Total-Smoothed'!$AG$2)</f>
        <v>-0.21347756899518586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-0.10533266971602076</v>
      </c>
      <c r="E88" s="1">
        <f ca="1">E28+NORMINV(RAND(),0,'Total-Smoothed'!$AG$2)</f>
        <v>8.1480814483149491E-2</v>
      </c>
      <c r="F88" s="1">
        <f ca="1">F28+NORMINV(RAND(),0,'Total-Smoothed'!$AG$2)</f>
        <v>1.0744632480715171</v>
      </c>
      <c r="G88" s="1">
        <f ca="1">G28+NORMINV(RAND(),0,'Total-Smoothed'!$AG$2)</f>
        <v>0.85916434246716067</v>
      </c>
      <c r="H88" s="1">
        <f ca="1">H28+NORMINV(RAND(),0,'Total-Smoothed'!$AG$2)</f>
        <v>0.22220670670256867</v>
      </c>
      <c r="I88" s="1">
        <f ca="1">I28+NORMINV(RAND(),0,'Total-Smoothed'!$AG$2)</f>
        <v>3.0957190514516716E-2</v>
      </c>
      <c r="J88" s="1">
        <f ca="1">J28+NORMINV(RAND(),0,'Total-Smoothed'!$AG$2)</f>
        <v>0.11575281656813469</v>
      </c>
      <c r="K88" s="1">
        <f ca="1">K28+NORMINV(RAND(),0,'Total-Smoothed'!$AG$2)</f>
        <v>0.95778373927832183</v>
      </c>
      <c r="L88" s="1">
        <f ca="1">L28+NORMINV(RAND(),0,'Total-Smoothed'!$AG$2)</f>
        <v>-6.5009956677473182E-2</v>
      </c>
      <c r="M88" s="1">
        <f ca="1">M28+NORMINV(RAND(),0,'Total-Smoothed'!$AG$2)</f>
        <v>-7.7956005128730008E-2</v>
      </c>
      <c r="N88" s="1">
        <f ca="1">N28+NORMINV(RAND(),0,'Total-Smoothed'!$AG$2)</f>
        <v>1.0075601008980279</v>
      </c>
      <c r="O88" s="1">
        <f ca="1">O28+NORMINV(RAND(),0,'Total-Smoothed'!$AG$2)</f>
        <v>1.0149559374430643</v>
      </c>
      <c r="P88" s="1">
        <f ca="1">P28+NORMINV(RAND(),0,'Total-Smoothed'!$AG$2)</f>
        <v>0.73806086252135061</v>
      </c>
      <c r="Q88" s="1">
        <f ca="1">Q28+NORMINV(RAND(),0,'Total-Smoothed'!$AG$2)</f>
        <v>0.21566975998152241</v>
      </c>
      <c r="R88" s="1">
        <f ca="1">R28+NORMINV(RAND(),0,'Total-Smoothed'!$AG$2)</f>
        <v>0.9180712672596909</v>
      </c>
      <c r="S88" s="1">
        <f ca="1">S28+NORMINV(RAND(),0,'Total-Smoothed'!$AG$2)</f>
        <v>2.6381963765608918E-2</v>
      </c>
      <c r="T88" s="1">
        <f ca="1">T28+NORMINV(RAND(),0,'Total-Smoothed'!$AG$2)</f>
        <v>-0.10957361044642352</v>
      </c>
      <c r="U88" s="1">
        <f ca="1">U28+NORMINV(RAND(),0,'Total-Smoothed'!$AG$2)</f>
        <v>0.84409025007523675</v>
      </c>
      <c r="V88" s="1">
        <f ca="1">V28+NORMINV(RAND(),0,'Total-Smoothed'!$AG$2)</f>
        <v>0.97277347773552625</v>
      </c>
      <c r="W88" s="1">
        <f ca="1">W28+NORMINV(RAND(),0,'Total-Smoothed'!$AG$2)</f>
        <v>0.90680263923872717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-7.3578162460745E-2</v>
      </c>
      <c r="E89" s="1">
        <f ca="1">E29+NORMINV(RAND(),0,'Total-Smoothed'!$AG$2)</f>
        <v>0.28189134687335698</v>
      </c>
      <c r="F89" s="1">
        <f ca="1">F29+NORMINV(RAND(),0,'Total-Smoothed'!$AG$2)</f>
        <v>0.97312467993153207</v>
      </c>
      <c r="G89" s="1">
        <f ca="1">G29+NORMINV(RAND(),0,'Total-Smoothed'!$AG$2)</f>
        <v>6.4221536556864217E-2</v>
      </c>
      <c r="H89" s="1">
        <f ca="1">H29+NORMINV(RAND(),0,'Total-Smoothed'!$AG$2)</f>
        <v>0.14493631616482647</v>
      </c>
      <c r="I89" s="1">
        <f ca="1">I29+NORMINV(RAND(),0,'Total-Smoothed'!$AG$2)</f>
        <v>0.9357462605542195</v>
      </c>
      <c r="J89" s="1">
        <f ca="1">J29+NORMINV(RAND(),0,'Total-Smoothed'!$AG$2)</f>
        <v>0.16225008376092515</v>
      </c>
      <c r="K89" s="1">
        <f ca="1">K29+NORMINV(RAND(),0,'Total-Smoothed'!$AG$2)</f>
        <v>-4.7639857140898828E-2</v>
      </c>
      <c r="L89" s="1">
        <f ca="1">L29+NORMINV(RAND(),0,'Total-Smoothed'!$AG$2)</f>
        <v>-0.16739908307635801</v>
      </c>
      <c r="M89" s="1">
        <f ca="1">M29+NORMINV(RAND(),0,'Total-Smoothed'!$AG$2)</f>
        <v>1.0204167914785027</v>
      </c>
      <c r="N89" s="1">
        <f ca="1">N29+NORMINV(RAND(),0,'Total-Smoothed'!$AG$2)</f>
        <v>0.2379408158030763</v>
      </c>
      <c r="O89" s="1">
        <f ca="1">O29+NORMINV(RAND(),0,'Total-Smoothed'!$AG$2)</f>
        <v>0.9127474173928305</v>
      </c>
      <c r="P89" s="1">
        <f ca="1">P29+NORMINV(RAND(),0,'Total-Smoothed'!$AG$2)</f>
        <v>8.1625612680172099E-2</v>
      </c>
      <c r="Q89" s="1">
        <f ca="1">Q29+NORMINV(RAND(),0,'Total-Smoothed'!$AG$2)</f>
        <v>0.10715009873139168</v>
      </c>
      <c r="R89" s="1">
        <f ca="1">R29+NORMINV(RAND(),0,'Total-Smoothed'!$AG$2)</f>
        <v>0.94771927722999094</v>
      </c>
      <c r="S89" s="1">
        <f ca="1">S29+NORMINV(RAND(),0,'Total-Smoothed'!$AG$2)</f>
        <v>-4.6822434427104681E-2</v>
      </c>
      <c r="T89" s="1">
        <f ca="1">T29+NORMINV(RAND(),0,'Total-Smoothed'!$AG$2)</f>
        <v>-0.11508036073089817</v>
      </c>
      <c r="U89" s="1">
        <f ca="1">U29+NORMINV(RAND(),0,'Total-Smoothed'!$AG$2)</f>
        <v>-9.7692638179069979E-2</v>
      </c>
      <c r="V89" s="1">
        <f ca="1">V29+NORMINV(RAND(),0,'Total-Smoothed'!$AG$2)</f>
        <v>7.0754504655398814E-2</v>
      </c>
      <c r="W89" s="1">
        <f ca="1">W29+NORMINV(RAND(),0,'Total-Smoothed'!$AG$2)</f>
        <v>3.478065604586778E-3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-1.274551106113464E-2</v>
      </c>
      <c r="E90" s="1">
        <f ca="1">E30+NORMINV(RAND(),0,'Total-Smoothed'!$AG$2)</f>
        <v>8.8172140622835932E-2</v>
      </c>
      <c r="F90" s="1">
        <f ca="1">F30+NORMINV(RAND(),0,'Total-Smoothed'!$AG$2)</f>
        <v>0.13214774437639185</v>
      </c>
      <c r="G90" s="1">
        <f ca="1">G30+NORMINV(RAND(),0,'Total-Smoothed'!$AG$2)</f>
        <v>0.10630858229589434</v>
      </c>
      <c r="H90" s="1">
        <f ca="1">H30+NORMINV(RAND(),0,'Total-Smoothed'!$AG$2)</f>
        <v>0.48157649211003123</v>
      </c>
      <c r="I90" s="1">
        <f ca="1">I30+NORMINV(RAND(),0,'Total-Smoothed'!$AG$2)</f>
        <v>0.84938806403011713</v>
      </c>
      <c r="J90" s="1">
        <f ca="1">J30+NORMINV(RAND(),0,'Total-Smoothed'!$AG$2)</f>
        <v>-8.350419015082565E-2</v>
      </c>
      <c r="K90" s="1">
        <f ca="1">K30+NORMINV(RAND(),0,'Total-Smoothed'!$AG$2)</f>
        <v>-0.1476611321151563</v>
      </c>
      <c r="L90" s="1">
        <f ca="1">L30+NORMINV(RAND(),0,'Total-Smoothed'!$AG$2)</f>
        <v>2.8672955082303633E-2</v>
      </c>
      <c r="M90" s="1">
        <f ca="1">M30+NORMINV(RAND(),0,'Total-Smoothed'!$AG$2)</f>
        <v>0.86590173135765247</v>
      </c>
      <c r="N90" s="1">
        <f ca="1">N30+NORMINV(RAND(),0,'Total-Smoothed'!$AG$2)</f>
        <v>0.29785653649293387</v>
      </c>
      <c r="O90" s="1">
        <f ca="1">O30+NORMINV(RAND(),0,'Total-Smoothed'!$AG$2)</f>
        <v>0.89923671668570848</v>
      </c>
      <c r="P90" s="1">
        <f ca="1">P30+NORMINV(RAND(),0,'Total-Smoothed'!$AG$2)</f>
        <v>8.8860925237108038E-3</v>
      </c>
      <c r="Q90" s="1">
        <f ca="1">Q30+NORMINV(RAND(),0,'Total-Smoothed'!$AG$2)</f>
        <v>-6.9965856027206091E-2</v>
      </c>
      <c r="R90" s="1">
        <f ca="1">R30+NORMINV(RAND(),0,'Total-Smoothed'!$AG$2)</f>
        <v>1.2103342288823151</v>
      </c>
      <c r="S90" s="1">
        <f ca="1">S30+NORMINV(RAND(),0,'Total-Smoothed'!$AG$2)</f>
        <v>-7.5547986078777607E-2</v>
      </c>
      <c r="T90" s="1">
        <f ca="1">T30+NORMINV(RAND(),0,'Total-Smoothed'!$AG$2)</f>
        <v>0.13165349566883397</v>
      </c>
      <c r="U90" s="1">
        <f ca="1">U30+NORMINV(RAND(),0,'Total-Smoothed'!$AG$2)</f>
        <v>0.89361320693653024</v>
      </c>
      <c r="V90" s="1">
        <f ca="1">V30+NORMINV(RAND(),0,'Total-Smoothed'!$AG$2)</f>
        <v>2.1151582508754686E-2</v>
      </c>
      <c r="W90" s="1">
        <f ca="1">W30+NORMINV(RAND(),0,'Total-Smoothed'!$AG$2)</f>
        <v>3.5852829369576823E-2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-5.899273134960932E-2</v>
      </c>
      <c r="E91" s="1">
        <f ca="1">E31+NORMINV(RAND(),0,'Total-Smoothed'!$AG$2)</f>
        <v>-0.18093305671920634</v>
      </c>
      <c r="F91" s="1">
        <f ca="1">F31+NORMINV(RAND(),0,'Total-Smoothed'!$AG$2)</f>
        <v>6.1355454872084894E-2</v>
      </c>
      <c r="G91" s="1">
        <f ca="1">G31+NORMINV(RAND(),0,'Total-Smoothed'!$AG$2)</f>
        <v>-5.4026659108958965E-2</v>
      </c>
      <c r="H91" s="1">
        <f ca="1">H31+NORMINV(RAND(),0,'Total-Smoothed'!$AG$2)</f>
        <v>1.1382577391736732</v>
      </c>
      <c r="I91" s="1">
        <f ca="1">I31+NORMINV(RAND(),0,'Total-Smoothed'!$AG$2)</f>
        <v>3.8467361708953318E-2</v>
      </c>
      <c r="J91" s="1">
        <f ca="1">J31+NORMINV(RAND(),0,'Total-Smoothed'!$AG$2)</f>
        <v>0.30921465119770086</v>
      </c>
      <c r="K91" s="1">
        <f ca="1">K31+NORMINV(RAND(),0,'Total-Smoothed'!$AG$2)</f>
        <v>0.83899337933722939</v>
      </c>
      <c r="L91" s="1">
        <f ca="1">L31+NORMINV(RAND(),0,'Total-Smoothed'!$AG$2)</f>
        <v>5.2656628122794508E-2</v>
      </c>
      <c r="M91" s="1">
        <f ca="1">M31+NORMINV(RAND(),0,'Total-Smoothed'!$AG$2)</f>
        <v>0.39545837597964612</v>
      </c>
      <c r="N91" s="1">
        <f ca="1">N31+NORMINV(RAND(),0,'Total-Smoothed'!$AG$2)</f>
        <v>0.86202351750176875</v>
      </c>
      <c r="O91" s="1">
        <f ca="1">O31+NORMINV(RAND(),0,'Total-Smoothed'!$AG$2)</f>
        <v>1.0036940895982431</v>
      </c>
      <c r="P91" s="1">
        <f ca="1">P31+NORMINV(RAND(),0,'Total-Smoothed'!$AG$2)</f>
        <v>5.444946551849987E-2</v>
      </c>
      <c r="Q91" s="1">
        <f ca="1">Q31+NORMINV(RAND(),0,'Total-Smoothed'!$AG$2)</f>
        <v>-2.9355264777223465E-2</v>
      </c>
      <c r="R91" s="1">
        <f ca="1">R31+NORMINV(RAND(),0,'Total-Smoothed'!$AG$2)</f>
        <v>5.5255567225213714E-2</v>
      </c>
      <c r="S91" s="1">
        <f ca="1">S31+NORMINV(RAND(),0,'Total-Smoothed'!$AG$2)</f>
        <v>-3.6130885055997035E-2</v>
      </c>
      <c r="T91" s="1">
        <f ca="1">T31+NORMINV(RAND(),0,'Total-Smoothed'!$AG$2)</f>
        <v>-0.10898150999810051</v>
      </c>
      <c r="U91" s="1">
        <f ca="1">U31+NORMINV(RAND(),0,'Total-Smoothed'!$AG$2)</f>
        <v>4.8703643410155914E-2</v>
      </c>
      <c r="V91" s="1">
        <f ca="1">V31+NORMINV(RAND(),0,'Total-Smoothed'!$AG$2)</f>
        <v>0.86550849033421129</v>
      </c>
      <c r="W91" s="1">
        <f ca="1">W31+NORMINV(RAND(),0,'Total-Smoothed'!$AG$2)</f>
        <v>0.93037026922168353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0.62804808044375826</v>
      </c>
      <c r="E92" s="1">
        <f ca="1">E32+NORMINV(RAND(),0,'Total-Smoothed'!$AG$2)</f>
        <v>-3.044560046661083E-2</v>
      </c>
      <c r="F92" s="1">
        <f ca="1">F32+NORMINV(RAND(),0,'Total-Smoothed'!$AG$2)</f>
        <v>1.0261509286442687</v>
      </c>
      <c r="G92" s="1">
        <f ca="1">G32+NORMINV(RAND(),0,'Total-Smoothed'!$AG$2)</f>
        <v>1.0860279933815127</v>
      </c>
      <c r="H92" s="1">
        <f ca="1">H32+NORMINV(RAND(),0,'Total-Smoothed'!$AG$2)</f>
        <v>7.2553941586633072E-2</v>
      </c>
      <c r="I92" s="1">
        <f ca="1">I32+NORMINV(RAND(),0,'Total-Smoothed'!$AG$2)</f>
        <v>0.10977209122475179</v>
      </c>
      <c r="J92" s="1">
        <f ca="1">J32+NORMINV(RAND(),0,'Total-Smoothed'!$AG$2)</f>
        <v>-0.12371612741554937</v>
      </c>
      <c r="K92" s="1">
        <f ca="1">K32+NORMINV(RAND(),0,'Total-Smoothed'!$AG$2)</f>
        <v>1.0747618251184199</v>
      </c>
      <c r="L92" s="1">
        <f ca="1">L32+NORMINV(RAND(),0,'Total-Smoothed'!$AG$2)</f>
        <v>-0.10753153342418108</v>
      </c>
      <c r="M92" s="1">
        <f ca="1">M32+NORMINV(RAND(),0,'Total-Smoothed'!$AG$2)</f>
        <v>0.48264904334296543</v>
      </c>
      <c r="N92" s="1">
        <f ca="1">N32+NORMINV(RAND(),0,'Total-Smoothed'!$AG$2)</f>
        <v>5.8818625527698714E-3</v>
      </c>
      <c r="O92" s="1">
        <f ca="1">O32+NORMINV(RAND(),0,'Total-Smoothed'!$AG$2)</f>
        <v>-0.10243697563445742</v>
      </c>
      <c r="P92" s="1">
        <f ca="1">P32+NORMINV(RAND(),0,'Total-Smoothed'!$AG$2)</f>
        <v>-0.12434169262749492</v>
      </c>
      <c r="Q92" s="1">
        <f ca="1">Q32+NORMINV(RAND(),0,'Total-Smoothed'!$AG$2)</f>
        <v>0.97814246404050553</v>
      </c>
      <c r="R92" s="1">
        <f ca="1">R32+NORMINV(RAND(),0,'Total-Smoothed'!$AG$2)</f>
        <v>-9.4185005125107281E-3</v>
      </c>
      <c r="S92" s="1">
        <f ca="1">S32+NORMINV(RAND(),0,'Total-Smoothed'!$AG$2)</f>
        <v>0.90229048899013176</v>
      </c>
      <c r="T92" s="1">
        <f ca="1">T32+NORMINV(RAND(),0,'Total-Smoothed'!$AG$2)</f>
        <v>0.8506812960425052</v>
      </c>
      <c r="U92" s="1">
        <f ca="1">U32+NORMINV(RAND(),0,'Total-Smoothed'!$AG$2)</f>
        <v>5.0849428728292081E-2</v>
      </c>
      <c r="V92" s="1">
        <f ca="1">V32+NORMINV(RAND(),0,'Total-Smoothed'!$AG$2)</f>
        <v>7.2842426361012319E-2</v>
      </c>
      <c r="W92" s="1">
        <f ca="1">W32+NORMINV(RAND(),0,'Total-Smoothed'!$AG$2)</f>
        <v>0.39972146757279847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-2.192641601164241E-2</v>
      </c>
      <c r="E93" s="1">
        <f ca="1">E33+NORMINV(RAND(),0,'Total-Smoothed'!$AG$2)</f>
        <v>8.7404465725927333E-2</v>
      </c>
      <c r="F93" s="1">
        <f ca="1">F33+NORMINV(RAND(),0,'Total-Smoothed'!$AG$2)</f>
        <v>0.15469453912263689</v>
      </c>
      <c r="G93" s="1">
        <f ca="1">G33+NORMINV(RAND(),0,'Total-Smoothed'!$AG$2)</f>
        <v>4.884152023325708E-2</v>
      </c>
      <c r="H93" s="1">
        <f ca="1">H33+NORMINV(RAND(),0,'Total-Smoothed'!$AG$2)</f>
        <v>9.1772781372002038E-2</v>
      </c>
      <c r="I93" s="1">
        <f ca="1">I33+NORMINV(RAND(),0,'Total-Smoothed'!$AG$2)</f>
        <v>0.1439964474189365</v>
      </c>
      <c r="J93" s="1">
        <f ca="1">J33+NORMINV(RAND(),0,'Total-Smoothed'!$AG$2)</f>
        <v>1.1158117145827751</v>
      </c>
      <c r="K93" s="1">
        <f ca="1">K33+NORMINV(RAND(),0,'Total-Smoothed'!$AG$2)</f>
        <v>0.82250162303835939</v>
      </c>
      <c r="L93" s="1">
        <f ca="1">L33+NORMINV(RAND(),0,'Total-Smoothed'!$AG$2)</f>
        <v>-6.7059130057255972E-2</v>
      </c>
      <c r="M93" s="1">
        <f ca="1">M33+NORMINV(RAND(),0,'Total-Smoothed'!$AG$2)</f>
        <v>-0.15643095254872308</v>
      </c>
      <c r="N93" s="1">
        <f ca="1">N33+NORMINV(RAND(),0,'Total-Smoothed'!$AG$2)</f>
        <v>1.0661861519934768</v>
      </c>
      <c r="O93" s="1">
        <f ca="1">O33+NORMINV(RAND(),0,'Total-Smoothed'!$AG$2)</f>
        <v>0.81506442964713477</v>
      </c>
      <c r="P93" s="1">
        <f ca="1">P33+NORMINV(RAND(),0,'Total-Smoothed'!$AG$2)</f>
        <v>0.20575122757113751</v>
      </c>
      <c r="Q93" s="1">
        <f ca="1">Q33+NORMINV(RAND(),0,'Total-Smoothed'!$AG$2)</f>
        <v>0.40156524165685126</v>
      </c>
      <c r="R93" s="1">
        <f ca="1">R33+NORMINV(RAND(),0,'Total-Smoothed'!$AG$2)</f>
        <v>0.16971814652588971</v>
      </c>
      <c r="S93" s="1">
        <f ca="1">S33+NORMINV(RAND(),0,'Total-Smoothed'!$AG$2)</f>
        <v>0.15869450223647835</v>
      </c>
      <c r="T93" s="1">
        <f ca="1">T33+NORMINV(RAND(),0,'Total-Smoothed'!$AG$2)</f>
        <v>-4.0234722045222854E-2</v>
      </c>
      <c r="U93" s="1">
        <f ca="1">U33+NORMINV(RAND(),0,'Total-Smoothed'!$AG$2)</f>
        <v>0.12038343681651993</v>
      </c>
      <c r="V93" s="1">
        <f ca="1">V33+NORMINV(RAND(),0,'Total-Smoothed'!$AG$2)</f>
        <v>0.78580350980004277</v>
      </c>
      <c r="W93" s="1">
        <f ca="1">W33+NORMINV(RAND(),0,'Total-Smoothed'!$AG$2)</f>
        <v>0.27805796262990262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1.1606948402942165E-2</v>
      </c>
      <c r="E94" s="1">
        <f ca="1">E34+NORMINV(RAND(),0,'Total-Smoothed'!$AG$2)</f>
        <v>-7.1788152247242595E-2</v>
      </c>
      <c r="F94" s="1">
        <f ca="1">F34+NORMINV(RAND(),0,'Total-Smoothed'!$AG$2)</f>
        <v>0.12597104477280455</v>
      </c>
      <c r="G94" s="1">
        <f ca="1">G34+NORMINV(RAND(),0,'Total-Smoothed'!$AG$2)</f>
        <v>0.10608520093348947</v>
      </c>
      <c r="H94" s="1">
        <f ca="1">H34+NORMINV(RAND(),0,'Total-Smoothed'!$AG$2)</f>
        <v>0.12155950298204989</v>
      </c>
      <c r="I94" s="1">
        <f ca="1">I34+NORMINV(RAND(),0,'Total-Smoothed'!$AG$2)</f>
        <v>2.0873530233767024E-2</v>
      </c>
      <c r="J94" s="1">
        <f ca="1">J34+NORMINV(RAND(),0,'Total-Smoothed'!$AG$2)</f>
        <v>-6.5963222956626003E-3</v>
      </c>
      <c r="K94" s="1">
        <f ca="1">K34+NORMINV(RAND(),0,'Total-Smoothed'!$AG$2)</f>
        <v>0.93317596270246927</v>
      </c>
      <c r="L94" s="1">
        <f ca="1">L34+NORMINV(RAND(),0,'Total-Smoothed'!$AG$2)</f>
        <v>0.19319682928829685</v>
      </c>
      <c r="M94" s="1">
        <f ca="1">M34+NORMINV(RAND(),0,'Total-Smoothed'!$AG$2)</f>
        <v>0.16033247452992549</v>
      </c>
      <c r="N94" s="1">
        <f ca="1">N34+NORMINV(RAND(),0,'Total-Smoothed'!$AG$2)</f>
        <v>0.90761016969683717</v>
      </c>
      <c r="O94" s="1">
        <f ca="1">O34+NORMINV(RAND(),0,'Total-Smoothed'!$AG$2)</f>
        <v>-4.1219212944360803E-2</v>
      </c>
      <c r="P94" s="1">
        <f ca="1">P34+NORMINV(RAND(),0,'Total-Smoothed'!$AG$2)</f>
        <v>0.39150313705882389</v>
      </c>
      <c r="Q94" s="1">
        <f ca="1">Q34+NORMINV(RAND(),0,'Total-Smoothed'!$AG$2)</f>
        <v>0.8197462950758021</v>
      </c>
      <c r="R94" s="1">
        <f ca="1">R34+NORMINV(RAND(),0,'Total-Smoothed'!$AG$2)</f>
        <v>0.3210241646993004</v>
      </c>
      <c r="S94" s="1">
        <f ca="1">S34+NORMINV(RAND(),0,'Total-Smoothed'!$AG$2)</f>
        <v>1.2348160572472011E-2</v>
      </c>
      <c r="T94" s="1">
        <f ca="1">T34+NORMINV(RAND(),0,'Total-Smoothed'!$AG$2)</f>
        <v>-6.354628204831872E-2</v>
      </c>
      <c r="U94" s="1">
        <f ca="1">U34+NORMINV(RAND(),0,'Total-Smoothed'!$AG$2)</f>
        <v>0.14739786383737508</v>
      </c>
      <c r="V94" s="1">
        <f ca="1">V34+NORMINV(RAND(),0,'Total-Smoothed'!$AG$2)</f>
        <v>1.0710055645585097</v>
      </c>
      <c r="W94" s="1">
        <f ca="1">W34+NORMINV(RAND(),0,'Total-Smoothed'!$AG$2)</f>
        <v>0.82583834321974947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-5.9957454158756779E-2</v>
      </c>
      <c r="E95" s="1">
        <f ca="1">E35+NORMINV(RAND(),0,'Total-Smoothed'!$AG$2)</f>
        <v>-0.1365343908268653</v>
      </c>
      <c r="F95" s="1">
        <f ca="1">F35+NORMINV(RAND(),0,'Total-Smoothed'!$AG$2)</f>
        <v>0.11689636180031643</v>
      </c>
      <c r="G95" s="1">
        <f ca="1">G35+NORMINV(RAND(),0,'Total-Smoothed'!$AG$2)</f>
        <v>0.19301343503377238</v>
      </c>
      <c r="H95" s="1">
        <f ca="1">H35+NORMINV(RAND(),0,'Total-Smoothed'!$AG$2)</f>
        <v>0.70533324551842869</v>
      </c>
      <c r="I95" s="1">
        <f ca="1">I35+NORMINV(RAND(),0,'Total-Smoothed'!$AG$2)</f>
        <v>0.14798895242857843</v>
      </c>
      <c r="J95" s="1">
        <f ca="1">J35+NORMINV(RAND(),0,'Total-Smoothed'!$AG$2)</f>
        <v>0.26162027182440362</v>
      </c>
      <c r="K95" s="1">
        <f ca="1">K35+NORMINV(RAND(),0,'Total-Smoothed'!$AG$2)</f>
        <v>1.0947186308244541</v>
      </c>
      <c r="L95" s="1">
        <f ca="1">L35+NORMINV(RAND(),0,'Total-Smoothed'!$AG$2)</f>
        <v>-7.001297853182202E-2</v>
      </c>
      <c r="M95" s="1">
        <f ca="1">M35+NORMINV(RAND(),0,'Total-Smoothed'!$AG$2)</f>
        <v>8.6938428559985487E-2</v>
      </c>
      <c r="N95" s="1">
        <f ca="1">N35+NORMINV(RAND(),0,'Total-Smoothed'!$AG$2)</f>
        <v>0.89159013253148489</v>
      </c>
      <c r="O95" s="1">
        <f ca="1">O35+NORMINV(RAND(),0,'Total-Smoothed'!$AG$2)</f>
        <v>-0.14579057420579636</v>
      </c>
      <c r="P95" s="1">
        <f ca="1">P35+NORMINV(RAND(),0,'Total-Smoothed'!$AG$2)</f>
        <v>9.3373296572195202E-3</v>
      </c>
      <c r="Q95" s="1">
        <f ca="1">Q35+NORMINV(RAND(),0,'Total-Smoothed'!$AG$2)</f>
        <v>-0.24408802822326328</v>
      </c>
      <c r="R95" s="1">
        <f ca="1">R35+NORMINV(RAND(),0,'Total-Smoothed'!$AG$2)</f>
        <v>-1.1549923332502857E-2</v>
      </c>
      <c r="S95" s="1">
        <f ca="1">S35+NORMINV(RAND(),0,'Total-Smoothed'!$AG$2)</f>
        <v>0.88216049450497447</v>
      </c>
      <c r="T95" s="1">
        <f ca="1">T35+NORMINV(RAND(),0,'Total-Smoothed'!$AG$2)</f>
        <v>7.7471485729586828E-2</v>
      </c>
      <c r="U95" s="1">
        <f ca="1">U35+NORMINV(RAND(),0,'Total-Smoothed'!$AG$2)</f>
        <v>-3.0905073219760739E-2</v>
      </c>
      <c r="V95" s="1">
        <f ca="1">V35+NORMINV(RAND(),0,'Total-Smoothed'!$AG$2)</f>
        <v>3.2993310112072009E-2</v>
      </c>
      <c r="W95" s="1">
        <f ca="1">W35+NORMINV(RAND(),0,'Total-Smoothed'!$AG$2)</f>
        <v>0.21616196049033731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1.187413085306495</v>
      </c>
      <c r="E96" s="1">
        <f ca="1">E36+NORMINV(RAND(),0,'Total-Smoothed'!$AG$2)</f>
        <v>2.0377926416075096E-2</v>
      </c>
      <c r="F96" s="1">
        <f ca="1">F36+NORMINV(RAND(),0,'Total-Smoothed'!$AG$2)</f>
        <v>0.22444272772905058</v>
      </c>
      <c r="G96" s="1">
        <f ca="1">G36+NORMINV(RAND(),0,'Total-Smoothed'!$AG$2)</f>
        <v>0.24446260784955737</v>
      </c>
      <c r="H96" s="1">
        <f ca="1">H36+NORMINV(RAND(),0,'Total-Smoothed'!$AG$2)</f>
        <v>4.1384321471949925E-2</v>
      </c>
      <c r="I96" s="1">
        <f ca="1">I36+NORMINV(RAND(),0,'Total-Smoothed'!$AG$2)</f>
        <v>7.1082599537340155E-2</v>
      </c>
      <c r="J96" s="1">
        <f ca="1">J36+NORMINV(RAND(),0,'Total-Smoothed'!$AG$2)</f>
        <v>0.27286592467197862</v>
      </c>
      <c r="K96" s="1">
        <f ca="1">K36+NORMINV(RAND(),0,'Total-Smoothed'!$AG$2)</f>
        <v>1.1275559230679204</v>
      </c>
      <c r="L96" s="1">
        <f ca="1">L36+NORMINV(RAND(),0,'Total-Smoothed'!$AG$2)</f>
        <v>-8.2009912550555369E-2</v>
      </c>
      <c r="M96" s="1">
        <f ca="1">M36+NORMINV(RAND(),0,'Total-Smoothed'!$AG$2)</f>
        <v>0.18478173585124055</v>
      </c>
      <c r="N96" s="1">
        <f ca="1">N36+NORMINV(RAND(),0,'Total-Smoothed'!$AG$2)</f>
        <v>0.97403738062576117</v>
      </c>
      <c r="O96" s="1">
        <f ca="1">O36+NORMINV(RAND(),0,'Total-Smoothed'!$AG$2)</f>
        <v>7.6570613323122344E-2</v>
      </c>
      <c r="P96" s="1">
        <f ca="1">P36+NORMINV(RAND(),0,'Total-Smoothed'!$AG$2)</f>
        <v>0.94046670625310758</v>
      </c>
      <c r="Q96" s="1">
        <f ca="1">Q36+NORMINV(RAND(),0,'Total-Smoothed'!$AG$2)</f>
        <v>0.7783280163452605</v>
      </c>
      <c r="R96" s="1">
        <f ca="1">R36+NORMINV(RAND(),0,'Total-Smoothed'!$AG$2)</f>
        <v>9.799355666010319E-2</v>
      </c>
      <c r="S96" s="1">
        <f ca="1">S36+NORMINV(RAND(),0,'Total-Smoothed'!$AG$2)</f>
        <v>1.0064911946437121</v>
      </c>
      <c r="T96" s="1">
        <f ca="1">T36+NORMINV(RAND(),0,'Total-Smoothed'!$AG$2)</f>
        <v>-9.068086957134594E-2</v>
      </c>
      <c r="U96" s="1">
        <f ca="1">U36+NORMINV(RAND(),0,'Total-Smoothed'!$AG$2)</f>
        <v>-1.1561245713582073E-2</v>
      </c>
      <c r="V96" s="1">
        <f ca="1">V36+NORMINV(RAND(),0,'Total-Smoothed'!$AG$2)</f>
        <v>0.82061661520908702</v>
      </c>
      <c r="W96" s="1">
        <f ca="1">W36+NORMINV(RAND(),0,'Total-Smoothed'!$AG$2)</f>
        <v>1.0842978133145063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0.80984319235595725</v>
      </c>
      <c r="E97" s="1">
        <f ca="1">E37+NORMINV(RAND(),0,'Total-Smoothed'!$AG$2)</f>
        <v>-6.880800395360262E-2</v>
      </c>
      <c r="F97" s="1">
        <f ca="1">F37+NORMINV(RAND(),0,'Total-Smoothed'!$AG$2)</f>
        <v>-0.1288836826326622</v>
      </c>
      <c r="G97" s="1">
        <f ca="1">G37+NORMINV(RAND(),0,'Total-Smoothed'!$AG$2)</f>
        <v>1.0534682566503724</v>
      </c>
      <c r="H97" s="1">
        <f ca="1">H37+NORMINV(RAND(),0,'Total-Smoothed'!$AG$2)</f>
        <v>5.8801113250934026E-2</v>
      </c>
      <c r="I97" s="1">
        <f ca="1">I37+NORMINV(RAND(),0,'Total-Smoothed'!$AG$2)</f>
        <v>0.20437489934319356</v>
      </c>
      <c r="J97" s="1">
        <f ca="1">J37+NORMINV(RAND(),0,'Total-Smoothed'!$AG$2)</f>
        <v>0.20564165232744752</v>
      </c>
      <c r="K97" s="1">
        <f ca="1">K37+NORMINV(RAND(),0,'Total-Smoothed'!$AG$2)</f>
        <v>9.2323518938102839E-2</v>
      </c>
      <c r="L97" s="1">
        <f ca="1">L37+NORMINV(RAND(),0,'Total-Smoothed'!$AG$2)</f>
        <v>0.12202485188886592</v>
      </c>
      <c r="M97" s="1">
        <f ca="1">M37+NORMINV(RAND(),0,'Total-Smoothed'!$AG$2)</f>
        <v>1.0308723285136365</v>
      </c>
      <c r="N97" s="1">
        <f ca="1">N37+NORMINV(RAND(),0,'Total-Smoothed'!$AG$2)</f>
        <v>0.1393296004811842</v>
      </c>
      <c r="O97" s="1">
        <f ca="1">O37+NORMINV(RAND(),0,'Total-Smoothed'!$AG$2)</f>
        <v>7.0538004756898018E-2</v>
      </c>
      <c r="P97" s="1">
        <f ca="1">P37+NORMINV(RAND(),0,'Total-Smoothed'!$AG$2)</f>
        <v>1.1133601726320419</v>
      </c>
      <c r="Q97" s="1">
        <f ca="1">Q37+NORMINV(RAND(),0,'Total-Smoothed'!$AG$2)</f>
        <v>0.16868970140490488</v>
      </c>
      <c r="R97" s="1">
        <f ca="1">R37+NORMINV(RAND(),0,'Total-Smoothed'!$AG$2)</f>
        <v>0.36492455424591785</v>
      </c>
      <c r="S97" s="1">
        <f ca="1">S37+NORMINV(RAND(),0,'Total-Smoothed'!$AG$2)</f>
        <v>0.93817626179298819</v>
      </c>
      <c r="T97" s="1">
        <f ca="1">T37+NORMINV(RAND(),0,'Total-Smoothed'!$AG$2)</f>
        <v>0.14413280312170365</v>
      </c>
      <c r="U97" s="1">
        <f ca="1">U37+NORMINV(RAND(),0,'Total-Smoothed'!$AG$2)</f>
        <v>-0.23103323336199116</v>
      </c>
      <c r="V97" s="1">
        <f ca="1">V37+NORMINV(RAND(),0,'Total-Smoothed'!$AG$2)</f>
        <v>5.3115546813401276E-2</v>
      </c>
      <c r="W97" s="1">
        <f ca="1">W37+NORMINV(RAND(),0,'Total-Smoothed'!$AG$2)</f>
        <v>0.6158038829971646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1.0399462010845579</v>
      </c>
      <c r="E98" s="1">
        <f ca="1">E38+NORMINV(RAND(),0,'Total-Smoothed'!$AG$2)</f>
        <v>0.10299499004856072</v>
      </c>
      <c r="F98" s="1">
        <f ca="1">F38+NORMINV(RAND(),0,'Total-Smoothed'!$AG$2)</f>
        <v>-0.1805586936891817</v>
      </c>
      <c r="G98" s="1">
        <f ca="1">G38+NORMINV(RAND(),0,'Total-Smoothed'!$AG$2)</f>
        <v>-7.9239737287376655E-2</v>
      </c>
      <c r="H98" s="1">
        <f ca="1">H38+NORMINV(RAND(),0,'Total-Smoothed'!$AG$2)</f>
        <v>0.11407840038256799</v>
      </c>
      <c r="I98" s="1">
        <f ca="1">I38+NORMINV(RAND(),0,'Total-Smoothed'!$AG$2)</f>
        <v>3.722498605446746E-2</v>
      </c>
      <c r="J98" s="1">
        <f ca="1">J38+NORMINV(RAND(),0,'Total-Smoothed'!$AG$2)</f>
        <v>1.0176578285326292</v>
      </c>
      <c r="K98" s="1">
        <f ca="1">K38+NORMINV(RAND(),0,'Total-Smoothed'!$AG$2)</f>
        <v>0.60526887848087796</v>
      </c>
      <c r="L98" s="1">
        <f ca="1">L38+NORMINV(RAND(),0,'Total-Smoothed'!$AG$2)</f>
        <v>7.6391489895450471E-2</v>
      </c>
      <c r="M98" s="1">
        <f ca="1">M38+NORMINV(RAND(),0,'Total-Smoothed'!$AG$2)</f>
        <v>0.83008561724877872</v>
      </c>
      <c r="N98" s="1">
        <f ca="1">N38+NORMINV(RAND(),0,'Total-Smoothed'!$AG$2)</f>
        <v>0.20170884574124523</v>
      </c>
      <c r="O98" s="1">
        <f ca="1">O38+NORMINV(RAND(),0,'Total-Smoothed'!$AG$2)</f>
        <v>0.85923191239531016</v>
      </c>
      <c r="P98" s="1">
        <f ca="1">P38+NORMINV(RAND(),0,'Total-Smoothed'!$AG$2)</f>
        <v>1.0539593424977391</v>
      </c>
      <c r="Q98" s="1">
        <f ca="1">Q38+NORMINV(RAND(),0,'Total-Smoothed'!$AG$2)</f>
        <v>8.7345784621519859E-2</v>
      </c>
      <c r="R98" s="1">
        <f ca="1">R38+NORMINV(RAND(),0,'Total-Smoothed'!$AG$2)</f>
        <v>1.1462439862713705</v>
      </c>
      <c r="S98" s="1">
        <f ca="1">S38+NORMINV(RAND(),0,'Total-Smoothed'!$AG$2)</f>
        <v>-2.1328890761107347E-2</v>
      </c>
      <c r="T98" s="1">
        <f ca="1">T38+NORMINV(RAND(),0,'Total-Smoothed'!$AG$2)</f>
        <v>1.3437327981422793E-2</v>
      </c>
      <c r="U98" s="1">
        <f ca="1">U38+NORMINV(RAND(),0,'Total-Smoothed'!$AG$2)</f>
        <v>-7.4010813807791717E-2</v>
      </c>
      <c r="V98" s="1">
        <f ca="1">V38+NORMINV(RAND(),0,'Total-Smoothed'!$AG$2)</f>
        <v>5.2366774822531104E-2</v>
      </c>
      <c r="W98" s="1">
        <f ca="1">W38+NORMINV(RAND(),0,'Total-Smoothed'!$AG$2)</f>
        <v>5.0542471381683267E-2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0.80009998314382424</v>
      </c>
      <c r="E99" s="1">
        <f ca="1">E39+NORMINV(RAND(),0,'Total-Smoothed'!$AG$2)</f>
        <v>5.1741203586249528E-2</v>
      </c>
      <c r="F99" s="1">
        <f ca="1">F39+NORMINV(RAND(),0,'Total-Smoothed'!$AG$2)</f>
        <v>5.8171538117499005E-2</v>
      </c>
      <c r="G99" s="1">
        <f ca="1">G39+NORMINV(RAND(),0,'Total-Smoothed'!$AG$2)</f>
        <v>1.1378966207498589</v>
      </c>
      <c r="H99" s="1">
        <f ca="1">H39+NORMINV(RAND(),0,'Total-Smoothed'!$AG$2)</f>
        <v>-0.18732129233104314</v>
      </c>
      <c r="I99" s="1">
        <f ca="1">I39+NORMINV(RAND(),0,'Total-Smoothed'!$AG$2)</f>
        <v>3.7106257436284221E-2</v>
      </c>
      <c r="J99" s="1">
        <f ca="1">J39+NORMINV(RAND(),0,'Total-Smoothed'!$AG$2)</f>
        <v>0.13416270801323621</v>
      </c>
      <c r="K99" s="1">
        <f ca="1">K39+NORMINV(RAND(),0,'Total-Smoothed'!$AG$2)</f>
        <v>-0.16431882748529883</v>
      </c>
      <c r="L99" s="1">
        <f ca="1">L39+NORMINV(RAND(),0,'Total-Smoothed'!$AG$2)</f>
        <v>0.89586213861145969</v>
      </c>
      <c r="M99" s="1">
        <f ca="1">M39+NORMINV(RAND(),0,'Total-Smoothed'!$AG$2)</f>
        <v>0.8384737915277537</v>
      </c>
      <c r="N99" s="1">
        <f ca="1">N39+NORMINV(RAND(),0,'Total-Smoothed'!$AG$2)</f>
        <v>1.6497689627979345E-2</v>
      </c>
      <c r="O99" s="1">
        <f ca="1">O39+NORMINV(RAND(),0,'Total-Smoothed'!$AG$2)</f>
        <v>0.92552887062290345</v>
      </c>
      <c r="P99" s="1">
        <f ca="1">P39+NORMINV(RAND(),0,'Total-Smoothed'!$AG$2)</f>
        <v>0.99184603663579074</v>
      </c>
      <c r="Q99" s="1">
        <f ca="1">Q39+NORMINV(RAND(),0,'Total-Smoothed'!$AG$2)</f>
        <v>-0.16569916941688798</v>
      </c>
      <c r="R99" s="1">
        <f ca="1">R39+NORMINV(RAND(),0,'Total-Smoothed'!$AG$2)</f>
        <v>1.1477413632683744</v>
      </c>
      <c r="S99" s="1">
        <f ca="1">S39+NORMINV(RAND(),0,'Total-Smoothed'!$AG$2)</f>
        <v>-0.12743350517520249</v>
      </c>
      <c r="T99" s="1">
        <f ca="1">T39+NORMINV(RAND(),0,'Total-Smoothed'!$AG$2)</f>
        <v>0.6807660787844434</v>
      </c>
      <c r="U99" s="1">
        <f ca="1">U39+NORMINV(RAND(),0,'Total-Smoothed'!$AG$2)</f>
        <v>1.0448617842618138</v>
      </c>
      <c r="V99" s="1">
        <f ca="1">V39+NORMINV(RAND(),0,'Total-Smoothed'!$AG$2)</f>
        <v>0.80044926301581631</v>
      </c>
      <c r="W99" s="1">
        <f ca="1">W39+NORMINV(RAND(),0,'Total-Smoothed'!$AG$2)</f>
        <v>0.98534274130312194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0.89571641567823812</v>
      </c>
      <c r="E100" s="1">
        <f ca="1">E40+NORMINV(RAND(),0,'Total-Smoothed'!$AG$2)</f>
        <v>-6.620889978384125E-4</v>
      </c>
      <c r="F100" s="1">
        <f ca="1">F40+NORMINV(RAND(),0,'Total-Smoothed'!$AG$2)</f>
        <v>0.4007993714258285</v>
      </c>
      <c r="G100" s="1">
        <f ca="1">G40+NORMINV(RAND(),0,'Total-Smoothed'!$AG$2)</f>
        <v>1.018999053802129</v>
      </c>
      <c r="H100" s="1">
        <f ca="1">H40+NORMINV(RAND(),0,'Total-Smoothed'!$AG$2)</f>
        <v>3.0814973326351792E-2</v>
      </c>
      <c r="I100" s="1">
        <f ca="1">I40+NORMINV(RAND(),0,'Total-Smoothed'!$AG$2)</f>
        <v>0.76812873786668701</v>
      </c>
      <c r="J100" s="1">
        <f ca="1">J40+NORMINV(RAND(),0,'Total-Smoothed'!$AG$2)</f>
        <v>-0.11444147125278546</v>
      </c>
      <c r="K100" s="1">
        <f ca="1">K40+NORMINV(RAND(),0,'Total-Smoothed'!$AG$2)</f>
        <v>4.6004944527229981E-2</v>
      </c>
      <c r="L100" s="1">
        <f ca="1">L40+NORMINV(RAND(),0,'Total-Smoothed'!$AG$2)</f>
        <v>1.1249839486884987</v>
      </c>
      <c r="M100" s="1">
        <f ca="1">M40+NORMINV(RAND(),0,'Total-Smoothed'!$AG$2)</f>
        <v>0.43627702158652309</v>
      </c>
      <c r="N100" s="1">
        <f ca="1">N40+NORMINV(RAND(),0,'Total-Smoothed'!$AG$2)</f>
        <v>2.1747757317625432E-2</v>
      </c>
      <c r="O100" s="1">
        <f ca="1">O40+NORMINV(RAND(),0,'Total-Smoothed'!$AG$2)</f>
        <v>0.30488422515383812</v>
      </c>
      <c r="P100" s="1">
        <f ca="1">P40+NORMINV(RAND(),0,'Total-Smoothed'!$AG$2)</f>
        <v>0.87679575993832948</v>
      </c>
      <c r="Q100" s="1">
        <f ca="1">Q40+NORMINV(RAND(),0,'Total-Smoothed'!$AG$2)</f>
        <v>0.96656506752692362</v>
      </c>
      <c r="R100" s="1">
        <f ca="1">R40+NORMINV(RAND(),0,'Total-Smoothed'!$AG$2)</f>
        <v>0.60884019752679874</v>
      </c>
      <c r="S100" s="1">
        <f ca="1">S40+NORMINV(RAND(),0,'Total-Smoothed'!$AG$2)</f>
        <v>-4.7624155674690929E-2</v>
      </c>
      <c r="T100" s="1">
        <f ca="1">T40+NORMINV(RAND(),0,'Total-Smoothed'!$AG$2)</f>
        <v>0.14985867013905083</v>
      </c>
      <c r="U100" s="1">
        <f ca="1">U40+NORMINV(RAND(),0,'Total-Smoothed'!$AG$2)</f>
        <v>-4.8603715920194634E-2</v>
      </c>
      <c r="V100" s="1">
        <f ca="1">V40+NORMINV(RAND(),0,'Total-Smoothed'!$AG$2)</f>
        <v>0.89508784880537484</v>
      </c>
      <c r="W100" s="1">
        <f ca="1">W40+NORMINV(RAND(),0,'Total-Smoothed'!$AG$2)</f>
        <v>0.94882505192751521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0.79117704693544466</v>
      </c>
      <c r="E101" s="1">
        <f ca="1">E41+NORMINV(RAND(),0,'Total-Smoothed'!$AG$2)</f>
        <v>-5.6884244242401044E-2</v>
      </c>
      <c r="F101" s="1">
        <f ca="1">F41+NORMINV(RAND(),0,'Total-Smoothed'!$AG$2)</f>
        <v>-5.2231328715337935E-2</v>
      </c>
      <c r="G101" s="1">
        <f ca="1">G41+NORMINV(RAND(),0,'Total-Smoothed'!$AG$2)</f>
        <v>-3.6253206618106999E-2</v>
      </c>
      <c r="H101" s="1">
        <f ca="1">H41+NORMINV(RAND(),0,'Total-Smoothed'!$AG$2)</f>
        <v>-8.67851237937909E-3</v>
      </c>
      <c r="I101" s="1">
        <f ca="1">I41+NORMINV(RAND(),0,'Total-Smoothed'!$AG$2)</f>
        <v>0.23904367873288315</v>
      </c>
      <c r="J101" s="1">
        <f ca="1">J41+NORMINV(RAND(),0,'Total-Smoothed'!$AG$2)</f>
        <v>0.42018091169143046</v>
      </c>
      <c r="K101" s="1">
        <f ca="1">K41+NORMINV(RAND(),0,'Total-Smoothed'!$AG$2)</f>
        <v>0.10904906733829121</v>
      </c>
      <c r="L101" s="1">
        <f ca="1">L41+NORMINV(RAND(),0,'Total-Smoothed'!$AG$2)</f>
        <v>-0.14870107708061039</v>
      </c>
      <c r="M101" s="1">
        <f ca="1">M41+NORMINV(RAND(),0,'Total-Smoothed'!$AG$2)</f>
        <v>0.92955031550787215</v>
      </c>
      <c r="N101" s="1">
        <f ca="1">N41+NORMINV(RAND(),0,'Total-Smoothed'!$AG$2)</f>
        <v>-0.15001877036485478</v>
      </c>
      <c r="O101" s="1">
        <f ca="1">O41+NORMINV(RAND(),0,'Total-Smoothed'!$AG$2)</f>
        <v>0.22103596222983657</v>
      </c>
      <c r="P101" s="1">
        <f ca="1">P41+NORMINV(RAND(),0,'Total-Smoothed'!$AG$2)</f>
        <v>1.0740733983071187</v>
      </c>
      <c r="Q101" s="1">
        <f ca="1">Q41+NORMINV(RAND(),0,'Total-Smoothed'!$AG$2)</f>
        <v>9.9025003446960178E-2</v>
      </c>
      <c r="R101" s="1">
        <f ca="1">R41+NORMINV(RAND(),0,'Total-Smoothed'!$AG$2)</f>
        <v>1.0718920550622291</v>
      </c>
      <c r="S101" s="1">
        <f ca="1">S41+NORMINV(RAND(),0,'Total-Smoothed'!$AG$2)</f>
        <v>0.21153034314941083</v>
      </c>
      <c r="T101" s="1">
        <f ca="1">T41+NORMINV(RAND(),0,'Total-Smoothed'!$AG$2)</f>
        <v>1.3024951471003021E-2</v>
      </c>
      <c r="U101" s="1">
        <f ca="1">U41+NORMINV(RAND(),0,'Total-Smoothed'!$AG$2)</f>
        <v>2.8282623671755415E-2</v>
      </c>
      <c r="V101" s="1">
        <f ca="1">V41+NORMINV(RAND(),0,'Total-Smoothed'!$AG$2)</f>
        <v>-6.0490649632670146E-2</v>
      </c>
      <c r="W101" s="1">
        <f ca="1">W41+NORMINV(RAND(),0,'Total-Smoothed'!$AG$2)</f>
        <v>-0.12745548853031449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0.66503400223044395</v>
      </c>
      <c r="E102" s="1">
        <f ca="1">E42+NORMINV(RAND(),0,'Total-Smoothed'!$AG$2)</f>
        <v>5.7769186504671458E-2</v>
      </c>
      <c r="F102" s="1">
        <f ca="1">F42+NORMINV(RAND(),0,'Total-Smoothed'!$AG$2)</f>
        <v>0.10027349558593132</v>
      </c>
      <c r="G102" s="1">
        <f ca="1">G42+NORMINV(RAND(),0,'Total-Smoothed'!$AG$2)</f>
        <v>6.4395098683104654E-2</v>
      </c>
      <c r="H102" s="1">
        <f ca="1">H42+NORMINV(RAND(),0,'Total-Smoothed'!$AG$2)</f>
        <v>0.80503261355222833</v>
      </c>
      <c r="I102" s="1">
        <f ca="1">I42+NORMINV(RAND(),0,'Total-Smoothed'!$AG$2)</f>
        <v>-5.7944334567635375E-3</v>
      </c>
      <c r="J102" s="1">
        <f ca="1">J42+NORMINV(RAND(),0,'Total-Smoothed'!$AG$2)</f>
        <v>0.99073551622124922</v>
      </c>
      <c r="K102" s="1">
        <f ca="1">K42+NORMINV(RAND(),0,'Total-Smoothed'!$AG$2)</f>
        <v>1.0075862234170632</v>
      </c>
      <c r="L102" s="1">
        <f ca="1">L42+NORMINV(RAND(),0,'Total-Smoothed'!$AG$2)</f>
        <v>3.716239497086811E-2</v>
      </c>
      <c r="M102" s="1">
        <f ca="1">M42+NORMINV(RAND(),0,'Total-Smoothed'!$AG$2)</f>
        <v>0.15241460969426282</v>
      </c>
      <c r="N102" s="1">
        <f ca="1">N42+NORMINV(RAND(),0,'Total-Smoothed'!$AG$2)</f>
        <v>0.64378961481810104</v>
      </c>
      <c r="O102" s="1">
        <f ca="1">O42+NORMINV(RAND(),0,'Total-Smoothed'!$AG$2)</f>
        <v>0.93892439406996231</v>
      </c>
      <c r="P102" s="1">
        <f ca="1">P42+NORMINV(RAND(),0,'Total-Smoothed'!$AG$2)</f>
        <v>1.0156131748252566</v>
      </c>
      <c r="Q102" s="1">
        <f ca="1">Q42+NORMINV(RAND(),0,'Total-Smoothed'!$AG$2)</f>
        <v>4.7923853405637394E-2</v>
      </c>
      <c r="R102" s="1">
        <f ca="1">R42+NORMINV(RAND(),0,'Total-Smoothed'!$AG$2)</f>
        <v>-0.11465680029909056</v>
      </c>
      <c r="S102" s="1">
        <f ca="1">S42+NORMINV(RAND(),0,'Total-Smoothed'!$AG$2)</f>
        <v>0.87641367888463118</v>
      </c>
      <c r="T102" s="1">
        <f ca="1">T42+NORMINV(RAND(),0,'Total-Smoothed'!$AG$2)</f>
        <v>8.1390074848089536E-2</v>
      </c>
      <c r="U102" s="1">
        <f ca="1">U42+NORMINV(RAND(),0,'Total-Smoothed'!$AG$2)</f>
        <v>-0.22840000478659395</v>
      </c>
      <c r="V102" s="1">
        <f ca="1">V42+NORMINV(RAND(),0,'Total-Smoothed'!$AG$2)</f>
        <v>9.4400236194184278E-2</v>
      </c>
      <c r="W102" s="1">
        <f ca="1">W42+NORMINV(RAND(),0,'Total-Smoothed'!$AG$2)</f>
        <v>1.081248840043721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-0.17025466025386748</v>
      </c>
      <c r="E103" s="1">
        <f ca="1">E43+NORMINV(RAND(),0,'Total-Smoothed'!$AG$2)</f>
        <v>-7.5193595412915121E-2</v>
      </c>
      <c r="F103" s="1">
        <f ca="1">F43+NORMINV(RAND(),0,'Total-Smoothed'!$AG$2)</f>
        <v>0.59172785826712326</v>
      </c>
      <c r="G103" s="1">
        <f ca="1">G43+NORMINV(RAND(),0,'Total-Smoothed'!$AG$2)</f>
        <v>-0.11033643530445619</v>
      </c>
      <c r="H103" s="1">
        <f ca="1">H43+NORMINV(RAND(),0,'Total-Smoothed'!$AG$2)</f>
        <v>1.0231989793451362</v>
      </c>
      <c r="I103" s="1">
        <f ca="1">I43+NORMINV(RAND(),0,'Total-Smoothed'!$AG$2)</f>
        <v>0.98618415673135995</v>
      </c>
      <c r="J103" s="1">
        <f ca="1">J43+NORMINV(RAND(),0,'Total-Smoothed'!$AG$2)</f>
        <v>-2.7306625741314143E-3</v>
      </c>
      <c r="K103" s="1">
        <f ca="1">K43+NORMINV(RAND(),0,'Total-Smoothed'!$AG$2)</f>
        <v>8.8088728305170352E-2</v>
      </c>
      <c r="L103" s="1">
        <f ca="1">L43+NORMINV(RAND(),0,'Total-Smoothed'!$AG$2)</f>
        <v>-2.9502940320095927E-2</v>
      </c>
      <c r="M103" s="1">
        <f ca="1">M43+NORMINV(RAND(),0,'Total-Smoothed'!$AG$2)</f>
        <v>0.81715349951766503</v>
      </c>
      <c r="N103" s="1">
        <f ca="1">N43+NORMINV(RAND(),0,'Total-Smoothed'!$AG$2)</f>
        <v>-9.580324439390199E-2</v>
      </c>
      <c r="O103" s="1">
        <f ca="1">O43+NORMINV(RAND(),0,'Total-Smoothed'!$AG$2)</f>
        <v>6.818442325453959E-3</v>
      </c>
      <c r="P103" s="1">
        <f ca="1">P43+NORMINV(RAND(),0,'Total-Smoothed'!$AG$2)</f>
        <v>-0.11667563313533579</v>
      </c>
      <c r="Q103" s="1">
        <f ca="1">Q43+NORMINV(RAND(),0,'Total-Smoothed'!$AG$2)</f>
        <v>0.44506095279343366</v>
      </c>
      <c r="R103" s="1">
        <f ca="1">R43+NORMINV(RAND(),0,'Total-Smoothed'!$AG$2)</f>
        <v>9.1434359101184262E-2</v>
      </c>
      <c r="S103" s="1">
        <f ca="1">S43+NORMINV(RAND(),0,'Total-Smoothed'!$AG$2)</f>
        <v>1.0538951878122125</v>
      </c>
      <c r="T103" s="1">
        <f ca="1">T43+NORMINV(RAND(),0,'Total-Smoothed'!$AG$2)</f>
        <v>2.8357957984053085E-2</v>
      </c>
      <c r="U103" s="1">
        <f ca="1">U43+NORMINV(RAND(),0,'Total-Smoothed'!$AG$2)</f>
        <v>6.0636053535417372E-2</v>
      </c>
      <c r="V103" s="1">
        <f ca="1">V43+NORMINV(RAND(),0,'Total-Smoothed'!$AG$2)</f>
        <v>6.3589658996803425E-2</v>
      </c>
      <c r="W103" s="1">
        <f ca="1">W43+NORMINV(RAND(),0,'Total-Smoothed'!$AG$2)</f>
        <v>0.35473052976732067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0.56870329331525138</v>
      </c>
      <c r="E104" s="1">
        <f ca="1">E44+NORMINV(RAND(),0,'Total-Smoothed'!$AG$2)</f>
        <v>-0.13740277700846801</v>
      </c>
      <c r="F104" s="1">
        <f ca="1">F44+NORMINV(RAND(),0,'Total-Smoothed'!$AG$2)</f>
        <v>0.83423408504990915</v>
      </c>
      <c r="G104" s="1">
        <f ca="1">G44+NORMINV(RAND(),0,'Total-Smoothed'!$AG$2)</f>
        <v>0.91282334124267084</v>
      </c>
      <c r="H104" s="1">
        <f ca="1">H44+NORMINV(RAND(),0,'Total-Smoothed'!$AG$2)</f>
        <v>0.12923423757108102</v>
      </c>
      <c r="I104" s="1">
        <f ca="1">I44+NORMINV(RAND(),0,'Total-Smoothed'!$AG$2)</f>
        <v>0.84788293322821784</v>
      </c>
      <c r="J104" s="1">
        <f ca="1">J44+NORMINV(RAND(),0,'Total-Smoothed'!$AG$2)</f>
        <v>-0.10656663775938527</v>
      </c>
      <c r="K104" s="1">
        <f ca="1">K44+NORMINV(RAND(),0,'Total-Smoothed'!$AG$2)</f>
        <v>-4.6914588835898531E-2</v>
      </c>
      <c r="L104" s="1">
        <f ca="1">L44+NORMINV(RAND(),0,'Total-Smoothed'!$AG$2)</f>
        <v>0.78077323273395849</v>
      </c>
      <c r="M104" s="1">
        <f ca="1">M44+NORMINV(RAND(),0,'Total-Smoothed'!$AG$2)</f>
        <v>0.86789679213553383</v>
      </c>
      <c r="N104" s="1">
        <f ca="1">N44+NORMINV(RAND(),0,'Total-Smoothed'!$AG$2)</f>
        <v>-0.14293082182849889</v>
      </c>
      <c r="O104" s="1">
        <f ca="1">O44+NORMINV(RAND(),0,'Total-Smoothed'!$AG$2)</f>
        <v>0.10135606934874485</v>
      </c>
      <c r="P104" s="1">
        <f ca="1">P44+NORMINV(RAND(),0,'Total-Smoothed'!$AG$2)</f>
        <v>5.1934289456747829E-2</v>
      </c>
      <c r="Q104" s="1">
        <f ca="1">Q44+NORMINV(RAND(),0,'Total-Smoothed'!$AG$2)</f>
        <v>1.0919030555658087</v>
      </c>
      <c r="R104" s="1">
        <f ca="1">R44+NORMINV(RAND(),0,'Total-Smoothed'!$AG$2)</f>
        <v>-9.7529740156364231E-2</v>
      </c>
      <c r="S104" s="1">
        <f ca="1">S44+NORMINV(RAND(),0,'Total-Smoothed'!$AG$2)</f>
        <v>0.88703752648109224</v>
      </c>
      <c r="T104" s="1">
        <f ca="1">T44+NORMINV(RAND(),0,'Total-Smoothed'!$AG$2)</f>
        <v>8.8390091384168271E-2</v>
      </c>
      <c r="U104" s="1">
        <f ca="1">U44+NORMINV(RAND(),0,'Total-Smoothed'!$AG$2)</f>
        <v>-4.4304389513489355E-2</v>
      </c>
      <c r="V104" s="1">
        <f ca="1">V44+NORMINV(RAND(),0,'Total-Smoothed'!$AG$2)</f>
        <v>-2.9822558710224503E-2</v>
      </c>
      <c r="W104" s="1">
        <f ca="1">W44+NORMINV(RAND(),0,'Total-Smoothed'!$AG$2)</f>
        <v>0.1155865664363627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-1.9237607436179145E-2</v>
      </c>
      <c r="E105" s="1">
        <f ca="1">E45+NORMINV(RAND(),0,'Total-Smoothed'!$AG$2)</f>
        <v>3.8672184850994724E-2</v>
      </c>
      <c r="F105" s="1">
        <f ca="1">F45+NORMINV(RAND(),0,'Total-Smoothed'!$AG$2)</f>
        <v>0.92400808066244733</v>
      </c>
      <c r="G105" s="1">
        <f ca="1">G45+NORMINV(RAND(),0,'Total-Smoothed'!$AG$2)</f>
        <v>0.11071533205175688</v>
      </c>
      <c r="H105" s="1">
        <f ca="1">H45+NORMINV(RAND(),0,'Total-Smoothed'!$AG$2)</f>
        <v>1.0764425039423535</v>
      </c>
      <c r="I105" s="1">
        <f ca="1">I45+NORMINV(RAND(),0,'Total-Smoothed'!$AG$2)</f>
        <v>0.16219103128193485</v>
      </c>
      <c r="J105" s="1">
        <f ca="1">J45+NORMINV(RAND(),0,'Total-Smoothed'!$AG$2)</f>
        <v>0.86901188392508766</v>
      </c>
      <c r="K105" s="1">
        <f ca="1">K45+NORMINV(RAND(),0,'Total-Smoothed'!$AG$2)</f>
        <v>0.88079775312928432</v>
      </c>
      <c r="L105" s="1">
        <f ca="1">L45+NORMINV(RAND(),0,'Total-Smoothed'!$AG$2)</f>
        <v>-3.4658236815482968E-3</v>
      </c>
      <c r="M105" s="1">
        <f ca="1">M45+NORMINV(RAND(),0,'Total-Smoothed'!$AG$2)</f>
        <v>-0.16215669392165818</v>
      </c>
      <c r="N105" s="1">
        <f ca="1">N45+NORMINV(RAND(),0,'Total-Smoothed'!$AG$2)</f>
        <v>0.95758345681943691</v>
      </c>
      <c r="O105" s="1">
        <f ca="1">O45+NORMINV(RAND(),0,'Total-Smoothed'!$AG$2)</f>
        <v>0.92457233698261199</v>
      </c>
      <c r="P105" s="1">
        <f ca="1">P45+NORMINV(RAND(),0,'Total-Smoothed'!$AG$2)</f>
        <v>6.1493992793828285E-2</v>
      </c>
      <c r="Q105" s="1">
        <f ca="1">Q45+NORMINV(RAND(),0,'Total-Smoothed'!$AG$2)</f>
        <v>0.9343767283831067</v>
      </c>
      <c r="R105" s="1">
        <f ca="1">R45+NORMINV(RAND(),0,'Total-Smoothed'!$AG$2)</f>
        <v>4.7575160938950062E-4</v>
      </c>
      <c r="S105" s="1">
        <f ca="1">S45+NORMINV(RAND(),0,'Total-Smoothed'!$AG$2)</f>
        <v>0.85536552011439948</v>
      </c>
      <c r="T105" s="1">
        <f ca="1">T45+NORMINV(RAND(),0,'Total-Smoothed'!$AG$2)</f>
        <v>0.13086262180067632</v>
      </c>
      <c r="U105" s="1">
        <f ca="1">U45+NORMINV(RAND(),0,'Total-Smoothed'!$AG$2)</f>
        <v>6.1672367754064261E-2</v>
      </c>
      <c r="V105" s="1">
        <f ca="1">V45+NORMINV(RAND(),0,'Total-Smoothed'!$AG$2)</f>
        <v>8.7362507989104013E-2</v>
      </c>
      <c r="W105" s="1">
        <f ca="1">W45+NORMINV(RAND(),0,'Total-Smoothed'!$AG$2)</f>
        <v>0.40438605470112648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0.85641981791342126</v>
      </c>
      <c r="E106" s="1">
        <f ca="1">E46+NORMINV(RAND(),0,'Total-Smoothed'!$AG$2)</f>
        <v>0.13789282411248399</v>
      </c>
      <c r="F106" s="1">
        <f ca="1">F46+NORMINV(RAND(),0,'Total-Smoothed'!$AG$2)</f>
        <v>9.4109016750382607E-3</v>
      </c>
      <c r="G106" s="1">
        <f ca="1">G46+NORMINV(RAND(),0,'Total-Smoothed'!$AG$2)</f>
        <v>0.99608240612917687</v>
      </c>
      <c r="H106" s="1">
        <f ca="1">H46+NORMINV(RAND(),0,'Total-Smoothed'!$AG$2)</f>
        <v>-9.6049862434944136E-2</v>
      </c>
      <c r="I106" s="1">
        <f ca="1">I46+NORMINV(RAND(),0,'Total-Smoothed'!$AG$2)</f>
        <v>5.9467957347526017E-2</v>
      </c>
      <c r="J106" s="1">
        <f ca="1">J46+NORMINV(RAND(),0,'Total-Smoothed'!$AG$2)</f>
        <v>0.10465297696150325</v>
      </c>
      <c r="K106" s="1">
        <f ca="1">K46+NORMINV(RAND(),0,'Total-Smoothed'!$AG$2)</f>
        <v>-3.3289514962491371E-2</v>
      </c>
      <c r="L106" s="1">
        <f ca="1">L46+NORMINV(RAND(),0,'Total-Smoothed'!$AG$2)</f>
        <v>0.95578150980016829</v>
      </c>
      <c r="M106" s="1">
        <f ca="1">M46+NORMINV(RAND(),0,'Total-Smoothed'!$AG$2)</f>
        <v>0.25529725034015766</v>
      </c>
      <c r="N106" s="1">
        <f ca="1">N46+NORMINV(RAND(),0,'Total-Smoothed'!$AG$2)</f>
        <v>4.0489539751596908E-2</v>
      </c>
      <c r="O106" s="1">
        <f ca="1">O46+NORMINV(RAND(),0,'Total-Smoothed'!$AG$2)</f>
        <v>-4.8921492732670428E-2</v>
      </c>
      <c r="P106" s="1">
        <f ca="1">P46+NORMINV(RAND(),0,'Total-Smoothed'!$AG$2)</f>
        <v>-9.6609945738288169E-2</v>
      </c>
      <c r="Q106" s="1">
        <f ca="1">Q46+NORMINV(RAND(),0,'Total-Smoothed'!$AG$2)</f>
        <v>1.1912093927893272</v>
      </c>
      <c r="R106" s="1">
        <f ca="1">R46+NORMINV(RAND(),0,'Total-Smoothed'!$AG$2)</f>
        <v>3.3582295475803645E-2</v>
      </c>
      <c r="S106" s="1">
        <f ca="1">S46+NORMINV(RAND(),0,'Total-Smoothed'!$AG$2)</f>
        <v>0.97395401706296159</v>
      </c>
      <c r="T106" s="1">
        <f ca="1">T46+NORMINV(RAND(),0,'Total-Smoothed'!$AG$2)</f>
        <v>0.27655387661148795</v>
      </c>
      <c r="U106" s="1">
        <f ca="1">U46+NORMINV(RAND(),0,'Total-Smoothed'!$AG$2)</f>
        <v>-3.6514839047194485E-2</v>
      </c>
      <c r="V106" s="1">
        <f ca="1">V46+NORMINV(RAND(),0,'Total-Smoothed'!$AG$2)</f>
        <v>6.5602222574774882E-2</v>
      </c>
      <c r="W106" s="1">
        <f ca="1">W46+NORMINV(RAND(),0,'Total-Smoothed'!$AG$2)</f>
        <v>-2.1395272378171709E-2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0.98683498860474783</v>
      </c>
      <c r="E107" s="1">
        <f ca="1">E47+NORMINV(RAND(),0,'Total-Smoothed'!$AG$2)</f>
        <v>7.8004109292840379E-2</v>
      </c>
      <c r="F107" s="1">
        <f ca="1">F47+NORMINV(RAND(),0,'Total-Smoothed'!$AG$2)</f>
        <v>0.66057458617238629</v>
      </c>
      <c r="G107" s="1">
        <f ca="1">G47+NORMINV(RAND(),0,'Total-Smoothed'!$AG$2)</f>
        <v>1.2001279484862963</v>
      </c>
      <c r="H107" s="1">
        <f ca="1">H47+NORMINV(RAND(),0,'Total-Smoothed'!$AG$2)</f>
        <v>2.3190267491333516E-2</v>
      </c>
      <c r="I107" s="1">
        <f ca="1">I47+NORMINV(RAND(),0,'Total-Smoothed'!$AG$2)</f>
        <v>0.82927200145876312</v>
      </c>
      <c r="J107" s="1">
        <f ca="1">J47+NORMINV(RAND(),0,'Total-Smoothed'!$AG$2)</f>
        <v>8.8547395708071575E-2</v>
      </c>
      <c r="K107" s="1">
        <f ca="1">K47+NORMINV(RAND(),0,'Total-Smoothed'!$AG$2)</f>
        <v>-0.20222135370371663</v>
      </c>
      <c r="L107" s="1">
        <f ca="1">L47+NORMINV(RAND(),0,'Total-Smoothed'!$AG$2)</f>
        <v>0.90053452375009846</v>
      </c>
      <c r="M107" s="1">
        <f ca="1">M47+NORMINV(RAND(),0,'Total-Smoothed'!$AG$2)</f>
        <v>0.26554420527954131</v>
      </c>
      <c r="N107" s="1">
        <f ca="1">N47+NORMINV(RAND(),0,'Total-Smoothed'!$AG$2)</f>
        <v>-0.14357356293353393</v>
      </c>
      <c r="O107" s="1">
        <f ca="1">O47+NORMINV(RAND(),0,'Total-Smoothed'!$AG$2)</f>
        <v>0.38018334482894967</v>
      </c>
      <c r="P107" s="1">
        <f ca="1">P47+NORMINV(RAND(),0,'Total-Smoothed'!$AG$2)</f>
        <v>0.33375752539563397</v>
      </c>
      <c r="Q107" s="1">
        <f ca="1">Q47+NORMINV(RAND(),0,'Total-Smoothed'!$AG$2)</f>
        <v>1.1446555821723083</v>
      </c>
      <c r="R107" s="1">
        <f ca="1">R47+NORMINV(RAND(),0,'Total-Smoothed'!$AG$2)</f>
        <v>0.75875863451877013</v>
      </c>
      <c r="S107" s="1">
        <f ca="1">S47+NORMINV(RAND(),0,'Total-Smoothed'!$AG$2)</f>
        <v>0.76873285133590108</v>
      </c>
      <c r="T107" s="1">
        <f ca="1">T47+NORMINV(RAND(),0,'Total-Smoothed'!$AG$2)</f>
        <v>0.2081924146491832</v>
      </c>
      <c r="U107" s="1">
        <f ca="1">U47+NORMINV(RAND(),0,'Total-Smoothed'!$AG$2)</f>
        <v>0.95596197275146222</v>
      </c>
      <c r="V107" s="1">
        <f ca="1">V47+NORMINV(RAND(),0,'Total-Smoothed'!$AG$2)</f>
        <v>0.73917821134760886</v>
      </c>
      <c r="W107" s="1">
        <f ca="1">W47+NORMINV(RAND(),0,'Total-Smoothed'!$AG$2)</f>
        <v>-1.6402388462659276E-2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-4.4766929072836276E-3</v>
      </c>
      <c r="E108" s="1">
        <f ca="1">E48+NORMINV(RAND(),0,'Total-Smoothed'!$AG$2)</f>
        <v>-8.0831921328080147E-2</v>
      </c>
      <c r="F108" s="1">
        <f ca="1">F48+NORMINV(RAND(),0,'Total-Smoothed'!$AG$2)</f>
        <v>0.18813140019256505</v>
      </c>
      <c r="G108" s="1">
        <f ca="1">G48+NORMINV(RAND(),0,'Total-Smoothed'!$AG$2)</f>
        <v>-0.18162070624898671</v>
      </c>
      <c r="H108" s="1">
        <f ca="1">H48+NORMINV(RAND(),0,'Total-Smoothed'!$AG$2)</f>
        <v>0.93136915852590196</v>
      </c>
      <c r="I108" s="1">
        <f ca="1">I48+NORMINV(RAND(),0,'Total-Smoothed'!$AG$2)</f>
        <v>0.83062854094039262</v>
      </c>
      <c r="J108" s="1">
        <f ca="1">J48+NORMINV(RAND(),0,'Total-Smoothed'!$AG$2)</f>
        <v>0.7220109682831295</v>
      </c>
      <c r="K108" s="1">
        <f ca="1">K48+NORMINV(RAND(),0,'Total-Smoothed'!$AG$2)</f>
        <v>0.20842058444176567</v>
      </c>
      <c r="L108" s="1">
        <f ca="1">L48+NORMINV(RAND(),0,'Total-Smoothed'!$AG$2)</f>
        <v>1.0767934451417711</v>
      </c>
      <c r="M108" s="1">
        <f ca="1">M48+NORMINV(RAND(),0,'Total-Smoothed'!$AG$2)</f>
        <v>0.17954636295652154</v>
      </c>
      <c r="N108" s="1">
        <f ca="1">N48+NORMINV(RAND(),0,'Total-Smoothed'!$AG$2)</f>
        <v>0.42629499280673666</v>
      </c>
      <c r="O108" s="1">
        <f ca="1">O48+NORMINV(RAND(),0,'Total-Smoothed'!$AG$2)</f>
        <v>0.924590345691919</v>
      </c>
      <c r="P108" s="1">
        <f ca="1">P48+NORMINV(RAND(),0,'Total-Smoothed'!$AG$2)</f>
        <v>9.3351784451771419E-2</v>
      </c>
      <c r="Q108" s="1">
        <f ca="1">Q48+NORMINV(RAND(),0,'Total-Smoothed'!$AG$2)</f>
        <v>0.89262719442016392</v>
      </c>
      <c r="R108" s="1">
        <f ca="1">R48+NORMINV(RAND(),0,'Total-Smoothed'!$AG$2)</f>
        <v>0.47649613820470493</v>
      </c>
      <c r="S108" s="1">
        <f ca="1">S48+NORMINV(RAND(),0,'Total-Smoothed'!$AG$2)</f>
        <v>0.11993354593134249</v>
      </c>
      <c r="T108" s="1">
        <f ca="1">T48+NORMINV(RAND(),0,'Total-Smoothed'!$AG$2)</f>
        <v>7.6897512344301297E-2</v>
      </c>
      <c r="U108" s="1">
        <f ca="1">U48+NORMINV(RAND(),0,'Total-Smoothed'!$AG$2)</f>
        <v>-6.335685834352596E-2</v>
      </c>
      <c r="V108" s="1">
        <f ca="1">V48+NORMINV(RAND(),0,'Total-Smoothed'!$AG$2)</f>
        <v>0.63888616587785596</v>
      </c>
      <c r="W108" s="1">
        <f ca="1">W48+NORMINV(RAND(),0,'Total-Smoothed'!$AG$2)</f>
        <v>5.7391402918457714E-2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1.3662571855436508E-2</v>
      </c>
      <c r="E111" s="1">
        <f ca="1">(E61+0.6*(F61+D61)+0.15*G1)/(1+2*0.6+0.15)</f>
        <v>7.498173288061899E-2</v>
      </c>
      <c r="F111" s="1">
        <f ca="1">(F61+0.6*(G61+E61)+0.15*(D61+H61))/(1+2*0.6+2*0.15)</f>
        <v>3.6322011629483793E-2</v>
      </c>
      <c r="G111" s="1">
        <f t="shared" ref="G111:H126" ca="1" si="10">(G61+0.6*(H61+F61)+0.15*(E61+I61))/(1+2*0.6+2*0.15)</f>
        <v>-4.4882021029247841E-2</v>
      </c>
      <c r="H111" s="1">
        <f ca="1">(H61+0.6*(I61+G61)+0.15*(F61+J61))/(1+2*0.6+2*0.15)</f>
        <v>-6.1917595207594059E-2</v>
      </c>
      <c r="I111" s="1">
        <f t="shared" ref="I111:U126" ca="1" si="11">(I61+0.6*(J61+H61)+0.15*(G61+K61))/(1+2*0.6+2*0.15)</f>
        <v>-4.889720579535721E-2</v>
      </c>
      <c r="J111" s="1">
        <f t="shared" ca="1" si="11"/>
        <v>-2.4691740596235752E-2</v>
      </c>
      <c r="K111" s="1">
        <f t="shared" ca="1" si="11"/>
        <v>3.7097941261308005E-2</v>
      </c>
      <c r="L111" s="1">
        <f t="shared" ca="1" si="11"/>
        <v>0.31066355140336815</v>
      </c>
      <c r="M111" s="1">
        <f t="shared" ca="1" si="11"/>
        <v>0.69105183432589556</v>
      </c>
      <c r="N111" s="1">
        <f t="shared" ca="1" si="11"/>
        <v>0.70650930327880224</v>
      </c>
      <c r="O111" s="1">
        <f t="shared" ca="1" si="11"/>
        <v>0.3548299070101596</v>
      </c>
      <c r="P111" s="1">
        <f t="shared" ca="1" si="11"/>
        <v>0.10751030862539765</v>
      </c>
      <c r="Q111" s="1">
        <f t="shared" ca="1" si="11"/>
        <v>0.12325184730556275</v>
      </c>
      <c r="R111" s="1">
        <f t="shared" ca="1" si="11"/>
        <v>0.23791282170425765</v>
      </c>
      <c r="S111" s="1">
        <f t="shared" ca="1" si="11"/>
        <v>0.20095919472179147</v>
      </c>
      <c r="T111" s="1">
        <f t="shared" ca="1" si="11"/>
        <v>3.5897407011511138E-2</v>
      </c>
      <c r="U111" s="1">
        <f t="shared" ca="1" si="11"/>
        <v>-6.416025903144329E-2</v>
      </c>
      <c r="V111" s="1">
        <f ca="1">(V61+0.6*(W61+U61)+0.15*T1)/(1+2*0.6+0.15)</f>
        <v>-5.8714789780816339E-2</v>
      </c>
      <c r="W111" s="1">
        <f ca="1">(W61+0.6*(V61)+0.15*U61)/(1+0.6+0.15)</f>
        <v>-4.6888342425870859E-2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-2.396535974903781E-3</v>
      </c>
      <c r="E112" s="1">
        <f t="shared" ref="E112:E158" ca="1" si="13">(E62+0.6*(F62+D62)+0.15*G2)/(1+2*0.6+0.15)</f>
        <v>5.9272198387990316E-4</v>
      </c>
      <c r="F112" s="1">
        <f t="shared" ref="F112:U127" ca="1" si="14">(F62+0.6*(G62+E62)+0.15*(D62+H62))/(1+2*0.6+2*0.15)</f>
        <v>7.2490702137604484E-3</v>
      </c>
      <c r="G112" s="1">
        <f t="shared" ca="1" si="10"/>
        <v>1.1675924111886036E-2</v>
      </c>
      <c r="H112" s="1">
        <f t="shared" ca="1" si="10"/>
        <v>-3.7273625929262262E-2</v>
      </c>
      <c r="I112" s="1">
        <f t="shared" ca="1" si="11"/>
        <v>-0.10561752746751882</v>
      </c>
      <c r="J112" s="1">
        <f t="shared" ca="1" si="11"/>
        <v>-7.3887591433132255E-2</v>
      </c>
      <c r="K112" s="1">
        <f t="shared" ca="1" si="11"/>
        <v>1.6256459021738123E-2</v>
      </c>
      <c r="L112" s="1">
        <f t="shared" ca="1" si="11"/>
        <v>0.24453049377261663</v>
      </c>
      <c r="M112" s="1">
        <f t="shared" ca="1" si="11"/>
        <v>0.55325054568231358</v>
      </c>
      <c r="N112" s="1">
        <f t="shared" ca="1" si="11"/>
        <v>0.5095810171763453</v>
      </c>
      <c r="O112" s="1">
        <f t="shared" ca="1" si="11"/>
        <v>0.21180656804698761</v>
      </c>
      <c r="P112" s="1">
        <f t="shared" ca="1" si="11"/>
        <v>8.7318033078818441E-2</v>
      </c>
      <c r="Q112" s="1">
        <f t="shared" ca="1" si="11"/>
        <v>0.21746307237601115</v>
      </c>
      <c r="R112" s="1">
        <f t="shared" ca="1" si="11"/>
        <v>0.3715087614045654</v>
      </c>
      <c r="S112" s="1">
        <f t="shared" ca="1" si="11"/>
        <v>0.25436668165145854</v>
      </c>
      <c r="T112" s="1">
        <f t="shared" ca="1" si="11"/>
        <v>0.12695152894118408</v>
      </c>
      <c r="U112" s="1">
        <f t="shared" ca="1" si="11"/>
        <v>9.1364676464144506E-2</v>
      </c>
      <c r="V112" s="1">
        <f t="shared" ref="V112:V158" ca="1" si="15">(V62+0.6*(W62+U62)+0.15*T2)/(1+2*0.6+0.15)</f>
        <v>0.1268075397358745</v>
      </c>
      <c r="W112" s="1">
        <f t="shared" ref="W112:W157" ca="1" si="16">(W62+0.6*(V62)+0.15*U62)/(1+0.6+0.15)</f>
        <v>0.13021112006277219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-3.8690929289298015E-2</v>
      </c>
      <c r="E113" s="1">
        <f t="shared" ca="1" si="13"/>
        <v>-7.3578457478455261E-2</v>
      </c>
      <c r="F113" s="1">
        <f t="shared" ca="1" si="14"/>
        <v>-8.808322220795127E-2</v>
      </c>
      <c r="G113" s="1">
        <f t="shared" ca="1" si="10"/>
        <v>-5.9604482812598579E-2</v>
      </c>
      <c r="H113" s="1">
        <f t="shared" ca="1" si="10"/>
        <v>-3.6546559155699487E-2</v>
      </c>
      <c r="I113" s="1">
        <f t="shared" ca="1" si="11"/>
        <v>-1.6184073988926895E-2</v>
      </c>
      <c r="J113" s="1">
        <f t="shared" ca="1" si="11"/>
        <v>-3.2279446102669793E-2</v>
      </c>
      <c r="K113" s="1">
        <f t="shared" ca="1" si="11"/>
        <v>9.570791282264823E-3</v>
      </c>
      <c r="L113" s="1">
        <f t="shared" ca="1" si="11"/>
        <v>0.2056056941132049</v>
      </c>
      <c r="M113" s="1">
        <f t="shared" ca="1" si="11"/>
        <v>0.44484457472712313</v>
      </c>
      <c r="N113" s="1">
        <f t="shared" ca="1" si="11"/>
        <v>0.41005393174689181</v>
      </c>
      <c r="O113" s="1">
        <f t="shared" ca="1" si="11"/>
        <v>0.1985573658544873</v>
      </c>
      <c r="P113" s="1">
        <f t="shared" ca="1" si="11"/>
        <v>4.3494774138466294E-2</v>
      </c>
      <c r="Q113" s="1">
        <f t="shared" ca="1" si="11"/>
        <v>-5.7315325998022791E-3</v>
      </c>
      <c r="R113" s="1">
        <f t="shared" ca="1" si="11"/>
        <v>-1.8252380748690258E-2</v>
      </c>
      <c r="S113" s="1">
        <f t="shared" ca="1" si="11"/>
        <v>-3.5952020734830718E-2</v>
      </c>
      <c r="T113" s="1">
        <f t="shared" ca="1" si="11"/>
        <v>-5.5528291442284161E-2</v>
      </c>
      <c r="U113" s="1">
        <f t="shared" ca="1" si="11"/>
        <v>-7.0143709901341403E-2</v>
      </c>
      <c r="V113" s="1">
        <f t="shared" ca="1" si="15"/>
        <v>-5.4923754635975583E-2</v>
      </c>
      <c r="W113" s="1">
        <f t="shared" ca="1" si="16"/>
        <v>-6.1380114670554799E-2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-6.889725419238267E-2</v>
      </c>
      <c r="E114" s="1">
        <f t="shared" ca="1" si="13"/>
        <v>-3.2035727704044677E-2</v>
      </c>
      <c r="F114" s="1">
        <f t="shared" ca="1" si="14"/>
        <v>8.0158915223938712E-2</v>
      </c>
      <c r="G114" s="1">
        <f t="shared" ca="1" si="10"/>
        <v>0.13285957594588715</v>
      </c>
      <c r="H114" s="1">
        <f t="shared" ca="1" si="10"/>
        <v>0.11412259270597906</v>
      </c>
      <c r="I114" s="1">
        <f t="shared" ca="1" si="11"/>
        <v>7.8732111409167138E-2</v>
      </c>
      <c r="J114" s="1">
        <f t="shared" ca="1" si="11"/>
        <v>2.4506724235206646E-2</v>
      </c>
      <c r="K114" s="1">
        <f t="shared" ca="1" si="11"/>
        <v>3.906549618737877E-2</v>
      </c>
      <c r="L114" s="1">
        <f t="shared" ca="1" si="11"/>
        <v>0.22497206409175394</v>
      </c>
      <c r="M114" s="1">
        <f t="shared" ca="1" si="11"/>
        <v>0.48745619958556607</v>
      </c>
      <c r="N114" s="1">
        <f t="shared" ca="1" si="11"/>
        <v>0.40101776314513826</v>
      </c>
      <c r="O114" s="1">
        <f t="shared" ca="1" si="11"/>
        <v>0.10900482219537758</v>
      </c>
      <c r="P114" s="1">
        <f t="shared" ca="1" si="11"/>
        <v>2.5371216786295381E-2</v>
      </c>
      <c r="Q114" s="1">
        <f t="shared" ca="1" si="11"/>
        <v>0.17477293060722993</v>
      </c>
      <c r="R114" s="1">
        <f t="shared" ca="1" si="11"/>
        <v>0.31998511519709288</v>
      </c>
      <c r="S114" s="1">
        <f t="shared" ca="1" si="11"/>
        <v>0.16720853681991199</v>
      </c>
      <c r="T114" s="1">
        <f t="shared" ca="1" si="11"/>
        <v>-3.3066387268188134E-2</v>
      </c>
      <c r="U114" s="1">
        <f t="shared" ca="1" si="11"/>
        <v>-7.6812190934193739E-2</v>
      </c>
      <c r="V114" s="1">
        <f t="shared" ca="1" si="15"/>
        <v>-6.4086985136003922E-3</v>
      </c>
      <c r="W114" s="1">
        <f t="shared" ca="1" si="16"/>
        <v>1.3459218548853891E-2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-4.9647098970793391E-2</v>
      </c>
      <c r="E115" s="1">
        <f t="shared" ca="1" si="13"/>
        <v>-5.5144393293377975E-2</v>
      </c>
      <c r="F115" s="1">
        <f t="shared" ca="1" si="14"/>
        <v>-2.0774011494305133E-2</v>
      </c>
      <c r="G115" s="1">
        <f t="shared" ca="1" si="10"/>
        <v>4.3718337785902957E-2</v>
      </c>
      <c r="H115" s="1">
        <f t="shared" ca="1" si="10"/>
        <v>5.3952297250462689E-2</v>
      </c>
      <c r="I115" s="1">
        <f t="shared" ca="1" si="11"/>
        <v>-1.1337890108553178E-2</v>
      </c>
      <c r="J115" s="1">
        <f t="shared" ca="1" si="11"/>
        <v>-6.7381310746114878E-2</v>
      </c>
      <c r="K115" s="1">
        <f t="shared" ca="1" si="11"/>
        <v>3.3319968378961021E-2</v>
      </c>
      <c r="L115" s="1">
        <f t="shared" ca="1" si="11"/>
        <v>0.28983764271665319</v>
      </c>
      <c r="M115" s="1">
        <f t="shared" ca="1" si="11"/>
        <v>0.6061591701253195</v>
      </c>
      <c r="N115" s="1">
        <f t="shared" ca="1" si="11"/>
        <v>0.58862325820149652</v>
      </c>
      <c r="O115" s="1">
        <f t="shared" ca="1" si="11"/>
        <v>0.271936181987256</v>
      </c>
      <c r="P115" s="1">
        <f t="shared" ca="1" si="11"/>
        <v>8.7500542683260352E-2</v>
      </c>
      <c r="Q115" s="1">
        <f t="shared" ca="1" si="11"/>
        <v>0.19521178012109025</v>
      </c>
      <c r="R115" s="1">
        <f t="shared" ca="1" si="11"/>
        <v>0.38312169919381078</v>
      </c>
      <c r="S115" s="1">
        <f t="shared" ca="1" si="11"/>
        <v>0.31074531031753572</v>
      </c>
      <c r="T115" s="1">
        <f t="shared" ca="1" si="11"/>
        <v>0.16333158289682495</v>
      </c>
      <c r="U115" s="1">
        <f t="shared" ca="1" si="11"/>
        <v>8.9801401371906162E-2</v>
      </c>
      <c r="V115" s="1">
        <f t="shared" ca="1" si="15"/>
        <v>5.9464586406870266E-2</v>
      </c>
      <c r="W115" s="1">
        <f t="shared" ca="1" si="16"/>
        <v>2.3273893998591959E-2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-0.11770121443420371</v>
      </c>
      <c r="E116" s="1">
        <f t="shared" ca="1" si="13"/>
        <v>-5.7761146872895054E-2</v>
      </c>
      <c r="F116" s="1">
        <f t="shared" ca="1" si="14"/>
        <v>9.6491927872495685E-3</v>
      </c>
      <c r="G116" s="1">
        <f t="shared" ca="1" si="10"/>
        <v>2.2310948716295236E-2</v>
      </c>
      <c r="H116" s="1">
        <f t="shared" ca="1" si="10"/>
        <v>-7.3393275948206204E-3</v>
      </c>
      <c r="I116" s="1">
        <f t="shared" ca="1" si="11"/>
        <v>-3.377637320716559E-3</v>
      </c>
      <c r="J116" s="1">
        <f t="shared" ca="1" si="11"/>
        <v>9.6612590609622025E-3</v>
      </c>
      <c r="K116" s="1">
        <f t="shared" ca="1" si="11"/>
        <v>4.7374606865278224E-2</v>
      </c>
      <c r="L116" s="1">
        <f t="shared" ca="1" si="11"/>
        <v>0.24612193404165633</v>
      </c>
      <c r="M116" s="1">
        <f t="shared" ca="1" si="11"/>
        <v>0.5174348623800904</v>
      </c>
      <c r="N116" s="1">
        <f t="shared" ca="1" si="11"/>
        <v>0.45915131052901692</v>
      </c>
      <c r="O116" s="1">
        <f t="shared" ca="1" si="11"/>
        <v>0.18502591555917533</v>
      </c>
      <c r="P116" s="1">
        <f t="shared" ca="1" si="11"/>
        <v>4.5221080008056989E-2</v>
      </c>
      <c r="Q116" s="1">
        <f t="shared" ca="1" si="11"/>
        <v>0.16914588500807909</v>
      </c>
      <c r="R116" s="1">
        <f t="shared" ca="1" si="11"/>
        <v>0.31190697073030249</v>
      </c>
      <c r="S116" s="1">
        <f t="shared" ca="1" si="11"/>
        <v>0.18959933973285611</v>
      </c>
      <c r="T116" s="1">
        <f t="shared" ca="1" si="11"/>
        <v>9.3589601470863371E-2</v>
      </c>
      <c r="U116" s="1">
        <f t="shared" ca="1" si="11"/>
        <v>9.347169871916472E-2</v>
      </c>
      <c r="V116" s="1">
        <f t="shared" ca="1" si="15"/>
        <v>9.4281184747223495E-2</v>
      </c>
      <c r="W116" s="1">
        <f t="shared" ca="1" si="16"/>
        <v>5.4339066071756051E-2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-0.11148149045551314</v>
      </c>
      <c r="E117" s="1">
        <f t="shared" ca="1" si="13"/>
        <v>-8.5206106761559181E-2</v>
      </c>
      <c r="F117" s="1">
        <f t="shared" ca="1" si="14"/>
        <v>-4.8214698745403253E-2</v>
      </c>
      <c r="G117" s="1">
        <f t="shared" ca="1" si="10"/>
        <v>-4.1670021381693165E-2</v>
      </c>
      <c r="H117" s="1">
        <f t="shared" ca="1" si="10"/>
        <v>-4.3567890776637239E-2</v>
      </c>
      <c r="I117" s="1">
        <f t="shared" ca="1" si="11"/>
        <v>-4.2603296554157732E-2</v>
      </c>
      <c r="J117" s="1">
        <f t="shared" ca="1" si="11"/>
        <v>-1.8467820860357621E-2</v>
      </c>
      <c r="K117" s="1">
        <f t="shared" ca="1" si="11"/>
        <v>5.5255621753496478E-2</v>
      </c>
      <c r="L117" s="1">
        <f t="shared" ca="1" si="11"/>
        <v>0.29217494768291069</v>
      </c>
      <c r="M117" s="1">
        <f t="shared" ca="1" si="11"/>
        <v>0.5991002403969542</v>
      </c>
      <c r="N117" s="1">
        <f t="shared" ca="1" si="11"/>
        <v>0.57736126306081581</v>
      </c>
      <c r="O117" s="1">
        <f t="shared" ca="1" si="11"/>
        <v>0.25684764426406759</v>
      </c>
      <c r="P117" s="1">
        <f t="shared" ca="1" si="11"/>
        <v>9.0240064688828572E-2</v>
      </c>
      <c r="Q117" s="1">
        <f t="shared" ca="1" si="11"/>
        <v>0.18430088571454417</v>
      </c>
      <c r="R117" s="1">
        <f t="shared" ca="1" si="11"/>
        <v>0.34903775978824209</v>
      </c>
      <c r="S117" s="1">
        <f t="shared" ca="1" si="11"/>
        <v>0.28357961235186779</v>
      </c>
      <c r="T117" s="1">
        <f t="shared" ca="1" si="11"/>
        <v>0.103297220204663</v>
      </c>
      <c r="U117" s="1">
        <f t="shared" ca="1" si="11"/>
        <v>-6.2225137502851106E-4</v>
      </c>
      <c r="V117" s="1">
        <f t="shared" ca="1" si="15"/>
        <v>-5.815638156418293E-2</v>
      </c>
      <c r="W117" s="1">
        <f t="shared" ca="1" si="16"/>
        <v>-0.12130388611299343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9.7048815003929159E-2</v>
      </c>
      <c r="E118" s="1">
        <f t="shared" ca="1" si="13"/>
        <v>5.5097467484357975E-2</v>
      </c>
      <c r="F118" s="1">
        <f t="shared" ca="1" si="14"/>
        <v>2.9583110281690965E-2</v>
      </c>
      <c r="G118" s="1">
        <f t="shared" ca="1" si="10"/>
        <v>3.769296284205835E-2</v>
      </c>
      <c r="H118" s="1">
        <f t="shared" ca="1" si="10"/>
        <v>4.6497671108251627E-2</v>
      </c>
      <c r="I118" s="1">
        <f t="shared" ca="1" si="11"/>
        <v>3.0366816320119533E-2</v>
      </c>
      <c r="J118" s="1">
        <f t="shared" ca="1" si="11"/>
        <v>-5.3440968073051667E-3</v>
      </c>
      <c r="K118" s="1">
        <f t="shared" ca="1" si="11"/>
        <v>5.0906564164454368E-2</v>
      </c>
      <c r="L118" s="1">
        <f t="shared" ca="1" si="11"/>
        <v>0.308499371251581</v>
      </c>
      <c r="M118" s="1">
        <f t="shared" ca="1" si="11"/>
        <v>0.6411721383627238</v>
      </c>
      <c r="N118" s="1">
        <f t="shared" ca="1" si="11"/>
        <v>0.62076778870616478</v>
      </c>
      <c r="O118" s="1">
        <f t="shared" ca="1" si="11"/>
        <v>0.25833799990928019</v>
      </c>
      <c r="P118" s="1">
        <f t="shared" ca="1" si="11"/>
        <v>6.8967630489068371E-2</v>
      </c>
      <c r="Q118" s="1">
        <f t="shared" ca="1" si="11"/>
        <v>0.12864099756236708</v>
      </c>
      <c r="R118" s="1">
        <f t="shared" ca="1" si="11"/>
        <v>0.23751245807932669</v>
      </c>
      <c r="S118" s="1">
        <f t="shared" ca="1" si="11"/>
        <v>0.15659356712490477</v>
      </c>
      <c r="T118" s="1">
        <f t="shared" ca="1" si="11"/>
        <v>4.0104321397803344E-2</v>
      </c>
      <c r="U118" s="1">
        <f t="shared" ca="1" si="11"/>
        <v>5.3163176906352956E-3</v>
      </c>
      <c r="V118" s="1">
        <f t="shared" ca="1" si="15"/>
        <v>2.6532030904256054E-2</v>
      </c>
      <c r="W118" s="1">
        <f t="shared" ca="1" si="16"/>
        <v>5.2977430584738798E-2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4.5794976708094536E-2</v>
      </c>
      <c r="E119" s="1">
        <f t="shared" ca="1" si="13"/>
        <v>7.1725224470013768E-2</v>
      </c>
      <c r="F119" s="1">
        <f t="shared" ca="1" si="14"/>
        <v>5.8688126682713435E-2</v>
      </c>
      <c r="G119" s="1">
        <f t="shared" ca="1" si="10"/>
        <v>4.9228294517912274E-2</v>
      </c>
      <c r="H119" s="1">
        <f t="shared" ca="1" si="10"/>
        <v>2.8263849310101962E-2</v>
      </c>
      <c r="I119" s="1">
        <f t="shared" ca="1" si="11"/>
        <v>3.5737264082043078E-2</v>
      </c>
      <c r="J119" s="1">
        <f t="shared" ca="1" si="11"/>
        <v>4.1666733179330818E-2</v>
      </c>
      <c r="K119" s="1">
        <f t="shared" ca="1" si="11"/>
        <v>7.6055279686253557E-2</v>
      </c>
      <c r="L119" s="1">
        <f t="shared" ca="1" si="11"/>
        <v>0.26468953359815461</v>
      </c>
      <c r="M119" s="1">
        <f t="shared" ca="1" si="11"/>
        <v>0.58329039119018267</v>
      </c>
      <c r="N119" s="1">
        <f t="shared" ca="1" si="11"/>
        <v>0.57468564600301097</v>
      </c>
      <c r="O119" s="1">
        <f t="shared" ca="1" si="11"/>
        <v>0.18087762568167695</v>
      </c>
      <c r="P119" s="1">
        <f t="shared" ca="1" si="11"/>
        <v>-5.5029974984502482E-2</v>
      </c>
      <c r="Q119" s="1">
        <f t="shared" ca="1" si="11"/>
        <v>9.0471762693084712E-2</v>
      </c>
      <c r="R119" s="1">
        <f t="shared" ca="1" si="11"/>
        <v>0.39320972608822707</v>
      </c>
      <c r="S119" s="1">
        <f t="shared" ca="1" si="11"/>
        <v>0.38974248324199279</v>
      </c>
      <c r="T119" s="1">
        <f t="shared" ca="1" si="11"/>
        <v>0.13464619541343831</v>
      </c>
      <c r="U119" s="1">
        <f t="shared" ca="1" si="11"/>
        <v>-1.6055578103220454E-2</v>
      </c>
      <c r="V119" s="1">
        <f t="shared" ca="1" si="15"/>
        <v>-3.16397372618622E-2</v>
      </c>
      <c r="W119" s="1">
        <f t="shared" ca="1" si="16"/>
        <v>-3.8494068893843152E-2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-1.3126888190198622E-2</v>
      </c>
      <c r="E120" s="1">
        <f t="shared" ca="1" si="13"/>
        <v>2.6230763197974249E-3</v>
      </c>
      <c r="F120" s="1">
        <f t="shared" ca="1" si="14"/>
        <v>3.1284839878162031E-2</v>
      </c>
      <c r="G120" s="1">
        <f t="shared" ca="1" si="10"/>
        <v>6.3485964790925845E-2</v>
      </c>
      <c r="H120" s="1">
        <f t="shared" ca="1" si="10"/>
        <v>6.7181213431006248E-2</v>
      </c>
      <c r="I120" s="1">
        <f t="shared" ca="1" si="11"/>
        <v>4.9403649267655156E-2</v>
      </c>
      <c r="J120" s="1">
        <f t="shared" ca="1" si="11"/>
        <v>7.9775934335687693E-2</v>
      </c>
      <c r="K120" s="1">
        <f t="shared" ca="1" si="11"/>
        <v>0.1546593903566014</v>
      </c>
      <c r="L120" s="1">
        <f t="shared" ca="1" si="11"/>
        <v>0.34999198907198281</v>
      </c>
      <c r="M120" s="1">
        <f t="shared" ca="1" si="11"/>
        <v>0.63168253772601468</v>
      </c>
      <c r="N120" s="1">
        <f t="shared" ca="1" si="11"/>
        <v>0.59275555172753813</v>
      </c>
      <c r="O120" s="1">
        <f t="shared" ca="1" si="11"/>
        <v>0.23062329521116456</v>
      </c>
      <c r="P120" s="1">
        <f t="shared" ca="1" si="11"/>
        <v>1.3071735997151357E-2</v>
      </c>
      <c r="Q120" s="1">
        <f t="shared" ca="1" si="11"/>
        <v>7.5288007558719255E-2</v>
      </c>
      <c r="R120" s="1">
        <f t="shared" ca="1" si="11"/>
        <v>0.24207149681866141</v>
      </c>
      <c r="S120" s="1">
        <f t="shared" ca="1" si="11"/>
        <v>0.22640700733432723</v>
      </c>
      <c r="T120" s="1">
        <f t="shared" ca="1" si="11"/>
        <v>9.7090106842736695E-2</v>
      </c>
      <c r="U120" s="1">
        <f t="shared" ca="1" si="11"/>
        <v>1.4427474271422314E-2</v>
      </c>
      <c r="V120" s="1">
        <f t="shared" ca="1" si="15"/>
        <v>1.4932204477578027E-2</v>
      </c>
      <c r="W120" s="1">
        <f t="shared" ca="1" si="16"/>
        <v>3.3179401220040462E-2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-3.4299682245961534E-2</v>
      </c>
      <c r="E121" s="1">
        <f t="shared" ca="1" si="13"/>
        <v>2.1831909727201199E-2</v>
      </c>
      <c r="F121" s="1">
        <f t="shared" ca="1" si="14"/>
        <v>3.4118738597956638E-2</v>
      </c>
      <c r="G121" s="1">
        <f t="shared" ca="1" si="10"/>
        <v>1.7128598216920351E-3</v>
      </c>
      <c r="H121" s="1">
        <f t="shared" ca="1" si="10"/>
        <v>-6.4745725231339802E-3</v>
      </c>
      <c r="I121" s="1">
        <f t="shared" ca="1" si="11"/>
        <v>4.2102145727918993E-3</v>
      </c>
      <c r="J121" s="1">
        <f t="shared" ca="1" si="11"/>
        <v>-4.9130938139657354E-3</v>
      </c>
      <c r="K121" s="1">
        <f t="shared" ca="1" si="11"/>
        <v>0.11674367279911468</v>
      </c>
      <c r="L121" s="1">
        <f t="shared" ca="1" si="11"/>
        <v>0.45338774604095822</v>
      </c>
      <c r="M121" s="1">
        <f t="shared" ca="1" si="11"/>
        <v>0.74580805923820503</v>
      </c>
      <c r="N121" s="1">
        <f t="shared" ca="1" si="11"/>
        <v>0.6174758423309562</v>
      </c>
      <c r="O121" s="1">
        <f t="shared" ca="1" si="11"/>
        <v>0.23131805850419002</v>
      </c>
      <c r="P121" s="1">
        <f t="shared" ca="1" si="11"/>
        <v>4.631687923910234E-2</v>
      </c>
      <c r="Q121" s="1">
        <f t="shared" ca="1" si="11"/>
        <v>0.13149796002528963</v>
      </c>
      <c r="R121" s="1">
        <f t="shared" ca="1" si="11"/>
        <v>0.30502828618506922</v>
      </c>
      <c r="S121" s="1">
        <f t="shared" ca="1" si="11"/>
        <v>0.29979334690491405</v>
      </c>
      <c r="T121" s="1">
        <f t="shared" ca="1" si="11"/>
        <v>0.22783986681806434</v>
      </c>
      <c r="U121" s="1">
        <f t="shared" ca="1" si="11"/>
        <v>0.127733699701605</v>
      </c>
      <c r="V121" s="1">
        <f t="shared" ca="1" si="15"/>
        <v>3.7676706117437703E-2</v>
      </c>
      <c r="W121" s="1">
        <f t="shared" ca="1" si="16"/>
        <v>7.0953017114245925E-4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-2.9167170898983897E-2</v>
      </c>
      <c r="E122" s="1">
        <f t="shared" ca="1" si="13"/>
        <v>1.0078798486432174E-2</v>
      </c>
      <c r="F122" s="1">
        <f t="shared" ca="1" si="14"/>
        <v>3.8836928972296333E-2</v>
      </c>
      <c r="G122" s="1">
        <f t="shared" ca="1" si="10"/>
        <v>3.5519410224451188E-2</v>
      </c>
      <c r="H122" s="1">
        <f t="shared" ca="1" si="10"/>
        <v>1.262569551350757E-3</v>
      </c>
      <c r="I122" s="1">
        <f t="shared" ca="1" si="11"/>
        <v>1.2172096477579553E-2</v>
      </c>
      <c r="J122" s="1">
        <f t="shared" ca="1" si="11"/>
        <v>7.7591190062093876E-2</v>
      </c>
      <c r="K122" s="1">
        <f t="shared" ca="1" si="11"/>
        <v>0.18609024259370416</v>
      </c>
      <c r="L122" s="1">
        <f t="shared" ca="1" si="11"/>
        <v>0.39944356503252515</v>
      </c>
      <c r="M122" s="1">
        <f t="shared" ca="1" si="11"/>
        <v>0.69046199529029051</v>
      </c>
      <c r="N122" s="1">
        <f t="shared" ca="1" si="11"/>
        <v>0.66881728536466845</v>
      </c>
      <c r="O122" s="1">
        <f t="shared" ca="1" si="11"/>
        <v>0.29473026003273428</v>
      </c>
      <c r="P122" s="1">
        <f t="shared" ca="1" si="11"/>
        <v>8.0877771990949546E-2</v>
      </c>
      <c r="Q122" s="1">
        <f t="shared" ca="1" si="11"/>
        <v>0.12956686684432386</v>
      </c>
      <c r="R122" s="1">
        <f t="shared" ca="1" si="11"/>
        <v>0.23977105342116309</v>
      </c>
      <c r="S122" s="1">
        <f t="shared" ca="1" si="11"/>
        <v>0.17482831553188644</v>
      </c>
      <c r="T122" s="1">
        <f t="shared" ca="1" si="11"/>
        <v>5.4351204284253017E-2</v>
      </c>
      <c r="U122" s="1">
        <f t="shared" ca="1" si="11"/>
        <v>3.970557399719582E-2</v>
      </c>
      <c r="V122" s="1">
        <f t="shared" ca="1" si="15"/>
        <v>9.1415311238816868E-2</v>
      </c>
      <c r="W122" s="1">
        <f t="shared" ca="1" si="16"/>
        <v>8.3415939216257048E-2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7.3436472472995257E-2</v>
      </c>
      <c r="E123" s="1">
        <f t="shared" ca="1" si="13"/>
        <v>2.8442539894092039E-2</v>
      </c>
      <c r="F123" s="1">
        <f t="shared" ca="1" si="14"/>
        <v>-2.2010071841904892E-2</v>
      </c>
      <c r="G123" s="1">
        <f t="shared" ca="1" si="10"/>
        <v>-7.1178937268995199E-2</v>
      </c>
      <c r="H123" s="1">
        <f t="shared" ca="1" si="10"/>
        <v>-7.8611733494396777E-2</v>
      </c>
      <c r="I123" s="1">
        <f t="shared" ca="1" si="11"/>
        <v>-3.0892973120535606E-2</v>
      </c>
      <c r="J123" s="1">
        <f t="shared" ca="1" si="11"/>
        <v>1.3890388588551E-2</v>
      </c>
      <c r="K123" s="1">
        <f t="shared" ca="1" si="11"/>
        <v>5.1082883927970016E-2</v>
      </c>
      <c r="L123" s="1">
        <f t="shared" ca="1" si="11"/>
        <v>0.26207659503443748</v>
      </c>
      <c r="M123" s="1">
        <f t="shared" ca="1" si="11"/>
        <v>0.60405065908357725</v>
      </c>
      <c r="N123" s="1">
        <f t="shared" ca="1" si="11"/>
        <v>0.59947169543474099</v>
      </c>
      <c r="O123" s="1">
        <f t="shared" ca="1" si="11"/>
        <v>0.26909571827842871</v>
      </c>
      <c r="P123" s="1">
        <f t="shared" ca="1" si="11"/>
        <v>9.5587460925398909E-2</v>
      </c>
      <c r="Q123" s="1">
        <f t="shared" ca="1" si="11"/>
        <v>0.1115422624116634</v>
      </c>
      <c r="R123" s="1">
        <f t="shared" ca="1" si="11"/>
        <v>0.12990129125799638</v>
      </c>
      <c r="S123" s="1">
        <f t="shared" ca="1" si="11"/>
        <v>6.6106368924951364E-2</v>
      </c>
      <c r="T123" s="1">
        <f t="shared" ca="1" si="11"/>
        <v>1.6297978529411353E-2</v>
      </c>
      <c r="U123" s="1">
        <f t="shared" ca="1" si="11"/>
        <v>1.9215704542891419E-2</v>
      </c>
      <c r="V123" s="1">
        <f t="shared" ca="1" si="15"/>
        <v>5.0242299777438063E-2</v>
      </c>
      <c r="W123" s="1">
        <f t="shared" ca="1" si="16"/>
        <v>0.10184143652272921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4.1961410547368176E-2</v>
      </c>
      <c r="E124" s="1">
        <f t="shared" ca="1" si="13"/>
        <v>-2.5273358564131918E-2</v>
      </c>
      <c r="F124" s="1">
        <f t="shared" ca="1" si="14"/>
        <v>-5.9163557424715039E-2</v>
      </c>
      <c r="G124" s="1">
        <f t="shared" ca="1" si="10"/>
        <v>1.2685083914488891E-2</v>
      </c>
      <c r="H124" s="1">
        <f t="shared" ca="1" si="10"/>
        <v>9.2537745141180988E-2</v>
      </c>
      <c r="I124" s="1">
        <f t="shared" ca="1" si="11"/>
        <v>7.647917333895031E-2</v>
      </c>
      <c r="J124" s="1">
        <f t="shared" ca="1" si="11"/>
        <v>5.3745835854840981E-2</v>
      </c>
      <c r="K124" s="1">
        <f t="shared" ca="1" si="11"/>
        <v>7.71025783552651E-2</v>
      </c>
      <c r="L124" s="1">
        <f t="shared" ca="1" si="11"/>
        <v>0.24346102933136454</v>
      </c>
      <c r="M124" s="1">
        <f t="shared" ca="1" si="11"/>
        <v>0.54571657199565382</v>
      </c>
      <c r="N124" s="1">
        <f t="shared" ca="1" si="11"/>
        <v>0.58786380879228262</v>
      </c>
      <c r="O124" s="1">
        <f t="shared" ca="1" si="11"/>
        <v>0.31431595300869763</v>
      </c>
      <c r="P124" s="1">
        <f t="shared" ca="1" si="11"/>
        <v>0.16268429309599358</v>
      </c>
      <c r="Q124" s="1">
        <f t="shared" ca="1" si="11"/>
        <v>0.22827061353533934</v>
      </c>
      <c r="R124" s="1">
        <f t="shared" ca="1" si="11"/>
        <v>0.31089362173526991</v>
      </c>
      <c r="S124" s="1">
        <f t="shared" ca="1" si="11"/>
        <v>0.18878641498168267</v>
      </c>
      <c r="T124" s="1">
        <f t="shared" ca="1" si="11"/>
        <v>0.13559591449016653</v>
      </c>
      <c r="U124" s="1">
        <f t="shared" ca="1" si="11"/>
        <v>0.15318540585315335</v>
      </c>
      <c r="V124" s="1">
        <f t="shared" ca="1" si="15"/>
        <v>0.12106622462280799</v>
      </c>
      <c r="W124" s="1">
        <f t="shared" ca="1" si="16"/>
        <v>8.0646825788366475E-2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-3.4603404966912318E-2</v>
      </c>
      <c r="E125" s="1">
        <f t="shared" ca="1" si="13"/>
        <v>-7.3332020029579753E-2</v>
      </c>
      <c r="F125" s="1">
        <f t="shared" ca="1" si="14"/>
        <v>-9.4468003443431314E-2</v>
      </c>
      <c r="G125" s="1">
        <f t="shared" ca="1" si="10"/>
        <v>-9.2610286879137318E-2</v>
      </c>
      <c r="H125" s="1">
        <f t="shared" ca="1" si="10"/>
        <v>-8.2425845759833166E-2</v>
      </c>
      <c r="I125" s="1">
        <f t="shared" ca="1" si="11"/>
        <v>-4.8442852881151348E-2</v>
      </c>
      <c r="J125" s="1">
        <f t="shared" ca="1" si="11"/>
        <v>6.2803376698495617E-3</v>
      </c>
      <c r="K125" s="1">
        <f t="shared" ca="1" si="11"/>
        <v>0.12539687168576549</v>
      </c>
      <c r="L125" s="1">
        <f t="shared" ca="1" si="11"/>
        <v>0.39411032668363516</v>
      </c>
      <c r="M125" s="1">
        <f t="shared" ca="1" si="11"/>
        <v>0.71012382686977293</v>
      </c>
      <c r="N125" s="1">
        <f t="shared" ca="1" si="11"/>
        <v>0.70545969791864116</v>
      </c>
      <c r="O125" s="1">
        <f t="shared" ca="1" si="11"/>
        <v>0.39779449660857319</v>
      </c>
      <c r="P125" s="1">
        <f t="shared" ca="1" si="11"/>
        <v>0.1799677129441129</v>
      </c>
      <c r="Q125" s="1">
        <f t="shared" ca="1" si="11"/>
        <v>0.14448518301756214</v>
      </c>
      <c r="R125" s="1">
        <f t="shared" ca="1" si="11"/>
        <v>0.12727176408318361</v>
      </c>
      <c r="S125" s="1">
        <f t="shared" ca="1" si="11"/>
        <v>7.832073931735517E-3</v>
      </c>
      <c r="T125" s="1">
        <f t="shared" ca="1" si="11"/>
        <v>-5.0875503677581022E-2</v>
      </c>
      <c r="U125" s="1">
        <f t="shared" ca="1" si="11"/>
        <v>-1.8949244055186377E-2</v>
      </c>
      <c r="V125" s="1">
        <f t="shared" ca="1" si="15"/>
        <v>9.6974232621611131E-2</v>
      </c>
      <c r="W125" s="1">
        <f t="shared" ca="1" si="16"/>
        <v>0.2948367444684436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-5.6126962200906683E-2</v>
      </c>
      <c r="E126" s="1">
        <f t="shared" ca="1" si="13"/>
        <v>-1.1834124087439042E-2</v>
      </c>
      <c r="F126" s="1">
        <f t="shared" ca="1" si="14"/>
        <v>1.3832239644529254E-2</v>
      </c>
      <c r="G126" s="1">
        <f t="shared" ca="1" si="10"/>
        <v>1.496141514337658E-2</v>
      </c>
      <c r="H126" s="1">
        <f t="shared" ca="1" si="10"/>
        <v>-2.5174172500017855E-2</v>
      </c>
      <c r="I126" s="1">
        <f t="shared" ca="1" si="11"/>
        <v>-4.9689925305791513E-2</v>
      </c>
      <c r="J126" s="1">
        <f t="shared" ca="1" si="11"/>
        <v>-7.100207340503091E-2</v>
      </c>
      <c r="K126" s="1">
        <f t="shared" ca="1" si="11"/>
        <v>-4.3647625795060277E-2</v>
      </c>
      <c r="L126" s="1">
        <f t="shared" ca="1" si="11"/>
        <v>0.17805895691958012</v>
      </c>
      <c r="M126" s="1">
        <f t="shared" ca="1" si="11"/>
        <v>0.55250662389766769</v>
      </c>
      <c r="N126" s="1">
        <f t="shared" ca="1" si="11"/>
        <v>0.63593684365063852</v>
      </c>
      <c r="O126" s="1">
        <f t="shared" ca="1" si="11"/>
        <v>0.35274936886751512</v>
      </c>
      <c r="P126" s="1">
        <f t="shared" ca="1" si="11"/>
        <v>0.1314806202319177</v>
      </c>
      <c r="Q126" s="1">
        <f t="shared" ca="1" si="11"/>
        <v>0.17252544488851446</v>
      </c>
      <c r="R126" s="1">
        <f t="shared" ca="1" si="11"/>
        <v>0.28194933004706285</v>
      </c>
      <c r="S126" s="1">
        <f t="shared" ca="1" si="11"/>
        <v>0.16450365215258872</v>
      </c>
      <c r="T126" s="1">
        <f t="shared" ca="1" si="11"/>
        <v>8.6247488155515348E-2</v>
      </c>
      <c r="U126" s="1">
        <f t="shared" ca="1" si="11"/>
        <v>0.10050599336521519</v>
      </c>
      <c r="V126" s="1">
        <f t="shared" ca="1" si="15"/>
        <v>9.2489416622425394E-2</v>
      </c>
      <c r="W126" s="1">
        <f t="shared" ca="1" si="16"/>
        <v>4.3825816340613853E-2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-0.11844770436397258</v>
      </c>
      <c r="E127" s="1">
        <f t="shared" ca="1" si="13"/>
        <v>-6.8498914343357559E-2</v>
      </c>
      <c r="F127" s="1">
        <f t="shared" ca="1" si="14"/>
        <v>-7.8632088852119045E-2</v>
      </c>
      <c r="G127" s="1">
        <f t="shared" ca="1" si="14"/>
        <v>-7.3956420124102737E-2</v>
      </c>
      <c r="H127" s="1">
        <f t="shared" ca="1" si="14"/>
        <v>-8.1739703152421163E-3</v>
      </c>
      <c r="I127" s="1">
        <f t="shared" ca="1" si="14"/>
        <v>1.7813836631245892E-2</v>
      </c>
      <c r="J127" s="1">
        <f t="shared" ca="1" si="14"/>
        <v>-4.3487858010569371E-4</v>
      </c>
      <c r="K127" s="1">
        <f t="shared" ca="1" si="14"/>
        <v>9.5194026486766545E-2</v>
      </c>
      <c r="L127" s="1">
        <f t="shared" ca="1" si="14"/>
        <v>0.34720773477860101</v>
      </c>
      <c r="M127" s="1">
        <f t="shared" ca="1" si="14"/>
        <v>0.66823772940122173</v>
      </c>
      <c r="N127" s="1">
        <f t="shared" ca="1" si="14"/>
        <v>0.66646535298693732</v>
      </c>
      <c r="O127" s="1">
        <f t="shared" ca="1" si="14"/>
        <v>0.29213394468903625</v>
      </c>
      <c r="P127" s="1">
        <f t="shared" ca="1" si="14"/>
        <v>8.3069119830198046E-3</v>
      </c>
      <c r="Q127" s="1">
        <f t="shared" ca="1" si="14"/>
        <v>-4.4195126476629369E-2</v>
      </c>
      <c r="R127" s="1">
        <f t="shared" ca="1" si="14"/>
        <v>-2.5361035205851968E-2</v>
      </c>
      <c r="S127" s="1">
        <f t="shared" ca="1" si="14"/>
        <v>-6.2804027524749947E-3</v>
      </c>
      <c r="T127" s="1">
        <f t="shared" ca="1" si="14"/>
        <v>-8.0364402697494144E-3</v>
      </c>
      <c r="U127" s="1">
        <f t="shared" ca="1" si="14"/>
        <v>-2.2398270285712285E-2</v>
      </c>
      <c r="V127" s="1">
        <f t="shared" ca="1" si="15"/>
        <v>-1.0031576673762707E-2</v>
      </c>
      <c r="W127" s="1">
        <f t="shared" ca="1" si="16"/>
        <v>-1.5151229984979532E-2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-5.5920971702313983E-3</v>
      </c>
      <c r="E128" s="1">
        <f t="shared" ca="1" si="13"/>
        <v>5.1091763354331639E-3</v>
      </c>
      <c r="F128" s="1">
        <f t="shared" ref="F128:U143" ca="1" si="17">(F78+0.6*(G78+E78)+0.15*(D78+H78))/(1+2*0.6+2*0.15)</f>
        <v>5.2438461630593849E-4</v>
      </c>
      <c r="G128" s="1">
        <f t="shared" ca="1" si="17"/>
        <v>1.5096674975064395E-2</v>
      </c>
      <c r="H128" s="1">
        <f t="shared" ca="1" si="17"/>
        <v>5.6280641901115924E-2</v>
      </c>
      <c r="I128" s="1">
        <f t="shared" ca="1" si="17"/>
        <v>7.1996783026498409E-2</v>
      </c>
      <c r="J128" s="1">
        <f t="shared" ca="1" si="17"/>
        <v>3.5685853079907119E-2</v>
      </c>
      <c r="K128" s="1">
        <f t="shared" ca="1" si="17"/>
        <v>4.5944076841569939E-2</v>
      </c>
      <c r="L128" s="1">
        <f t="shared" ca="1" si="17"/>
        <v>0.19298914600685982</v>
      </c>
      <c r="M128" s="1">
        <f t="shared" ca="1" si="17"/>
        <v>0.45090263405080577</v>
      </c>
      <c r="N128" s="1">
        <f t="shared" ca="1" si="17"/>
        <v>0.50501910200047551</v>
      </c>
      <c r="O128" s="1">
        <f t="shared" ca="1" si="17"/>
        <v>0.26830054269957493</v>
      </c>
      <c r="P128" s="1">
        <f t="shared" ca="1" si="17"/>
        <v>0.10285222929977338</v>
      </c>
      <c r="Q128" s="1">
        <f t="shared" ca="1" si="17"/>
        <v>0.18265907168997578</v>
      </c>
      <c r="R128" s="1">
        <f t="shared" ca="1" si="17"/>
        <v>0.31240832482577285</v>
      </c>
      <c r="S128" s="1">
        <f t="shared" ca="1" si="17"/>
        <v>0.23159574183277484</v>
      </c>
      <c r="T128" s="1">
        <f t="shared" ca="1" si="17"/>
        <v>0.1084861169727519</v>
      </c>
      <c r="U128" s="1">
        <f t="shared" ca="1" si="17"/>
        <v>0.12114494715406102</v>
      </c>
      <c r="V128" s="1">
        <f t="shared" ca="1" si="15"/>
        <v>0.15241070696679673</v>
      </c>
      <c r="W128" s="1">
        <f t="shared" ca="1" si="16"/>
        <v>0.14589957508080392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-1.4575652508689075E-2</v>
      </c>
      <c r="E129" s="1">
        <f t="shared" ca="1" si="13"/>
        <v>4.6006681483445437E-2</v>
      </c>
      <c r="F129" s="1">
        <f t="shared" ca="1" si="17"/>
        <v>5.1223539221547564E-2</v>
      </c>
      <c r="G129" s="1">
        <f t="shared" ca="1" si="17"/>
        <v>-1.8675591151036695E-2</v>
      </c>
      <c r="H129" s="1">
        <f t="shared" ca="1" si="17"/>
        <v>-8.1006850862457985E-2</v>
      </c>
      <c r="I129" s="1">
        <f t="shared" ca="1" si="17"/>
        <v>-6.5790288311501868E-2</v>
      </c>
      <c r="J129" s="1">
        <f t="shared" ca="1" si="17"/>
        <v>4.6858839903281822E-4</v>
      </c>
      <c r="K129" s="1">
        <f t="shared" ca="1" si="17"/>
        <v>0.10327407806088015</v>
      </c>
      <c r="L129" s="1">
        <f t="shared" ca="1" si="17"/>
        <v>0.27766603436791842</v>
      </c>
      <c r="M129" s="1">
        <f t="shared" ca="1" si="17"/>
        <v>0.55695068600068187</v>
      </c>
      <c r="N129" s="1">
        <f t="shared" ca="1" si="17"/>
        <v>0.55327011608375654</v>
      </c>
      <c r="O129" s="1">
        <f t="shared" ca="1" si="17"/>
        <v>0.22066992588985918</v>
      </c>
      <c r="P129" s="1">
        <f t="shared" ca="1" si="17"/>
        <v>4.8501984156206046E-2</v>
      </c>
      <c r="Q129" s="1">
        <f t="shared" ca="1" si="17"/>
        <v>0.13465898216007646</v>
      </c>
      <c r="R129" s="1">
        <f t="shared" ca="1" si="17"/>
        <v>0.20643308053020956</v>
      </c>
      <c r="S129" s="1">
        <f t="shared" ca="1" si="17"/>
        <v>7.6340288467859369E-2</v>
      </c>
      <c r="T129" s="1">
        <f t="shared" ca="1" si="17"/>
        <v>2.3754053563438616E-2</v>
      </c>
      <c r="U129" s="1">
        <f t="shared" ca="1" si="17"/>
        <v>3.7602683654061123E-2</v>
      </c>
      <c r="V129" s="1">
        <f t="shared" ca="1" si="15"/>
        <v>2.6736580358328106E-2</v>
      </c>
      <c r="W129" s="1">
        <f t="shared" ca="1" si="16"/>
        <v>2.4285875371979873E-3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-0.10606319230008035</v>
      </c>
      <c r="E130" s="1">
        <f t="shared" ca="1" si="13"/>
        <v>-5.2998613263947322E-2</v>
      </c>
      <c r="F130" s="1">
        <f t="shared" ca="1" si="17"/>
        <v>-1.2119044517587786E-2</v>
      </c>
      <c r="G130" s="1">
        <f t="shared" ca="1" si="17"/>
        <v>3.8016924856663706E-2</v>
      </c>
      <c r="H130" s="1">
        <f t="shared" ca="1" si="17"/>
        <v>8.0188828960218755E-2</v>
      </c>
      <c r="I130" s="1">
        <f t="shared" ca="1" si="17"/>
        <v>9.7851267503133749E-2</v>
      </c>
      <c r="J130" s="1">
        <f t="shared" ca="1" si="17"/>
        <v>5.3777820303400871E-2</v>
      </c>
      <c r="K130" s="1">
        <f t="shared" ca="1" si="17"/>
        <v>1.5154881116602764E-2</v>
      </c>
      <c r="L130" s="1">
        <f t="shared" ca="1" si="17"/>
        <v>0.13601061976107792</v>
      </c>
      <c r="M130" s="1">
        <f t="shared" ca="1" si="17"/>
        <v>0.34859350647989784</v>
      </c>
      <c r="N130" s="1">
        <f t="shared" ca="1" si="17"/>
        <v>0.31570288978904709</v>
      </c>
      <c r="O130" s="1">
        <f t="shared" ca="1" si="17"/>
        <v>0.10412501931643328</v>
      </c>
      <c r="P130" s="1">
        <f t="shared" ca="1" si="17"/>
        <v>1.0169419995346901E-2</v>
      </c>
      <c r="Q130" s="1">
        <f t="shared" ca="1" si="17"/>
        <v>6.7910417360210168E-2</v>
      </c>
      <c r="R130" s="1">
        <f t="shared" ca="1" si="17"/>
        <v>0.15209145831959586</v>
      </c>
      <c r="S130" s="1">
        <f t="shared" ca="1" si="17"/>
        <v>0.18035505924660825</v>
      </c>
      <c r="T130" s="1">
        <f t="shared" ca="1" si="17"/>
        <v>0.13705360474997674</v>
      </c>
      <c r="U130" s="1">
        <f t="shared" ca="1" si="17"/>
        <v>4.1764343009744152E-2</v>
      </c>
      <c r="V130" s="1">
        <f t="shared" ca="1" si="15"/>
        <v>-2.7566368040158825E-2</v>
      </c>
      <c r="W130" s="1">
        <f t="shared" ca="1" si="16"/>
        <v>-2.2416655322762963E-2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-4.7517775812336169E-2</v>
      </c>
      <c r="E131" s="1">
        <f t="shared" ca="1" si="13"/>
        <v>-5.5712928126542209E-2</v>
      </c>
      <c r="F131" s="1">
        <f t="shared" ca="1" si="17"/>
        <v>-4.4937085838159356E-2</v>
      </c>
      <c r="G131" s="1">
        <f t="shared" ca="1" si="17"/>
        <v>-6.6006602405792564E-2</v>
      </c>
      <c r="H131" s="1">
        <f t="shared" ca="1" si="17"/>
        <v>-0.10243591191827858</v>
      </c>
      <c r="I131" s="1">
        <f t="shared" ca="1" si="17"/>
        <v>-7.7149772487570628E-2</v>
      </c>
      <c r="J131" s="1">
        <f t="shared" ca="1" si="17"/>
        <v>-5.6931932499923042E-4</v>
      </c>
      <c r="K131" s="1">
        <f t="shared" ca="1" si="17"/>
        <v>0.11097096418586272</v>
      </c>
      <c r="L131" s="1">
        <f t="shared" ca="1" si="17"/>
        <v>0.31427779416453611</v>
      </c>
      <c r="M131" s="1">
        <f t="shared" ca="1" si="17"/>
        <v>0.5866241545790335</v>
      </c>
      <c r="N131" s="1">
        <f t="shared" ca="1" si="17"/>
        <v>0.57457244291995613</v>
      </c>
      <c r="O131" s="1">
        <f t="shared" ca="1" si="17"/>
        <v>0.26298128716009544</v>
      </c>
      <c r="P131" s="1">
        <f t="shared" ca="1" si="17"/>
        <v>5.2012100950414829E-2</v>
      </c>
      <c r="Q131" s="1">
        <f t="shared" ca="1" si="17"/>
        <v>0.10526788310901596</v>
      </c>
      <c r="R131" s="1">
        <f t="shared" ca="1" si="17"/>
        <v>0.21794437110373907</v>
      </c>
      <c r="S131" s="1">
        <f t="shared" ca="1" si="17"/>
        <v>0.1786504338106788</v>
      </c>
      <c r="T131" s="1">
        <f t="shared" ca="1" si="17"/>
        <v>0.146143690232518</v>
      </c>
      <c r="U131" s="1">
        <f t="shared" ca="1" si="17"/>
        <v>0.18038109593565776</v>
      </c>
      <c r="V131" s="1">
        <f t="shared" ca="1" si="15"/>
        <v>0.17079887351832457</v>
      </c>
      <c r="W131" s="1">
        <f t="shared" ca="1" si="16"/>
        <v>0.12768037314349742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2.6736563476807595E-2</v>
      </c>
      <c r="E132" s="1">
        <f t="shared" ca="1" si="13"/>
        <v>4.4732266720258609E-2</v>
      </c>
      <c r="F132" s="1">
        <f t="shared" ca="1" si="17"/>
        <v>9.7504871266288692E-2</v>
      </c>
      <c r="G132" s="1">
        <f t="shared" ca="1" si="17"/>
        <v>7.6895726839603509E-2</v>
      </c>
      <c r="H132" s="1">
        <f t="shared" ca="1" si="17"/>
        <v>4.0417210479495647E-2</v>
      </c>
      <c r="I132" s="1">
        <f t="shared" ca="1" si="17"/>
        <v>7.0496981747609405E-2</v>
      </c>
      <c r="J132" s="1">
        <f t="shared" ca="1" si="17"/>
        <v>4.610734396448822E-2</v>
      </c>
      <c r="K132" s="1">
        <f t="shared" ca="1" si="17"/>
        <v>3.690555421951569E-2</v>
      </c>
      <c r="L132" s="1">
        <f t="shared" ca="1" si="17"/>
        <v>0.227389237577417</v>
      </c>
      <c r="M132" s="1">
        <f t="shared" ca="1" si="17"/>
        <v>0.52117284324633206</v>
      </c>
      <c r="N132" s="1">
        <f t="shared" ca="1" si="17"/>
        <v>0.5008550700530694</v>
      </c>
      <c r="O132" s="1">
        <f t="shared" ca="1" si="17"/>
        <v>0.26336524708236009</v>
      </c>
      <c r="P132" s="1">
        <f t="shared" ca="1" si="17"/>
        <v>0.14310290308356266</v>
      </c>
      <c r="Q132" s="1">
        <f t="shared" ca="1" si="17"/>
        <v>0.2252742095634773</v>
      </c>
      <c r="R132" s="1">
        <f t="shared" ca="1" si="17"/>
        <v>0.36597957174223356</v>
      </c>
      <c r="S132" s="1">
        <f t="shared" ca="1" si="17"/>
        <v>0.26187581189490045</v>
      </c>
      <c r="T132" s="1">
        <f t="shared" ca="1" si="17"/>
        <v>0.12323875538562372</v>
      </c>
      <c r="U132" s="1">
        <f t="shared" ca="1" si="17"/>
        <v>6.6988500194813588E-2</v>
      </c>
      <c r="V132" s="1">
        <f t="shared" ca="1" si="15"/>
        <v>6.4042845589250399E-2</v>
      </c>
      <c r="W132" s="1">
        <f t="shared" ca="1" si="16"/>
        <v>7.8820714620336449E-2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8.3931315762855049E-2</v>
      </c>
      <c r="E133" s="1">
        <f t="shared" ca="1" si="13"/>
        <v>9.4880341206625071E-2</v>
      </c>
      <c r="F133" s="1">
        <f t="shared" ca="1" si="17"/>
        <v>8.2393793254242703E-2</v>
      </c>
      <c r="G133" s="1">
        <f t="shared" ca="1" si="17"/>
        <v>3.1220928396312981E-2</v>
      </c>
      <c r="H133" s="1">
        <f t="shared" ca="1" si="17"/>
        <v>3.5771443249391424E-3</v>
      </c>
      <c r="I133" s="1">
        <f t="shared" ca="1" si="17"/>
        <v>-2.0140419783868783E-3</v>
      </c>
      <c r="J133" s="1">
        <f t="shared" ca="1" si="17"/>
        <v>-2.363536377650912E-2</v>
      </c>
      <c r="K133" s="1">
        <f t="shared" ca="1" si="17"/>
        <v>-2.5961869902201506E-3</v>
      </c>
      <c r="L133" s="1">
        <f t="shared" ca="1" si="17"/>
        <v>0.21426646053494464</v>
      </c>
      <c r="M133" s="1">
        <f t="shared" ca="1" si="17"/>
        <v>0.55113476429881536</v>
      </c>
      <c r="N133" s="1">
        <f t="shared" ca="1" si="17"/>
        <v>0.57198524119234206</v>
      </c>
      <c r="O133" s="1">
        <f t="shared" ca="1" si="17"/>
        <v>0.26035752945566804</v>
      </c>
      <c r="P133" s="1">
        <f t="shared" ca="1" si="17"/>
        <v>9.0720902600001832E-2</v>
      </c>
      <c r="Q133" s="1">
        <f t="shared" ca="1" si="17"/>
        <v>0.18128824143820527</v>
      </c>
      <c r="R133" s="1">
        <f t="shared" ca="1" si="17"/>
        <v>0.32536492846911608</v>
      </c>
      <c r="S133" s="1">
        <f t="shared" ca="1" si="17"/>
        <v>0.23231361650068955</v>
      </c>
      <c r="T133" s="1">
        <f t="shared" ca="1" si="17"/>
        <v>0.1078515926634936</v>
      </c>
      <c r="U133" s="1">
        <f t="shared" ca="1" si="17"/>
        <v>5.4305788317934457E-2</v>
      </c>
      <c r="V133" s="1">
        <f t="shared" ca="1" si="15"/>
        <v>-3.551686964134632E-3</v>
      </c>
      <c r="W133" s="1">
        <f t="shared" ca="1" si="16"/>
        <v>-5.852870401924435E-2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4.4809536536167026E-3</v>
      </c>
      <c r="E134" s="1">
        <f t="shared" ca="1" si="13"/>
        <v>3.40992784876024E-2</v>
      </c>
      <c r="F134" s="1">
        <f t="shared" ca="1" si="17"/>
        <v>1.8256772268250926E-2</v>
      </c>
      <c r="G134" s="1">
        <f t="shared" ca="1" si="17"/>
        <v>-5.5603042994193993E-3</v>
      </c>
      <c r="H134" s="1">
        <f t="shared" ca="1" si="17"/>
        <v>-1.5620989147578335E-2</v>
      </c>
      <c r="I134" s="1">
        <f t="shared" ca="1" si="17"/>
        <v>-5.1130191576804407E-3</v>
      </c>
      <c r="J134" s="1">
        <f t="shared" ca="1" si="17"/>
        <v>-7.1674236907359563E-3</v>
      </c>
      <c r="K134" s="1">
        <f t="shared" ca="1" si="17"/>
        <v>6.7708414301392031E-2</v>
      </c>
      <c r="L134" s="1">
        <f t="shared" ca="1" si="17"/>
        <v>0.29340246685953003</v>
      </c>
      <c r="M134" s="1">
        <f t="shared" ca="1" si="17"/>
        <v>0.5909627493192503</v>
      </c>
      <c r="N134" s="1">
        <f t="shared" ca="1" si="17"/>
        <v>0.61071342130921191</v>
      </c>
      <c r="O134" s="1">
        <f t="shared" ca="1" si="17"/>
        <v>0.28652736696972747</v>
      </c>
      <c r="P134" s="1">
        <f t="shared" ca="1" si="17"/>
        <v>7.714635527835248E-2</v>
      </c>
      <c r="Q134" s="1">
        <f t="shared" ca="1" si="17"/>
        <v>0.19134591453615216</v>
      </c>
      <c r="R134" s="1">
        <f t="shared" ca="1" si="17"/>
        <v>0.42806331503398465</v>
      </c>
      <c r="S134" s="1">
        <f t="shared" ca="1" si="17"/>
        <v>0.33244260736067266</v>
      </c>
      <c r="T134" s="1">
        <f t="shared" ca="1" si="17"/>
        <v>0.16616673176097679</v>
      </c>
      <c r="U134" s="1">
        <f t="shared" ca="1" si="17"/>
        <v>0.10385010940036865</v>
      </c>
      <c r="V134" s="1">
        <f t="shared" ca="1" si="15"/>
        <v>9.7500444557996127E-2</v>
      </c>
      <c r="W134" s="1">
        <f t="shared" ca="1" si="16"/>
        <v>9.6458478354445876E-2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0.16061095602918604</v>
      </c>
      <c r="E135" s="1">
        <f t="shared" ca="1" si="13"/>
        <v>0.38160407873080193</v>
      </c>
      <c r="F135" s="1">
        <f t="shared" ca="1" si="17"/>
        <v>0.63757501686215456</v>
      </c>
      <c r="G135" s="1">
        <f t="shared" ca="1" si="17"/>
        <v>0.64966165311580737</v>
      </c>
      <c r="H135" s="1">
        <f t="shared" ca="1" si="17"/>
        <v>0.48203189302249932</v>
      </c>
      <c r="I135" s="1">
        <f t="shared" ca="1" si="17"/>
        <v>0.41950618082006957</v>
      </c>
      <c r="J135" s="1">
        <f t="shared" ca="1" si="17"/>
        <v>0.23964359576331346</v>
      </c>
      <c r="K135" s="1">
        <f t="shared" ca="1" si="17"/>
        <v>0.10165680984343979</v>
      </c>
      <c r="L135" s="1">
        <f t="shared" ca="1" si="17"/>
        <v>0.17259123601323334</v>
      </c>
      <c r="M135" s="1">
        <f t="shared" ca="1" si="17"/>
        <v>0.37127073728851245</v>
      </c>
      <c r="N135" s="1">
        <f t="shared" ca="1" si="17"/>
        <v>0.41334840118543736</v>
      </c>
      <c r="O135" s="1">
        <f t="shared" ca="1" si="17"/>
        <v>0.56763420758629823</v>
      </c>
      <c r="P135" s="1">
        <f t="shared" ca="1" si="17"/>
        <v>0.66815193629822445</v>
      </c>
      <c r="Q135" s="1">
        <f t="shared" ca="1" si="17"/>
        <v>0.53428924972566116</v>
      </c>
      <c r="R135" s="1">
        <f t="shared" ca="1" si="17"/>
        <v>0.37032639501366937</v>
      </c>
      <c r="S135" s="1">
        <f t="shared" ca="1" si="17"/>
        <v>0.14789267541947049</v>
      </c>
      <c r="T135" s="1">
        <f t="shared" ca="1" si="17"/>
        <v>0.12443496090000286</v>
      </c>
      <c r="U135" s="1">
        <f t="shared" ca="1" si="17"/>
        <v>0.40829655397243148</v>
      </c>
      <c r="V135" s="1">
        <f t="shared" ca="1" si="15"/>
        <v>0.80881331714768123</v>
      </c>
      <c r="W135" s="1">
        <f t="shared" ca="1" si="16"/>
        <v>0.98714538758668424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-6.1371924997603723E-2</v>
      </c>
      <c r="E136" s="1">
        <f t="shared" ca="1" si="13"/>
        <v>-5.0939122445904483E-2</v>
      </c>
      <c r="F136" s="1">
        <f t="shared" ca="1" si="17"/>
        <v>-0.11488040758863197</v>
      </c>
      <c r="G136" s="1">
        <f t="shared" ca="1" si="17"/>
        <v>-9.3843223256395797E-2</v>
      </c>
      <c r="H136" s="1">
        <f t="shared" ca="1" si="17"/>
        <v>9.2728684340592962E-2</v>
      </c>
      <c r="I136" s="1">
        <f t="shared" ca="1" si="17"/>
        <v>0.27080492616010937</v>
      </c>
      <c r="J136" s="1">
        <f t="shared" ca="1" si="17"/>
        <v>0.19281033366774983</v>
      </c>
      <c r="K136" s="1">
        <f t="shared" ca="1" si="17"/>
        <v>6.7217081614464089E-2</v>
      </c>
      <c r="L136" s="1">
        <f t="shared" ca="1" si="17"/>
        <v>0.12748810803691088</v>
      </c>
      <c r="M136" s="1">
        <f t="shared" ca="1" si="17"/>
        <v>0.39232243759884405</v>
      </c>
      <c r="N136" s="1">
        <f t="shared" ca="1" si="17"/>
        <v>0.7068544695358937</v>
      </c>
      <c r="O136" s="1">
        <f t="shared" ca="1" si="17"/>
        <v>0.8037326852613571</v>
      </c>
      <c r="P136" s="1">
        <f t="shared" ca="1" si="17"/>
        <v>0.68257266442382447</v>
      </c>
      <c r="Q136" s="1">
        <f t="shared" ca="1" si="17"/>
        <v>0.47759923044635483</v>
      </c>
      <c r="R136" s="1">
        <f t="shared" ca="1" si="17"/>
        <v>0.38867048008749749</v>
      </c>
      <c r="S136" s="1">
        <f t="shared" ca="1" si="17"/>
        <v>0.22003400806403758</v>
      </c>
      <c r="T136" s="1">
        <f t="shared" ca="1" si="17"/>
        <v>0.16773342936049626</v>
      </c>
      <c r="U136" s="1">
        <f t="shared" ca="1" si="17"/>
        <v>0.29360485767751532</v>
      </c>
      <c r="V136" s="1">
        <f t="shared" ca="1" si="15"/>
        <v>0.41552248680808562</v>
      </c>
      <c r="W136" s="1">
        <f t="shared" ca="1" si="16"/>
        <v>0.264444248749098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-1.2538659424085228E-2</v>
      </c>
      <c r="E137" s="1">
        <f t="shared" ca="1" si="13"/>
        <v>0.10570731719650237</v>
      </c>
      <c r="F137" s="1">
        <f t="shared" ca="1" si="17"/>
        <v>0.29460991071993814</v>
      </c>
      <c r="G137" s="1">
        <f t="shared" ca="1" si="17"/>
        <v>0.37111613623855128</v>
      </c>
      <c r="H137" s="1">
        <f t="shared" ca="1" si="17"/>
        <v>0.171233679324338</v>
      </c>
      <c r="I137" s="1">
        <f t="shared" ca="1" si="17"/>
        <v>1.395906544544313E-2</v>
      </c>
      <c r="J137" s="1">
        <f t="shared" ca="1" si="17"/>
        <v>-2.6507140526374491E-2</v>
      </c>
      <c r="K137" s="1">
        <f t="shared" ca="1" si="17"/>
        <v>3.2572997090890899E-3</v>
      </c>
      <c r="L137" s="1">
        <f t="shared" ca="1" si="17"/>
        <v>0.20183276544729029</v>
      </c>
      <c r="M137" s="1">
        <f t="shared" ca="1" si="17"/>
        <v>0.39159549170473834</v>
      </c>
      <c r="N137" s="1">
        <f t="shared" ca="1" si="17"/>
        <v>0.27798707983700466</v>
      </c>
      <c r="O137" s="1">
        <f t="shared" ca="1" si="17"/>
        <v>0.24748721149242597</v>
      </c>
      <c r="P137" s="1">
        <f t="shared" ca="1" si="17"/>
        <v>0.41974697462747212</v>
      </c>
      <c r="Q137" s="1">
        <f t="shared" ca="1" si="17"/>
        <v>0.48709707893955823</v>
      </c>
      <c r="R137" s="1">
        <f t="shared" ca="1" si="17"/>
        <v>0.49133578708677977</v>
      </c>
      <c r="S137" s="1">
        <f t="shared" ca="1" si="17"/>
        <v>0.36182145631428075</v>
      </c>
      <c r="T137" s="1">
        <f t="shared" ca="1" si="17"/>
        <v>0.40543615965787322</v>
      </c>
      <c r="U137" s="1">
        <f t="shared" ca="1" si="17"/>
        <v>0.59252591200591365</v>
      </c>
      <c r="V137" s="1">
        <f t="shared" ca="1" si="15"/>
        <v>0.54399033870876279</v>
      </c>
      <c r="W137" s="1">
        <f t="shared" ca="1" si="16"/>
        <v>0.2463424072026987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5.9843032105483702E-2</v>
      </c>
      <c r="E138" s="1">
        <f t="shared" ca="1" si="13"/>
        <v>0.34542943042402008</v>
      </c>
      <c r="F138" s="1">
        <f t="shared" ca="1" si="17"/>
        <v>0.66255257911587406</v>
      </c>
      <c r="G138" s="1">
        <f t="shared" ca="1" si="17"/>
        <v>0.66161280643250486</v>
      </c>
      <c r="H138" s="1">
        <f t="shared" ca="1" si="17"/>
        <v>0.37392481447500914</v>
      </c>
      <c r="I138" s="1">
        <f t="shared" ca="1" si="17"/>
        <v>0.20251004669550446</v>
      </c>
      <c r="J138" s="1">
        <f t="shared" ca="1" si="17"/>
        <v>0.29303075477904084</v>
      </c>
      <c r="K138" s="1">
        <f t="shared" ca="1" si="17"/>
        <v>0.39247185320823469</v>
      </c>
      <c r="L138" s="1">
        <f t="shared" ca="1" si="17"/>
        <v>0.25255344857288253</v>
      </c>
      <c r="M138" s="1">
        <f t="shared" ca="1" si="17"/>
        <v>0.31339401316472432</v>
      </c>
      <c r="N138" s="1">
        <f t="shared" ca="1" si="17"/>
        <v>0.66828707846528412</v>
      </c>
      <c r="O138" s="1">
        <f t="shared" ca="1" si="17"/>
        <v>0.83319423148904403</v>
      </c>
      <c r="P138" s="1">
        <f t="shared" ca="1" si="17"/>
        <v>0.70611239447990415</v>
      </c>
      <c r="Q138" s="1">
        <f t="shared" ca="1" si="17"/>
        <v>0.54621988921257925</v>
      </c>
      <c r="R138" s="1">
        <f t="shared" ca="1" si="17"/>
        <v>0.46303015572768347</v>
      </c>
      <c r="S138" s="1">
        <f t="shared" ca="1" si="17"/>
        <v>0.26817782374483323</v>
      </c>
      <c r="T138" s="1">
        <f t="shared" ca="1" si="17"/>
        <v>0.2785345718429465</v>
      </c>
      <c r="U138" s="1">
        <f t="shared" ca="1" si="17"/>
        <v>0.60079514435973957</v>
      </c>
      <c r="V138" s="1">
        <f t="shared" ca="1" si="15"/>
        <v>0.86162094098889552</v>
      </c>
      <c r="W138" s="1">
        <f t="shared" ca="1" si="16"/>
        <v>0.9240458647950448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0.13801448437314229</v>
      </c>
      <c r="E139" s="1">
        <f t="shared" ca="1" si="13"/>
        <v>0.36047627972588475</v>
      </c>
      <c r="F139" s="1">
        <f t="shared" ca="1" si="17"/>
        <v>0.47659845321811078</v>
      </c>
      <c r="G139" s="1">
        <f t="shared" ca="1" si="17"/>
        <v>0.36708151013152635</v>
      </c>
      <c r="H139" s="1">
        <f t="shared" ca="1" si="17"/>
        <v>0.36608928359413817</v>
      </c>
      <c r="I139" s="1">
        <f t="shared" ca="1" si="17"/>
        <v>0.44901814096882608</v>
      </c>
      <c r="J139" s="1">
        <f t="shared" ca="1" si="17"/>
        <v>0.27669780430887514</v>
      </c>
      <c r="K139" s="1">
        <f t="shared" ca="1" si="17"/>
        <v>9.7078080429899918E-2</v>
      </c>
      <c r="L139" s="1">
        <f t="shared" ca="1" si="17"/>
        <v>0.19051828498432183</v>
      </c>
      <c r="M139" s="1">
        <f t="shared" ca="1" si="17"/>
        <v>0.47700318606092945</v>
      </c>
      <c r="N139" s="1">
        <f t="shared" ca="1" si="17"/>
        <v>0.5539893282265792</v>
      </c>
      <c r="O139" s="1">
        <f t="shared" ca="1" si="17"/>
        <v>0.50944892320570545</v>
      </c>
      <c r="P139" s="1">
        <f t="shared" ca="1" si="17"/>
        <v>0.34856525452386616</v>
      </c>
      <c r="Q139" s="1">
        <f t="shared" ca="1" si="17"/>
        <v>0.34185831204893935</v>
      </c>
      <c r="R139" s="1">
        <f t="shared" ca="1" si="17"/>
        <v>0.39155906544198171</v>
      </c>
      <c r="S139" s="1">
        <f t="shared" ca="1" si="17"/>
        <v>0.1816718138220797</v>
      </c>
      <c r="T139" s="1">
        <f t="shared" ca="1" si="17"/>
        <v>-1.9607334804717803E-2</v>
      </c>
      <c r="U139" s="1">
        <f t="shared" ca="1" si="17"/>
        <v>-5.2315922859098904E-2</v>
      </c>
      <c r="V139" s="1">
        <f t="shared" ca="1" si="15"/>
        <v>6.308834515195272E-3</v>
      </c>
      <c r="W139" s="1">
        <f t="shared" ca="1" si="16"/>
        <v>1.7872498669123184E-2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3.4274248553728966E-2</v>
      </c>
      <c r="E140" s="1">
        <f t="shared" ca="1" si="13"/>
        <v>6.8899353451910741E-2</v>
      </c>
      <c r="F140" s="1">
        <f t="shared" ca="1" si="17"/>
        <v>0.12766433011398579</v>
      </c>
      <c r="G140" s="1">
        <f t="shared" ca="1" si="17"/>
        <v>0.24607086195427647</v>
      </c>
      <c r="H140" s="1">
        <f t="shared" ca="1" si="17"/>
        <v>0.42491640521578916</v>
      </c>
      <c r="I140" s="1">
        <f t="shared" ca="1" si="17"/>
        <v>0.4328114250931005</v>
      </c>
      <c r="J140" s="1">
        <f t="shared" ca="1" si="17"/>
        <v>0.16562775443080041</v>
      </c>
      <c r="K140" s="1">
        <f t="shared" ca="1" si="17"/>
        <v>3.0693438460758372E-2</v>
      </c>
      <c r="L140" s="1">
        <f t="shared" ca="1" si="17"/>
        <v>0.19670806663164703</v>
      </c>
      <c r="M140" s="1">
        <f t="shared" ca="1" si="17"/>
        <v>0.4698223055953511</v>
      </c>
      <c r="N140" s="1">
        <f t="shared" ca="1" si="17"/>
        <v>0.54502938498394093</v>
      </c>
      <c r="O140" s="1">
        <f t="shared" ca="1" si="17"/>
        <v>0.48106907015810485</v>
      </c>
      <c r="P140" s="1">
        <f t="shared" ca="1" si="17"/>
        <v>0.29307088949003979</v>
      </c>
      <c r="Q140" s="1">
        <f t="shared" ca="1" si="17"/>
        <v>0.31404785856297968</v>
      </c>
      <c r="R140" s="1">
        <f t="shared" ca="1" si="17"/>
        <v>0.45764274473904265</v>
      </c>
      <c r="S140" s="1">
        <f t="shared" ca="1" si="17"/>
        <v>0.34127670051532422</v>
      </c>
      <c r="T140" s="1">
        <f t="shared" ca="1" si="17"/>
        <v>0.32288619995685836</v>
      </c>
      <c r="U140" s="1">
        <f t="shared" ca="1" si="17"/>
        <v>0.39173679213468132</v>
      </c>
      <c r="V140" s="1">
        <f t="shared" ca="1" si="15"/>
        <v>0.24650264012443351</v>
      </c>
      <c r="W140" s="1">
        <f t="shared" ca="1" si="16"/>
        <v>0.10433471995160525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-9.0485284085897358E-2</v>
      </c>
      <c r="E141" s="1">
        <f t="shared" ca="1" si="13"/>
        <v>-7.6325711747115318E-2</v>
      </c>
      <c r="F141" s="1">
        <f t="shared" ca="1" si="17"/>
        <v>3.2907750619518124E-2</v>
      </c>
      <c r="G141" s="1">
        <f t="shared" ca="1" si="17"/>
        <v>0.25774856122678319</v>
      </c>
      <c r="H141" s="1">
        <f t="shared" ca="1" si="17"/>
        <v>0.47380307065765515</v>
      </c>
      <c r="I141" s="1">
        <f t="shared" ca="1" si="17"/>
        <v>0.40987832158640736</v>
      </c>
      <c r="J141" s="1">
        <f t="shared" ca="1" si="17"/>
        <v>0.40573130036795224</v>
      </c>
      <c r="K141" s="1">
        <f t="shared" ca="1" si="17"/>
        <v>0.44848200303312663</v>
      </c>
      <c r="L141" s="1">
        <f t="shared" ca="1" si="17"/>
        <v>0.38760536264713608</v>
      </c>
      <c r="M141" s="1">
        <f t="shared" ca="1" si="17"/>
        <v>0.48826783347788194</v>
      </c>
      <c r="N141" s="1">
        <f t="shared" ca="1" si="17"/>
        <v>0.68703236435787862</v>
      </c>
      <c r="O141" s="1">
        <f t="shared" ca="1" si="17"/>
        <v>0.64339733843630709</v>
      </c>
      <c r="P141" s="1">
        <f t="shared" ca="1" si="17"/>
        <v>0.31065784924806356</v>
      </c>
      <c r="Q141" s="1">
        <f t="shared" ca="1" si="17"/>
        <v>7.2640894220136643E-2</v>
      </c>
      <c r="R141" s="1">
        <f t="shared" ca="1" si="17"/>
        <v>3.1136282613365277E-3</v>
      </c>
      <c r="S141" s="1">
        <f t="shared" ca="1" si="17"/>
        <v>-2.6185677569915695E-2</v>
      </c>
      <c r="T141" s="1">
        <f t="shared" ca="1" si="17"/>
        <v>1.4670701459323431E-2</v>
      </c>
      <c r="U141" s="1">
        <f t="shared" ca="1" si="17"/>
        <v>0.25470229569467012</v>
      </c>
      <c r="V141" s="1">
        <f t="shared" ca="1" si="15"/>
        <v>0.61853312251630421</v>
      </c>
      <c r="W141" s="1">
        <f t="shared" ca="1" si="16"/>
        <v>0.83256051996213354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0.43640191969167547</v>
      </c>
      <c r="E142" s="1">
        <f t="shared" ca="1" si="13"/>
        <v>0.47060587446221497</v>
      </c>
      <c r="F142" s="1">
        <f t="shared" ca="1" si="17"/>
        <v>0.7058362670791074</v>
      </c>
      <c r="G142" s="1">
        <f t="shared" ca="1" si="17"/>
        <v>0.70285995565350989</v>
      </c>
      <c r="H142" s="1">
        <f t="shared" ca="1" si="17"/>
        <v>0.37015968501387986</v>
      </c>
      <c r="I142" s="1">
        <f t="shared" ca="1" si="17"/>
        <v>0.16127730100095677</v>
      </c>
      <c r="J142" s="1">
        <f t="shared" ca="1" si="17"/>
        <v>0.23270303344588852</v>
      </c>
      <c r="K142" s="1">
        <f t="shared" ca="1" si="17"/>
        <v>0.40995055951989573</v>
      </c>
      <c r="L142" s="1">
        <f t="shared" ca="1" si="17"/>
        <v>0.32369593916929329</v>
      </c>
      <c r="M142" s="1">
        <f t="shared" ca="1" si="17"/>
        <v>0.22700318729708524</v>
      </c>
      <c r="N142" s="1">
        <f t="shared" ca="1" si="17"/>
        <v>7.969124770804932E-2</v>
      </c>
      <c r="O142" s="1">
        <f t="shared" ca="1" si="17"/>
        <v>1.8242340971291283E-2</v>
      </c>
      <c r="P142" s="1">
        <f t="shared" ca="1" si="17"/>
        <v>0.16022044188886914</v>
      </c>
      <c r="Q142" s="1">
        <f t="shared" ca="1" si="17"/>
        <v>0.40714575006394133</v>
      </c>
      <c r="R142" s="1">
        <f t="shared" ca="1" si="17"/>
        <v>0.49111688472724929</v>
      </c>
      <c r="S142" s="1">
        <f t="shared" ca="1" si="17"/>
        <v>0.62455878008937926</v>
      </c>
      <c r="T142" s="1">
        <f t="shared" ca="1" si="17"/>
        <v>0.57283153422033384</v>
      </c>
      <c r="U142" s="1">
        <f t="shared" ca="1" si="17"/>
        <v>0.32010618226193688</v>
      </c>
      <c r="V142" s="1">
        <f t="shared" ca="1" si="15"/>
        <v>0.19518509112411347</v>
      </c>
      <c r="W142" s="1">
        <f t="shared" ca="1" si="16"/>
        <v>0.25774533582779979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3.0697396738462581E-2</v>
      </c>
      <c r="E143" s="1">
        <f t="shared" ca="1" si="13"/>
        <v>7.1155463656393192E-2</v>
      </c>
      <c r="F143" s="1">
        <f t="shared" ca="1" si="17"/>
        <v>9.8767634200880597E-2</v>
      </c>
      <c r="G143" s="1">
        <f t="shared" ca="1" si="17"/>
        <v>9.2572819800708001E-2</v>
      </c>
      <c r="H143" s="1">
        <f t="shared" ca="1" si="17"/>
        <v>0.15922060000765198</v>
      </c>
      <c r="I143" s="1">
        <f t="shared" ca="1" si="17"/>
        <v>0.39969944659301804</v>
      </c>
      <c r="J143" s="1">
        <f t="shared" ca="1" si="17"/>
        <v>0.67976704182174574</v>
      </c>
      <c r="K143" s="1">
        <f t="shared" ca="1" si="17"/>
        <v>0.57995519919368099</v>
      </c>
      <c r="L143" s="1">
        <f t="shared" ca="1" si="17"/>
        <v>0.2639531808891854</v>
      </c>
      <c r="M143" s="1">
        <f t="shared" ca="1" si="17"/>
        <v>0.27547206740633345</v>
      </c>
      <c r="N143" s="1">
        <f t="shared" ca="1" si="17"/>
        <v>0.59286802115184245</v>
      </c>
      <c r="O143" s="1">
        <f t="shared" ca="1" si="17"/>
        <v>0.645998800300849</v>
      </c>
      <c r="P143" s="1">
        <f t="shared" ca="1" si="17"/>
        <v>0.44844587005257364</v>
      </c>
      <c r="Q143" s="1">
        <f t="shared" ca="1" si="17"/>
        <v>0.30916428235904381</v>
      </c>
      <c r="R143" s="1">
        <f t="shared" ca="1" si="17"/>
        <v>0.2122805874763099</v>
      </c>
      <c r="S143" s="1">
        <f t="shared" ca="1" si="17"/>
        <v>0.12587074347835364</v>
      </c>
      <c r="T143" s="1">
        <f t="shared" ca="1" si="17"/>
        <v>0.10821611593418638</v>
      </c>
      <c r="U143" s="1">
        <f t="shared" ref="U143:U158" ca="1" si="18">(U93+0.6*(V93+T93)+0.15*(S93+W93))/(1+2*0.6+2*0.15)</f>
        <v>0.25329503167974765</v>
      </c>
      <c r="V143" s="1">
        <f t="shared" ca="1" si="15"/>
        <v>0.43611419126293455</v>
      </c>
      <c r="W143" s="1">
        <f t="shared" ca="1" si="16"/>
        <v>0.43862719087566077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-7.1830207025615489E-3</v>
      </c>
      <c r="E144" s="1">
        <f t="shared" ca="1" si="13"/>
        <v>9.8121887907257083E-3</v>
      </c>
      <c r="F144" s="1">
        <f t="shared" ref="F144:T158" ca="1" si="19">(F94+0.6*(G94+E94)+0.15*(D94+H94))/(1+2*0.6+2*0.15)</f>
        <v>6.6609696676920599E-2</v>
      </c>
      <c r="G144" s="1">
        <f t="shared" ca="1" si="19"/>
        <v>9.8786534513752328E-2</v>
      </c>
      <c r="H144" s="1">
        <f t="shared" ca="1" si="19"/>
        <v>8.6256380021590029E-2</v>
      </c>
      <c r="I144" s="1">
        <f t="shared" ca="1" si="19"/>
        <v>9.829624527639727E-2</v>
      </c>
      <c r="J144" s="1">
        <f t="shared" ca="1" si="19"/>
        <v>0.24521872932265243</v>
      </c>
      <c r="K144" s="1">
        <f t="shared" ca="1" si="19"/>
        <v>0.4289268670450414</v>
      </c>
      <c r="L144" s="1">
        <f t="shared" ca="1" si="19"/>
        <v>0.3937815874951639</v>
      </c>
      <c r="M144" s="1">
        <f t="shared" ca="1" si="19"/>
        <v>0.38184407455388891</v>
      </c>
      <c r="N144" s="1">
        <f t="shared" ca="1" si="19"/>
        <v>0.42671324864009763</v>
      </c>
      <c r="O144" s="1">
        <f t="shared" ca="1" si="19"/>
        <v>0.35410423461995799</v>
      </c>
      <c r="P144" s="1">
        <f t="shared" ca="1" si="19"/>
        <v>0.41716581459884372</v>
      </c>
      <c r="Q144" s="1">
        <f t="shared" ca="1" si="19"/>
        <v>0.49717280730995733</v>
      </c>
      <c r="R144" s="1">
        <f t="shared" ca="1" si="19"/>
        <v>0.34778974653593625</v>
      </c>
      <c r="S144" s="1">
        <f t="shared" ca="1" si="19"/>
        <v>0.12476260560001504</v>
      </c>
      <c r="T144" s="1">
        <f t="shared" ca="1" si="19"/>
        <v>9.6442316794504407E-2</v>
      </c>
      <c r="U144" s="1">
        <f t="shared" ca="1" si="18"/>
        <v>0.35104056356492908</v>
      </c>
      <c r="V144" s="1">
        <f t="shared" ca="1" si="15"/>
        <v>0.70742437820969539</v>
      </c>
      <c r="W144" s="1">
        <f t="shared" ca="1" si="16"/>
        <v>0.85174363516026363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-7.1053505362759131E-2</v>
      </c>
      <c r="E145" s="1">
        <f t="shared" ca="1" si="13"/>
        <v>-4.3498317549757241E-2</v>
      </c>
      <c r="F145" s="1">
        <f t="shared" ca="1" si="19"/>
        <v>9.9036062811364595E-2</v>
      </c>
      <c r="G145" s="1">
        <f t="shared" ca="1" si="19"/>
        <v>0.27522775346611061</v>
      </c>
      <c r="H145" s="1">
        <f t="shared" ca="1" si="19"/>
        <v>0.38668486921581885</v>
      </c>
      <c r="I145" s="1">
        <f t="shared" ca="1" si="19"/>
        <v>0.36852834908520471</v>
      </c>
      <c r="J145" s="1">
        <f t="shared" ca="1" si="19"/>
        <v>0.44101714472968567</v>
      </c>
      <c r="K145" s="1">
        <f t="shared" ca="1" si="19"/>
        <v>0.49796884557931503</v>
      </c>
      <c r="L145" s="1">
        <f t="shared" ca="1" si="19"/>
        <v>0.32478512710088997</v>
      </c>
      <c r="M145" s="1">
        <f t="shared" ca="1" si="19"/>
        <v>0.28888957178103275</v>
      </c>
      <c r="N145" s="1">
        <f t="shared" ca="1" si="19"/>
        <v>0.3388709991251232</v>
      </c>
      <c r="O145" s="1">
        <f t="shared" ca="1" si="19"/>
        <v>0.14847738526317386</v>
      </c>
      <c r="P145" s="1">
        <f t="shared" ca="1" si="19"/>
        <v>-3.7033520168147573E-2</v>
      </c>
      <c r="Q145" s="1">
        <f t="shared" ca="1" si="19"/>
        <v>-5.3984038553422618E-2</v>
      </c>
      <c r="R145" s="1">
        <f t="shared" ca="1" si="19"/>
        <v>0.15372595149781793</v>
      </c>
      <c r="S145" s="1">
        <f t="shared" ca="1" si="19"/>
        <v>0.35218578669070849</v>
      </c>
      <c r="T145" s="1">
        <f t="shared" ca="1" si="19"/>
        <v>0.23657649860706015</v>
      </c>
      <c r="U145" s="1">
        <f t="shared" ca="1" si="18"/>
        <v>8.0048869013812515E-2</v>
      </c>
      <c r="V145" s="1">
        <f t="shared" ca="1" si="15"/>
        <v>6.3445720201879968E-2</v>
      </c>
      <c r="W145" s="1">
        <f t="shared" ca="1" si="16"/>
        <v>0.13218410604263794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0.70474642875171301</v>
      </c>
      <c r="E146" s="1">
        <f t="shared" ca="1" si="13"/>
        <v>0.3898899635052776</v>
      </c>
      <c r="F146" s="1">
        <f t="shared" ca="1" si="19"/>
        <v>0.2270666637220787</v>
      </c>
      <c r="G146" s="1">
        <f t="shared" ca="1" si="19"/>
        <v>0.16707116650526799</v>
      </c>
      <c r="H146" s="1">
        <f t="shared" ca="1" si="19"/>
        <v>0.12212309750569712</v>
      </c>
      <c r="I146" s="1">
        <f t="shared" ca="1" si="19"/>
        <v>0.18617421074452759</v>
      </c>
      <c r="J146" s="1">
        <f t="shared" ca="1" si="19"/>
        <v>0.3943820798293376</v>
      </c>
      <c r="K146" s="1">
        <f t="shared" ca="1" si="19"/>
        <v>0.51217967225962457</v>
      </c>
      <c r="L146" s="1">
        <f t="shared" ca="1" si="19"/>
        <v>0.35697127143824081</v>
      </c>
      <c r="M146" s="1">
        <f t="shared" ca="1" si="19"/>
        <v>0.36024687886200824</v>
      </c>
      <c r="N146" s="1">
        <f t="shared" ca="1" si="19"/>
        <v>0.50384692367430473</v>
      </c>
      <c r="O146" s="1">
        <f t="shared" ca="1" si="19"/>
        <v>0.54789581131196752</v>
      </c>
      <c r="P146" s="1">
        <f t="shared" ca="1" si="19"/>
        <v>0.6456842098588067</v>
      </c>
      <c r="Q146" s="1">
        <f t="shared" ca="1" si="19"/>
        <v>0.62554537811528488</v>
      </c>
      <c r="R146" s="1">
        <f t="shared" ca="1" si="19"/>
        <v>0.51854118350230038</v>
      </c>
      <c r="S146" s="1">
        <f t="shared" ca="1" si="19"/>
        <v>0.45035752899668735</v>
      </c>
      <c r="T146" s="1">
        <f t="shared" ca="1" si="19"/>
        <v>0.25762745022684425</v>
      </c>
      <c r="U146" s="1">
        <f t="shared" ca="1" si="18"/>
        <v>0.29600742114511813</v>
      </c>
      <c r="V146" s="1">
        <f t="shared" ca="1" si="15"/>
        <v>0.62321640671048573</v>
      </c>
      <c r="W146" s="1">
        <f t="shared" ca="1" si="16"/>
        <v>0.89996205461881207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0.42812905005079793</v>
      </c>
      <c r="E147" s="1">
        <f t="shared" ca="1" si="13"/>
        <v>0.20675221356611678</v>
      </c>
      <c r="F147" s="1">
        <f t="shared" ca="1" si="19"/>
        <v>0.23688364593057329</v>
      </c>
      <c r="G147" s="1">
        <f t="shared" ca="1" si="19"/>
        <v>0.41270149973190967</v>
      </c>
      <c r="H147" s="1">
        <f t="shared" ca="1" si="19"/>
        <v>0.33000828092051654</v>
      </c>
      <c r="I147" s="1">
        <f t="shared" ca="1" si="19"/>
        <v>0.21396373001139751</v>
      </c>
      <c r="J147" s="1">
        <f t="shared" ca="1" si="19"/>
        <v>0.16431383922687814</v>
      </c>
      <c r="K147" s="1">
        <f t="shared" ca="1" si="19"/>
        <v>0.18968420225856616</v>
      </c>
      <c r="L147" s="1">
        <f t="shared" ca="1" si="19"/>
        <v>0.33907521931248169</v>
      </c>
      <c r="M147" s="1">
        <f t="shared" ca="1" si="19"/>
        <v>0.48484569139596678</v>
      </c>
      <c r="N147" s="1">
        <f t="shared" ca="1" si="19"/>
        <v>0.39419342164865645</v>
      </c>
      <c r="O147" s="1">
        <f t="shared" ca="1" si="19"/>
        <v>0.4008344692450459</v>
      </c>
      <c r="P147" s="1">
        <f t="shared" ca="1" si="19"/>
        <v>0.53301396781527555</v>
      </c>
      <c r="Q147" s="1">
        <f t="shared" ca="1" si="19"/>
        <v>0.48278707100566554</v>
      </c>
      <c r="R147" s="1">
        <f t="shared" ca="1" si="19"/>
        <v>0.48706723141108627</v>
      </c>
      <c r="S147" s="1">
        <f t="shared" ca="1" si="19"/>
        <v>0.49370365856799925</v>
      </c>
      <c r="T147" s="1">
        <f t="shared" ca="1" si="19"/>
        <v>0.25244985413567989</v>
      </c>
      <c r="U147" s="1">
        <f t="shared" ca="1" si="18"/>
        <v>4.8165119327037889E-2</v>
      </c>
      <c r="V147" s="1">
        <f t="shared" ca="1" si="15"/>
        <v>0.13328848365723631</v>
      </c>
      <c r="W147" s="1">
        <f t="shared" ca="1" si="16"/>
        <v>0.35029612918908953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0.61409108060589557</v>
      </c>
      <c r="E148" s="1">
        <f t="shared" ca="1" si="13"/>
        <v>0.2634372316960793</v>
      </c>
      <c r="F148" s="1">
        <f t="shared" ca="1" si="19"/>
        <v>2.7192592750390323E-3</v>
      </c>
      <c r="G148" s="1">
        <f t="shared" ca="1" si="19"/>
        <v>-3.9237966742356266E-2</v>
      </c>
      <c r="H148" s="1">
        <f t="shared" ca="1" si="19"/>
        <v>8.5773767947735835E-2</v>
      </c>
      <c r="I148" s="1">
        <f t="shared" ca="1" si="19"/>
        <v>0.31806843783304434</v>
      </c>
      <c r="J148" s="1">
        <f t="shared" ca="1" si="19"/>
        <v>0.57268985231821568</v>
      </c>
      <c r="K148" s="1">
        <f t="shared" ca="1" si="19"/>
        <v>0.55671802401328507</v>
      </c>
      <c r="L148" s="1">
        <f t="shared" ca="1" si="19"/>
        <v>0.44820367538973016</v>
      </c>
      <c r="M148" s="1">
        <f t="shared" ca="1" si="19"/>
        <v>0.48664837490488971</v>
      </c>
      <c r="N148" s="1">
        <f t="shared" ca="1" si="19"/>
        <v>0.55394079535467078</v>
      </c>
      <c r="O148" s="1">
        <f t="shared" ca="1" si="19"/>
        <v>0.70009901424769816</v>
      </c>
      <c r="P148" s="1">
        <f t="shared" ca="1" si="19"/>
        <v>0.72963955420389182</v>
      </c>
      <c r="Q148" s="1">
        <f t="shared" ca="1" si="19"/>
        <v>0.61326129405124641</v>
      </c>
      <c r="R148" s="1">
        <f t="shared" ca="1" si="19"/>
        <v>0.53838544926379694</v>
      </c>
      <c r="S148" s="1">
        <f t="shared" ca="1" si="19"/>
        <v>0.27059205736505115</v>
      </c>
      <c r="T148" s="1">
        <f t="shared" ca="1" si="19"/>
        <v>5.4410047761667434E-2</v>
      </c>
      <c r="U148" s="1">
        <f t="shared" ca="1" si="18"/>
        <v>-1.2058526012933198E-2</v>
      </c>
      <c r="V148" s="1">
        <f t="shared" ca="1" si="15"/>
        <v>1.6291816751857886E-2</v>
      </c>
      <c r="W148" s="1">
        <f t="shared" ca="1" si="16"/>
        <v>4.0491950973733239E-2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0.4799259634361136</v>
      </c>
      <c r="E149" s="1">
        <f t="shared" ca="1" si="13"/>
        <v>0.30395919844384828</v>
      </c>
      <c r="F149" s="1">
        <f t="shared" ca="1" si="19"/>
        <v>0.34554841453643242</v>
      </c>
      <c r="G149" s="1">
        <f t="shared" ca="1" si="19"/>
        <v>0.42949355495004504</v>
      </c>
      <c r="H149" s="1">
        <f t="shared" ca="1" si="19"/>
        <v>0.21861222860010118</v>
      </c>
      <c r="I149" s="1">
        <f t="shared" ca="1" si="19"/>
        <v>6.0499110334113627E-2</v>
      </c>
      <c r="J149" s="1">
        <f t="shared" ca="1" si="19"/>
        <v>6.5646517170355981E-2</v>
      </c>
      <c r="K149" s="1">
        <f t="shared" ca="1" si="19"/>
        <v>0.23401323513364974</v>
      </c>
      <c r="L149" s="1">
        <f t="shared" ca="1" si="19"/>
        <v>0.52918167067324595</v>
      </c>
      <c r="M149" s="1">
        <f t="shared" ca="1" si="19"/>
        <v>0.60002847797682313</v>
      </c>
      <c r="N149" s="1">
        <f t="shared" ca="1" si="19"/>
        <v>0.54322220528218446</v>
      </c>
      <c r="O149" s="1">
        <f t="shared" ca="1" si="19"/>
        <v>0.65258051987911814</v>
      </c>
      <c r="P149" s="1">
        <f t="shared" ca="1" si="19"/>
        <v>0.64895188611754118</v>
      </c>
      <c r="Q149" s="1">
        <f t="shared" ca="1" si="19"/>
        <v>0.49510703013710644</v>
      </c>
      <c r="R149" s="1">
        <f t="shared" ca="1" si="19"/>
        <v>0.48910143033046205</v>
      </c>
      <c r="S149" s="1">
        <f t="shared" ca="1" si="19"/>
        <v>0.44061814091329082</v>
      </c>
      <c r="T149" s="1">
        <f t="shared" ca="1" si="19"/>
        <v>0.60938065607161551</v>
      </c>
      <c r="U149" s="1">
        <f t="shared" ca="1" si="18"/>
        <v>0.82491094990446301</v>
      </c>
      <c r="V149" s="1">
        <f t="shared" ca="1" si="15"/>
        <v>0.90077530993820332</v>
      </c>
      <c r="W149" s="1">
        <f t="shared" ca="1" si="16"/>
        <v>0.92705232385821923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0.54596518171051966</v>
      </c>
      <c r="E150" s="1">
        <f t="shared" ca="1" si="13"/>
        <v>0.38563718436791555</v>
      </c>
      <c r="F150" s="1">
        <f t="shared" ca="1" si="19"/>
        <v>0.4603125034636365</v>
      </c>
      <c r="G150" s="1">
        <f t="shared" ca="1" si="19"/>
        <v>0.55723506319350569</v>
      </c>
      <c r="H150" s="1">
        <f t="shared" ca="1" si="19"/>
        <v>0.4584181333414391</v>
      </c>
      <c r="I150" s="1">
        <f t="shared" ca="1" si="19"/>
        <v>0.35108137554409224</v>
      </c>
      <c r="J150" s="1">
        <f t="shared" ca="1" si="19"/>
        <v>0.21896343059431694</v>
      </c>
      <c r="K150" s="1">
        <f t="shared" ca="1" si="19"/>
        <v>0.33319651796265581</v>
      </c>
      <c r="L150" s="1">
        <f t="shared" ca="1" si="19"/>
        <v>0.56017962850659064</v>
      </c>
      <c r="M150" s="1">
        <f t="shared" ca="1" si="19"/>
        <v>0.47077976825694312</v>
      </c>
      <c r="N150" s="1">
        <f t="shared" ca="1" si="19"/>
        <v>0.30668458466234655</v>
      </c>
      <c r="O150" s="1">
        <f t="shared" ca="1" si="19"/>
        <v>0.42177465954977122</v>
      </c>
      <c r="P150" s="1">
        <f t="shared" ca="1" si="19"/>
        <v>0.69370141150938003</v>
      </c>
      <c r="Q150" s="1">
        <f t="shared" ca="1" si="19"/>
        <v>0.75861426097114903</v>
      </c>
      <c r="R150" s="1">
        <f t="shared" ca="1" si="19"/>
        <v>0.52568116365989825</v>
      </c>
      <c r="S150" s="1">
        <f t="shared" ca="1" si="19"/>
        <v>0.21811574706633124</v>
      </c>
      <c r="T150" s="1">
        <f t="shared" ca="1" si="19"/>
        <v>0.1270844616527782</v>
      </c>
      <c r="U150" s="1">
        <f t="shared" ca="1" si="18"/>
        <v>0.28541773195375375</v>
      </c>
      <c r="V150" s="1">
        <f t="shared" ca="1" si="15"/>
        <v>0.62254070230202851</v>
      </c>
      <c r="W150" s="1">
        <f t="shared" ca="1" si="16"/>
        <v>0.84490697361297762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0.42812102919011613</v>
      </c>
      <c r="E151" s="1">
        <f t="shared" ca="1" si="13"/>
        <v>0.16541837731475018</v>
      </c>
      <c r="F151" s="1">
        <f t="shared" ca="1" si="19"/>
        <v>3.704392380706828E-3</v>
      </c>
      <c r="G151" s="1">
        <f t="shared" ca="1" si="19"/>
        <v>-1.8190078440545959E-2</v>
      </c>
      <c r="H151" s="1">
        <f t="shared" ca="1" si="19"/>
        <v>6.7275283334360197E-2</v>
      </c>
      <c r="I151" s="1">
        <f t="shared" ca="1" si="19"/>
        <v>0.19874579897125663</v>
      </c>
      <c r="J151" s="1">
        <f t="shared" ca="1" si="19"/>
        <v>0.24217184836605465</v>
      </c>
      <c r="K151" s="1">
        <f t="shared" ca="1" si="19"/>
        <v>0.17889042689635862</v>
      </c>
      <c r="L151" s="1">
        <f t="shared" ca="1" si="19"/>
        <v>0.20599314953042952</v>
      </c>
      <c r="M151" s="1">
        <f t="shared" ca="1" si="19"/>
        <v>0.31993246459032487</v>
      </c>
      <c r="N151" s="1">
        <f t="shared" ca="1" si="19"/>
        <v>0.27165553778469864</v>
      </c>
      <c r="O151" s="1">
        <f t="shared" ca="1" si="19"/>
        <v>0.37190201473536788</v>
      </c>
      <c r="P151" s="1">
        <f t="shared" ca="1" si="19"/>
        <v>0.56175638816712115</v>
      </c>
      <c r="Q151" s="1">
        <f t="shared" ca="1" si="19"/>
        <v>0.58059568851018239</v>
      </c>
      <c r="R151" s="1">
        <f t="shared" ca="1" si="19"/>
        <v>0.56851600619470799</v>
      </c>
      <c r="S151" s="1">
        <f t="shared" ca="1" si="19"/>
        <v>0.3526306764548629</v>
      </c>
      <c r="T151" s="1">
        <f t="shared" ca="1" si="19"/>
        <v>0.12344917695125464</v>
      </c>
      <c r="U151" s="1">
        <f t="shared" ca="1" si="18"/>
        <v>4.965773187047837E-3</v>
      </c>
      <c r="V151" s="1">
        <f t="shared" ca="1" si="15"/>
        <v>-5.0486965339491742E-2</v>
      </c>
      <c r="W151" s="1">
        <f t="shared" ca="1" si="16"/>
        <v>-9.1147134148087589E-2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0.40842087912636371</v>
      </c>
      <c r="E152" s="1">
        <f t="shared" ca="1" si="13"/>
        <v>0.2199802915721262</v>
      </c>
      <c r="F152" s="1">
        <f t="shared" ca="1" si="19"/>
        <v>0.15763282362639913</v>
      </c>
      <c r="G152" s="1">
        <f t="shared" ca="1" si="19"/>
        <v>0.24614999084927464</v>
      </c>
      <c r="H152" s="1">
        <f t="shared" ca="1" si="19"/>
        <v>0.4015377457836441</v>
      </c>
      <c r="I152" s="1">
        <f t="shared" ca="1" si="19"/>
        <v>0.49298545708893926</v>
      </c>
      <c r="J152" s="1">
        <f t="shared" ca="1" si="19"/>
        <v>0.68725593659035733</v>
      </c>
      <c r="K152" s="1">
        <f t="shared" ca="1" si="19"/>
        <v>0.65852719862718345</v>
      </c>
      <c r="L152" s="1">
        <f t="shared" ca="1" si="19"/>
        <v>0.39133666579742654</v>
      </c>
      <c r="M152" s="1">
        <f t="shared" ca="1" si="19"/>
        <v>0.34118496327627923</v>
      </c>
      <c r="N152" s="1">
        <f t="shared" ca="1" si="19"/>
        <v>0.58260374101842183</v>
      </c>
      <c r="O152" s="1">
        <f t="shared" ca="1" si="19"/>
        <v>0.78584673492838475</v>
      </c>
      <c r="P152" s="1">
        <f t="shared" ca="1" si="19"/>
        <v>0.67483681819538721</v>
      </c>
      <c r="Q152" s="1">
        <f t="shared" ca="1" si="19"/>
        <v>0.34431935562581045</v>
      </c>
      <c r="R152" s="1">
        <f t="shared" ca="1" si="19"/>
        <v>0.24179848261042905</v>
      </c>
      <c r="S152" s="1">
        <f t="shared" ca="1" si="19"/>
        <v>0.33175288836275485</v>
      </c>
      <c r="T152" s="1">
        <f t="shared" ca="1" si="19"/>
        <v>0.18686391787647033</v>
      </c>
      <c r="U152" s="1">
        <f t="shared" ca="1" si="18"/>
        <v>6.8289423871209259E-2</v>
      </c>
      <c r="V152" s="1">
        <f t="shared" ca="1" si="15"/>
        <v>0.25804661163764275</v>
      </c>
      <c r="W152" s="1">
        <f t="shared" ca="1" si="16"/>
        <v>0.63064513202413852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-7.2349507863741752E-2</v>
      </c>
      <c r="E153" s="1">
        <f t="shared" ca="1" si="13"/>
        <v>7.6059712082995043E-2</v>
      </c>
      <c r="F153" s="1">
        <f t="shared" ca="1" si="19"/>
        <v>0.24334059508015632</v>
      </c>
      <c r="G153" s="1">
        <f t="shared" ca="1" si="19"/>
        <v>0.39810730058426647</v>
      </c>
      <c r="H153" s="1">
        <f t="shared" ca="1" si="19"/>
        <v>0.65482287662209093</v>
      </c>
      <c r="I153" s="1">
        <f t="shared" ca="1" si="19"/>
        <v>0.63805119629762796</v>
      </c>
      <c r="J153" s="1">
        <f t="shared" ca="1" si="19"/>
        <v>0.31635498972061715</v>
      </c>
      <c r="K153" s="1">
        <f t="shared" ca="1" si="19"/>
        <v>0.13569968600239507</v>
      </c>
      <c r="L153" s="1">
        <f t="shared" ca="1" si="19"/>
        <v>0.1995449241313601</v>
      </c>
      <c r="M153" s="1">
        <f t="shared" ca="1" si="19"/>
        <v>0.30248234571354399</v>
      </c>
      <c r="N153" s="1">
        <f t="shared" ca="1" si="19"/>
        <v>0.15066125387746182</v>
      </c>
      <c r="O153" s="1">
        <f t="shared" ca="1" si="19"/>
        <v>2.7465313461830447E-2</v>
      </c>
      <c r="P153" s="1">
        <f t="shared" ca="1" si="19"/>
        <v>6.1518668456835644E-2</v>
      </c>
      <c r="Q153" s="1">
        <f t="shared" ca="1" si="19"/>
        <v>0.23560929315743709</v>
      </c>
      <c r="R153" s="1">
        <f t="shared" ca="1" si="19"/>
        <v>0.39102415687675179</v>
      </c>
      <c r="S153" s="1">
        <f t="shared" ca="1" si="19"/>
        <v>0.48065005160507301</v>
      </c>
      <c r="T153" s="1">
        <f t="shared" ca="1" si="19"/>
        <v>0.28813212220293161</v>
      </c>
      <c r="U153" s="1">
        <f t="shared" ca="1" si="18"/>
        <v>0.13083939254434448</v>
      </c>
      <c r="V153" s="1">
        <f t="shared" ca="1" si="15"/>
        <v>0.13317430169295583</v>
      </c>
      <c r="W153" s="1">
        <f t="shared" ca="1" si="16"/>
        <v>0.2297027046832659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0.34936956563866112</v>
      </c>
      <c r="E154" s="1">
        <f t="shared" ca="1" si="13"/>
        <v>0.36240836170665031</v>
      </c>
      <c r="F154" s="1">
        <f t="shared" ca="1" si="19"/>
        <v>0.56167082128935231</v>
      </c>
      <c r="G154" s="1">
        <f t="shared" ca="1" si="19"/>
        <v>0.63899054329929095</v>
      </c>
      <c r="H154" s="1">
        <f t="shared" ca="1" si="19"/>
        <v>0.5179232477388771</v>
      </c>
      <c r="I154" s="1">
        <f t="shared" ca="1" si="19"/>
        <v>0.39654792239050046</v>
      </c>
      <c r="J154" s="1">
        <f t="shared" ca="1" si="19"/>
        <v>0.20420619576870491</v>
      </c>
      <c r="K154" s="1">
        <f t="shared" ca="1" si="19"/>
        <v>0.24599053078136324</v>
      </c>
      <c r="L154" s="1">
        <f t="shared" ca="1" si="19"/>
        <v>0.49437517431022282</v>
      </c>
      <c r="M154" s="1">
        <f t="shared" ca="1" si="19"/>
        <v>0.50350738430229458</v>
      </c>
      <c r="N154" s="1">
        <f t="shared" ca="1" si="19"/>
        <v>0.22541080935626967</v>
      </c>
      <c r="O154" s="1">
        <f t="shared" ca="1" si="19"/>
        <v>0.13629125083235821</v>
      </c>
      <c r="P154" s="1">
        <f t="shared" ca="1" si="19"/>
        <v>0.29272827204310015</v>
      </c>
      <c r="Q154" s="1">
        <f t="shared" ca="1" si="19"/>
        <v>0.48512192980820579</v>
      </c>
      <c r="R154" s="1">
        <f t="shared" ca="1" si="19"/>
        <v>0.44435330647916549</v>
      </c>
      <c r="S154" s="1">
        <f t="shared" ca="1" si="19"/>
        <v>0.41547741485024903</v>
      </c>
      <c r="T154" s="1">
        <f t="shared" ca="1" si="19"/>
        <v>0.22997085149389668</v>
      </c>
      <c r="U154" s="1">
        <f t="shared" ca="1" si="18"/>
        <v>5.6491897611398056E-2</v>
      </c>
      <c r="V154" s="1">
        <f t="shared" ca="1" si="15"/>
        <v>5.7007435929785086E-3</v>
      </c>
      <c r="W154" s="1">
        <f t="shared" ca="1" si="16"/>
        <v>5.2027070161831203E-2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8.146680889930559E-2</v>
      </c>
      <c r="E155" s="1">
        <f t="shared" ca="1" si="13"/>
        <v>0.24758913565393853</v>
      </c>
      <c r="F155" s="1">
        <f t="shared" ca="1" si="19"/>
        <v>0.46888853011200976</v>
      </c>
      <c r="G155" s="1">
        <f t="shared" ca="1" si="19"/>
        <v>0.53644606609383072</v>
      </c>
      <c r="H155" s="1">
        <f t="shared" ca="1" si="19"/>
        <v>0.60365572665227951</v>
      </c>
      <c r="I155" s="1">
        <f t="shared" ca="1" si="19"/>
        <v>0.59127625071182222</v>
      </c>
      <c r="J155" s="1">
        <f t="shared" ca="1" si="19"/>
        <v>0.66230066264437593</v>
      </c>
      <c r="K155" s="1">
        <f t="shared" ca="1" si="19"/>
        <v>0.56005221595177979</v>
      </c>
      <c r="L155" s="1">
        <f t="shared" ca="1" si="19"/>
        <v>0.28068324518188242</v>
      </c>
      <c r="M155" s="1">
        <f t="shared" ca="1" si="19"/>
        <v>0.27244775979114377</v>
      </c>
      <c r="N155" s="1">
        <f t="shared" ca="1" si="19"/>
        <v>0.56949482720914035</v>
      </c>
      <c r="O155" s="1">
        <f t="shared" ca="1" si="19"/>
        <v>0.66074072476791534</v>
      </c>
      <c r="P155" s="1">
        <f t="shared" ca="1" si="19"/>
        <v>0.52822892531103327</v>
      </c>
      <c r="Q155" s="1">
        <f t="shared" ca="1" si="19"/>
        <v>0.49541970143583569</v>
      </c>
      <c r="R155" s="1">
        <f t="shared" ca="1" si="19"/>
        <v>0.44126983715882745</v>
      </c>
      <c r="S155" s="1">
        <f t="shared" ca="1" si="19"/>
        <v>0.43343036343240582</v>
      </c>
      <c r="T155" s="1">
        <f t="shared" ca="1" si="19"/>
        <v>0.27770443738461142</v>
      </c>
      <c r="U155" s="1">
        <f t="shared" ca="1" si="18"/>
        <v>0.15262807274010454</v>
      </c>
      <c r="V155" s="1">
        <f t="shared" ca="1" si="15"/>
        <v>0.15616917509030573</v>
      </c>
      <c r="W155" s="1">
        <f t="shared" ca="1" si="16"/>
        <v>0.26631680837582772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0.53746694150409569</v>
      </c>
      <c r="E156" s="1">
        <f t="shared" ca="1" si="13"/>
        <v>0.34280478973002537</v>
      </c>
      <c r="F156" s="1">
        <f t="shared" ca="1" si="19"/>
        <v>0.32154061325672251</v>
      </c>
      <c r="G156" s="1">
        <f t="shared" ca="1" si="19"/>
        <v>0.38948125875689393</v>
      </c>
      <c r="H156" s="1">
        <f t="shared" ca="1" si="19"/>
        <v>0.22175597497862354</v>
      </c>
      <c r="I156" s="1">
        <f t="shared" ca="1" si="19"/>
        <v>8.3619503895385722E-2</v>
      </c>
      <c r="J156" s="1">
        <f t="shared" ca="1" si="19"/>
        <v>9.9727915798923067E-2</v>
      </c>
      <c r="K156" s="1">
        <f t="shared" ca="1" si="19"/>
        <v>0.26007438329906563</v>
      </c>
      <c r="L156" s="1">
        <f t="shared" ca="1" si="19"/>
        <v>0.44430301141349321</v>
      </c>
      <c r="M156" s="1">
        <f t="shared" ca="1" si="19"/>
        <v>0.33629129156677701</v>
      </c>
      <c r="N156" s="1">
        <f t="shared" ca="1" si="19"/>
        <v>0.11727629157014849</v>
      </c>
      <c r="O156" s="1">
        <f t="shared" ca="1" si="19"/>
        <v>5.3752904057895012E-2</v>
      </c>
      <c r="P156" s="1">
        <f t="shared" ca="1" si="19"/>
        <v>0.23994942783192638</v>
      </c>
      <c r="Q156" s="1">
        <f t="shared" ca="1" si="19"/>
        <v>0.51685907251255203</v>
      </c>
      <c r="R156" s="1">
        <f t="shared" ca="1" si="19"/>
        <v>0.54386877240726272</v>
      </c>
      <c r="S156" s="1">
        <f t="shared" ca="1" si="19"/>
        <v>0.5332959613506626</v>
      </c>
      <c r="T156" s="1">
        <f t="shared" ca="1" si="19"/>
        <v>0.34155802445141398</v>
      </c>
      <c r="U156" s="1">
        <f t="shared" ca="1" si="18"/>
        <v>0.12466505286691265</v>
      </c>
      <c r="V156" s="1">
        <f t="shared" ca="1" si="15"/>
        <v>2.2257938604066028E-2</v>
      </c>
      <c r="W156" s="1">
        <f t="shared" ca="1" si="16"/>
        <v>7.1364773197794551E-3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0.6472706526321772</v>
      </c>
      <c r="E157" s="1">
        <f t="shared" ca="1" si="13"/>
        <v>0.51712759751451942</v>
      </c>
      <c r="F157" s="1">
        <f t="shared" ca="1" si="19"/>
        <v>0.63158304370171225</v>
      </c>
      <c r="G157" s="1">
        <f t="shared" ca="1" si="19"/>
        <v>0.69859131091890747</v>
      </c>
      <c r="H157" s="1">
        <f t="shared" ca="1" si="19"/>
        <v>0.54127941389617518</v>
      </c>
      <c r="I157" s="1">
        <f t="shared" ca="1" si="19"/>
        <v>0.41840023543831728</v>
      </c>
      <c r="J157" s="1">
        <f t="shared" ca="1" si="19"/>
        <v>0.24133460121892569</v>
      </c>
      <c r="K157" s="1">
        <f t="shared" ca="1" si="19"/>
        <v>0.22218009159277238</v>
      </c>
      <c r="L157" s="1">
        <f t="shared" ca="1" si="19"/>
        <v>0.37210972384470953</v>
      </c>
      <c r="M157" s="1">
        <f t="shared" ca="1" si="19"/>
        <v>0.29856603217530597</v>
      </c>
      <c r="N157" s="1">
        <f t="shared" ca="1" si="19"/>
        <v>0.17160270980136819</v>
      </c>
      <c r="O157" s="1">
        <f t="shared" ca="1" si="19"/>
        <v>0.28232947616959486</v>
      </c>
      <c r="P157" s="1">
        <f t="shared" ca="1" si="19"/>
        <v>0.53637545693366961</v>
      </c>
      <c r="Q157" s="1">
        <f t="shared" ca="1" si="19"/>
        <v>0.78900108301827143</v>
      </c>
      <c r="R157" s="1">
        <f t="shared" ca="1" si="19"/>
        <v>0.79523367425216729</v>
      </c>
      <c r="S157" s="1">
        <f t="shared" ca="1" si="19"/>
        <v>0.6655984456300954</v>
      </c>
      <c r="T157" s="1">
        <f t="shared" ca="1" si="19"/>
        <v>0.58707993439262318</v>
      </c>
      <c r="U157" s="1">
        <f t="shared" ca="1" si="18"/>
        <v>0.65489356711220947</v>
      </c>
      <c r="V157" s="1">
        <f t="shared" ca="1" si="15"/>
        <v>0.55717615400888965</v>
      </c>
      <c r="W157" s="1">
        <f t="shared" ca="1" si="16"/>
        <v>0.32599933386207164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-1.4146363242998259E-2</v>
      </c>
      <c r="E158" s="1">
        <f t="shared" ca="1" si="13"/>
        <v>1.3004639592803704E-2</v>
      </c>
      <c r="F158" s="1">
        <f t="shared" ca="1" si="19"/>
        <v>6.7877477395647062E-2</v>
      </c>
      <c r="G158" s="1">
        <f t="shared" ca="1" si="19"/>
        <v>0.2410196487695761</v>
      </c>
      <c r="H158" s="1">
        <f t="shared" ca="1" si="19"/>
        <v>0.58291808584483984</v>
      </c>
      <c r="I158" s="1">
        <f t="shared" ca="1" si="19"/>
        <v>0.73067063950189137</v>
      </c>
      <c r="J158" s="1">
        <f t="shared" ca="1" si="19"/>
        <v>0.65866593362503023</v>
      </c>
      <c r="K158" s="1">
        <f t="shared" ca="1" si="19"/>
        <v>0.57569178723249714</v>
      </c>
      <c r="L158" s="1">
        <f ca="1">(L108+0.6*(M108+K108)+0.15*(J108+N108))/(1+2*0.6+2*0.15)</f>
        <v>0.59272780309768935</v>
      </c>
      <c r="M158" s="1">
        <f t="shared" ca="1" si="19"/>
        <v>0.50054042609827154</v>
      </c>
      <c r="N158" s="1">
        <f t="shared" ca="1" si="19"/>
        <v>0.50571952097393291</v>
      </c>
      <c r="O158" s="1">
        <f t="shared" ca="1" si="19"/>
        <v>0.55888177826141061</v>
      </c>
      <c r="P158" s="1">
        <f t="shared" ca="1" si="19"/>
        <v>0.52764039126829498</v>
      </c>
      <c r="Q158" s="1">
        <f t="shared" ca="1" si="19"/>
        <v>0.55648581270301556</v>
      </c>
      <c r="R158" s="1">
        <f t="shared" ca="1" si="19"/>
        <v>0.44382799077400781</v>
      </c>
      <c r="S158" s="1">
        <f t="shared" ca="1" si="19"/>
        <v>0.23054411466889677</v>
      </c>
      <c r="T158" s="1">
        <f t="shared" ca="1" si="19"/>
        <v>0.11126034820375012</v>
      </c>
      <c r="U158" s="1">
        <f t="shared" ca="1" si="18"/>
        <v>0.15708483636689538</v>
      </c>
      <c r="V158" s="1">
        <f t="shared" ca="1" si="15"/>
        <v>0.27034335856289998</v>
      </c>
      <c r="W158" s="1">
        <f ca="1">(W108+0.6*(V108)+0.15*U108)/(1+0.6+0.15)</f>
        <v>0.24641118496779568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-1.9220082270594345E-2</v>
      </c>
      <c r="E160" s="3">
        <f t="shared" ref="E160:W160" ca="1" si="20">AVERAGE(E111:E134)</f>
        <v>-4.2156072935654902E-3</v>
      </c>
      <c r="F160" s="3">
        <f t="shared" ca="1" si="20"/>
        <v>5.051031257201662E-3</v>
      </c>
      <c r="G160" s="3">
        <f t="shared" ca="1" si="20"/>
        <v>4.705681897104067E-3</v>
      </c>
      <c r="H160" s="3">
        <f t="shared" ca="1" si="20"/>
        <v>-9.5303375868735217E-5</v>
      </c>
      <c r="I160" s="3">
        <f t="shared" ca="1" si="20"/>
        <v>1.5895704124560606E-3</v>
      </c>
      <c r="J160" s="3">
        <f t="shared" ca="1" si="20"/>
        <v>4.7243270665079046E-3</v>
      </c>
      <c r="K160" s="3">
        <f t="shared" ca="1" si="20"/>
        <v>6.2703606281119317E-2</v>
      </c>
      <c r="L160" s="3">
        <f t="shared" ca="1" si="20"/>
        <v>0.27795145561821949</v>
      </c>
      <c r="M160" s="3">
        <f t="shared" ca="1" si="20"/>
        <v>0.57827872076055775</v>
      </c>
      <c r="N160" s="3">
        <f t="shared" ca="1" si="20"/>
        <v>0.56475481847508102</v>
      </c>
      <c r="O160" s="3">
        <f t="shared" ca="1" si="20"/>
        <v>0.25317966851177193</v>
      </c>
      <c r="P160" s="3">
        <f t="shared" ca="1" si="20"/>
        <v>7.2641373220208069E-2</v>
      </c>
      <c r="Q160" s="3">
        <f t="shared" ca="1" si="20"/>
        <v>0.13812139835208595</v>
      </c>
      <c r="R160" s="3">
        <f t="shared" ca="1" si="20"/>
        <v>0.25857307457518092</v>
      </c>
      <c r="S160" s="3">
        <f t="shared" ca="1" si="20"/>
        <v>0.18884971005630344</v>
      </c>
      <c r="T160" s="3">
        <f t="shared" ca="1" si="20"/>
        <v>8.2517847463642172E-2</v>
      </c>
      <c r="U160" s="3">
        <f t="shared" ca="1" si="20"/>
        <v>4.4650996248243695E-2</v>
      </c>
      <c r="V160" s="3">
        <f t="shared" ca="1" si="20"/>
        <v>4.4682424784522577E-2</v>
      </c>
      <c r="W160" s="3">
        <f t="shared" ca="1" si="20"/>
        <v>4.166004792918078E-2</v>
      </c>
    </row>
    <row r="161" spans="2:23">
      <c r="C161" s="1" t="s">
        <v>198</v>
      </c>
      <c r="D161" s="10">
        <f ca="1">AVERAGE(D135:D158)</f>
        <v>0.23982030638990795</v>
      </c>
      <c r="E161" s="3">
        <f t="shared" ref="E161:W161" ca="1" si="21">AVERAGE(E135:E158)</f>
        <v>0.21404148047678015</v>
      </c>
      <c r="F161" s="3">
        <f t="shared" ca="1" si="21"/>
        <v>0.28400191989998708</v>
      </c>
      <c r="G161" s="3">
        <f t="shared" ca="1" si="21"/>
        <v>0.34528144698945834</v>
      </c>
      <c r="H161" s="3">
        <f t="shared" ca="1" si="21"/>
        <v>0.34138138450230593</v>
      </c>
      <c r="I161" s="3">
        <f t="shared" ca="1" si="21"/>
        <v>0.32943222156199808</v>
      </c>
      <c r="J161" s="3">
        <f t="shared" ca="1" si="21"/>
        <v>0.31973975645764269</v>
      </c>
      <c r="K161" s="3">
        <f t="shared" ca="1" si="21"/>
        <v>0.32168983373533921</v>
      </c>
      <c r="L161" s="3">
        <f t="shared" ca="1" si="21"/>
        <v>0.33542492790064404</v>
      </c>
      <c r="M161" s="3">
        <f t="shared" ca="1" si="21"/>
        <v>0.38976611520166232</v>
      </c>
      <c r="N161" s="3">
        <f t="shared" ca="1" si="21"/>
        <v>0.42445767689294728</v>
      </c>
      <c r="O161" s="3">
        <f t="shared" ca="1" si="21"/>
        <v>0.45221587917636957</v>
      </c>
      <c r="P161" s="3">
        <f t="shared" ca="1" si="21"/>
        <v>0.46215424779899167</v>
      </c>
      <c r="Q161" s="3">
        <f t="shared" ca="1" si="21"/>
        <v>0.45466576189114544</v>
      </c>
      <c r="R161" s="3">
        <f t="shared" ca="1" si="21"/>
        <v>0.42496917131317358</v>
      </c>
      <c r="S161" s="3">
        <f t="shared" ca="1" si="21"/>
        <v>0.33495140689303865</v>
      </c>
      <c r="T161" s="3">
        <f t="shared" ca="1" si="21"/>
        <v>0.2397969348639335</v>
      </c>
      <c r="U161" s="3">
        <f t="shared" ca="1" si="21"/>
        <v>0.26192237467182666</v>
      </c>
      <c r="V161" s="3">
        <f t="shared" ca="1" si="21"/>
        <v>0.3563314624507517</v>
      </c>
      <c r="W161" s="3">
        <f t="shared" ca="1" si="21"/>
        <v>0.40778528851342521</v>
      </c>
    </row>
    <row r="162" spans="2:23">
      <c r="C162" s="1" t="s">
        <v>16</v>
      </c>
      <c r="D162" s="3">
        <f ca="1">IF(D165&gt;0,TINV(TTEST(D111:D134,D135:D158,2,2),46),-TINV(TTEST(D111:D134,D135:D158,2,2),46))</f>
        <v>-4.6105332495359725</v>
      </c>
      <c r="E162" s="3">
        <f t="shared" ref="E162:V162" ca="1" si="22">IF(E165&gt;0,TINV(TTEST(E111:E134,E135:E158,2,2),46),-TINV(TTEST(E111:E134,E135:E158,2,2),46))</f>
        <v>-5.8110667018986</v>
      </c>
      <c r="F162" s="3">
        <f t="shared" ca="1" si="22"/>
        <v>-5.5229318331162709</v>
      </c>
      <c r="G162" s="3">
        <f t="shared" ca="1" si="22"/>
        <v>-6.8317162825982969</v>
      </c>
      <c r="H162" s="3">
        <f t="shared" ca="1" si="22"/>
        <v>-8.6892132753272691</v>
      </c>
      <c r="I162" s="3">
        <f t="shared" ca="1" si="22"/>
        <v>-8.2878700270413717</v>
      </c>
      <c r="J162" s="3">
        <f t="shared" ca="1" si="22"/>
        <v>-7.4587780919238273</v>
      </c>
      <c r="K162" s="3">
        <f t="shared" ca="1" si="22"/>
        <v>-6.1585124624222409</v>
      </c>
      <c r="L162" s="3">
        <f t="shared" ca="1" si="22"/>
        <v>-1.8687453050034133</v>
      </c>
      <c r="M162" s="3">
        <f t="shared" ca="1" si="22"/>
        <v>6.9331093620077162</v>
      </c>
      <c r="N162" s="3">
        <f t="shared" ca="1" si="22"/>
        <v>3.2497030119485828</v>
      </c>
      <c r="O162" s="3">
        <f t="shared" ca="1" si="22"/>
        <v>-3.7474507906880135</v>
      </c>
      <c r="P162" s="3">
        <f t="shared" ca="1" si="22"/>
        <v>-8.6039743415752632</v>
      </c>
      <c r="Q162" s="3">
        <f t="shared" ca="1" si="22"/>
        <v>-7.6813573632529035</v>
      </c>
      <c r="R162" s="3">
        <f t="shared" ca="1" si="22"/>
        <v>-4.1457884557648672</v>
      </c>
      <c r="S162" s="3">
        <f t="shared" ca="1" si="22"/>
        <v>-3.6027694423578902</v>
      </c>
      <c r="T162" s="3">
        <f t="shared" ca="1" si="22"/>
        <v>-4.1394586240004898</v>
      </c>
      <c r="U162" s="3">
        <f t="shared" ca="1" si="22"/>
        <v>-4.4443687044804605</v>
      </c>
      <c r="V162" s="3">
        <f t="shared" ca="1" si="22"/>
        <v>-4.9370070164470121</v>
      </c>
      <c r="W162" s="3">
        <f ca="1">IF(W165&gt;0,TINV(TTEST(W111:W134,W135:W158,2,2),46),-TINV(TTEST(W111:W134,W135:W158,2,2),46))</f>
        <v>-4.9205202812595754</v>
      </c>
    </row>
    <row r="163" spans="2:23">
      <c r="B163" s="1" t="s">
        <v>199</v>
      </c>
      <c r="C163" s="1" t="s">
        <v>0</v>
      </c>
      <c r="D163" s="3">
        <f ca="1">STDEV(D111:D134)/SQRT(COUNT(D111:D134))</f>
        <v>1.2560985955820692E-2</v>
      </c>
      <c r="E163" s="3">
        <f t="shared" ref="E163:W163" ca="1" si="23">STDEV(E111:E134)/SQRT(COUNT(E111:E134))</f>
        <v>1.0927778076792563E-2</v>
      </c>
      <c r="F163" s="3">
        <f t="shared" ca="1" si="23"/>
        <v>1.0973159409445992E-2</v>
      </c>
      <c r="G163" s="3">
        <f t="shared" ca="1" si="23"/>
        <v>1.1172494185696342E-2</v>
      </c>
      <c r="H163" s="3">
        <f t="shared" ca="1" si="23"/>
        <v>1.2243310443453215E-2</v>
      </c>
      <c r="I163" s="3">
        <f t="shared" ca="1" si="23"/>
        <v>1.1154577404863038E-2</v>
      </c>
      <c r="J163" s="3">
        <f t="shared" ca="1" si="23"/>
        <v>8.6590446178569352E-3</v>
      </c>
      <c r="K163" s="3">
        <f t="shared" ca="1" si="23"/>
        <v>1.0630293304521228E-2</v>
      </c>
      <c r="L163" s="3">
        <f t="shared" ca="1" si="23"/>
        <v>1.5267396143956837E-2</v>
      </c>
      <c r="M163" s="3">
        <f t="shared" ca="1" si="23"/>
        <v>1.8714190376591975E-2</v>
      </c>
      <c r="N163" s="3">
        <f t="shared" ca="1" si="23"/>
        <v>1.9616348878080173E-2</v>
      </c>
      <c r="O163" s="3">
        <f t="shared" ca="1" si="23"/>
        <v>1.4116123177942062E-2</v>
      </c>
      <c r="P163" s="3">
        <f t="shared" ca="1" si="23"/>
        <v>1.0877307464898789E-2</v>
      </c>
      <c r="Q163" s="3">
        <f t="shared" ca="1" si="23"/>
        <v>1.3787083090614067E-2</v>
      </c>
      <c r="R163" s="3">
        <f t="shared" ca="1" si="23"/>
        <v>2.4171387994686024E-2</v>
      </c>
      <c r="S163" s="3">
        <f t="shared" ca="1" si="23"/>
        <v>2.1852376888218224E-2</v>
      </c>
      <c r="T163" s="3">
        <f t="shared" ca="1" si="23"/>
        <v>1.4984723654312086E-2</v>
      </c>
      <c r="U163" s="3">
        <f t="shared" ca="1" si="23"/>
        <v>1.4371733492695358E-2</v>
      </c>
      <c r="V163" s="3">
        <f t="shared" ca="1" si="23"/>
        <v>1.3786476745707146E-2</v>
      </c>
      <c r="W163" s="3">
        <f t="shared" ca="1" si="23"/>
        <v>1.7805318258664285E-2</v>
      </c>
    </row>
    <row r="164" spans="2:23">
      <c r="C164" s="1" t="s">
        <v>198</v>
      </c>
      <c r="D164" s="3">
        <f ca="1">STDEV(D135:D158)/SQRT(COUNT(D135:D158))</f>
        <v>5.4762366894391769E-2</v>
      </c>
      <c r="E164" s="3">
        <f t="shared" ref="E164:W164" ca="1" si="24">STDEV(E135:E158)/SQRT(COUNT(E135:E158))</f>
        <v>3.5933998374418262E-2</v>
      </c>
      <c r="F164" s="3">
        <f t="shared" ca="1" si="24"/>
        <v>4.930134989166924E-2</v>
      </c>
      <c r="G164" s="3">
        <f t="shared" ca="1" si="24"/>
        <v>4.8584076900923055E-2</v>
      </c>
      <c r="H164" s="3">
        <f t="shared" ca="1" si="24"/>
        <v>3.7343090079606255E-2</v>
      </c>
      <c r="I164" s="3">
        <f t="shared" ca="1" si="24"/>
        <v>3.7951623154324425E-2</v>
      </c>
      <c r="J164" s="3">
        <f t="shared" ca="1" si="24"/>
        <v>4.1336999230610412E-2</v>
      </c>
      <c r="K164" s="3">
        <f t="shared" ca="1" si="24"/>
        <v>4.0687628628630734E-2</v>
      </c>
      <c r="L164" s="3">
        <f t="shared" ca="1" si="24"/>
        <v>2.6698006783846331E-2</v>
      </c>
      <c r="M164" s="3">
        <f t="shared" ca="1" si="24"/>
        <v>1.9725259478936524E-2</v>
      </c>
      <c r="N164" s="3">
        <f t="shared" ca="1" si="24"/>
        <v>3.8458367509606725E-2</v>
      </c>
      <c r="O164" s="3">
        <f t="shared" ca="1" si="24"/>
        <v>5.1202198045620526E-2</v>
      </c>
      <c r="P164" s="3">
        <f t="shared" ca="1" si="24"/>
        <v>4.3945106392322741E-2</v>
      </c>
      <c r="Q164" s="3">
        <f t="shared" ca="1" si="24"/>
        <v>3.8834694721826407E-2</v>
      </c>
      <c r="R164" s="3">
        <f t="shared" ca="1" si="24"/>
        <v>3.2041483387230542E-2</v>
      </c>
      <c r="S164" s="3">
        <f t="shared" ca="1" si="24"/>
        <v>3.4161200773398473E-2</v>
      </c>
      <c r="T164" s="3">
        <f t="shared" ca="1" si="24"/>
        <v>3.4915392526615296E-2</v>
      </c>
      <c r="U164" s="3">
        <f t="shared" ca="1" si="24"/>
        <v>4.6726669131663602E-2</v>
      </c>
      <c r="V164" s="3">
        <f t="shared" ca="1" si="24"/>
        <v>6.1601223174176038E-2</v>
      </c>
      <c r="W164" s="3">
        <f t="shared" ca="1" si="24"/>
        <v>7.2246078976857253E-2</v>
      </c>
    </row>
    <row r="165" spans="2:23">
      <c r="C165" s="1" t="s">
        <v>110</v>
      </c>
      <c r="D165" s="2">
        <f ca="1">D160-D161</f>
        <v>-0.25904038866050227</v>
      </c>
      <c r="E165" s="2">
        <f t="shared" ref="E165:W165" ca="1" si="25">E160-E161</f>
        <v>-0.21825708777034564</v>
      </c>
      <c r="F165" s="2">
        <f t="shared" ca="1" si="25"/>
        <v>-0.27895088864278539</v>
      </c>
      <c r="G165" s="2">
        <f t="shared" ca="1" si="25"/>
        <v>-0.34057576509235427</v>
      </c>
      <c r="H165" s="2">
        <f t="shared" ca="1" si="25"/>
        <v>-0.34147668787817465</v>
      </c>
      <c r="I165" s="2">
        <f t="shared" ca="1" si="25"/>
        <v>-0.32784265114954203</v>
      </c>
      <c r="J165" s="2">
        <f t="shared" ca="1" si="25"/>
        <v>-0.3150154293911348</v>
      </c>
      <c r="K165" s="2">
        <f t="shared" ca="1" si="25"/>
        <v>-0.2589862274542199</v>
      </c>
      <c r="L165" s="2">
        <f t="shared" ca="1" si="25"/>
        <v>-5.7473472282424554E-2</v>
      </c>
      <c r="M165" s="2">
        <f t="shared" ca="1" si="25"/>
        <v>0.18851260555889543</v>
      </c>
      <c r="N165" s="2">
        <f t="shared" ca="1" si="25"/>
        <v>0.14029714158213374</v>
      </c>
      <c r="O165" s="2">
        <f t="shared" ca="1" si="25"/>
        <v>-0.19903621066459765</v>
      </c>
      <c r="P165" s="2">
        <f t="shared" ca="1" si="25"/>
        <v>-0.38951287457878359</v>
      </c>
      <c r="Q165" s="2">
        <f t="shared" ca="1" si="25"/>
        <v>-0.31654436353905946</v>
      </c>
      <c r="R165" s="2">
        <f t="shared" ca="1" si="25"/>
        <v>-0.16639609673799266</v>
      </c>
      <c r="S165" s="2">
        <f t="shared" ca="1" si="25"/>
        <v>-0.14610169683673521</v>
      </c>
      <c r="T165" s="2">
        <f t="shared" ca="1" si="25"/>
        <v>-0.15727908740029134</v>
      </c>
      <c r="U165" s="2">
        <f t="shared" ca="1" si="25"/>
        <v>-0.21727137842358296</v>
      </c>
      <c r="V165" s="2">
        <f t="shared" ca="1" si="25"/>
        <v>-0.31164903766622915</v>
      </c>
      <c r="W165" s="2">
        <f t="shared" ca="1" si="25"/>
        <v>-0.36612524058424445</v>
      </c>
    </row>
    <row r="167" spans="2:23">
      <c r="B167" s="1" t="s">
        <v>200</v>
      </c>
      <c r="D167" s="1">
        <f ca="1">COVAR(D111:D158,$C111:$C158)/VAR($C111:$C158)</f>
        <v>-0.12682185694837095</v>
      </c>
      <c r="E167" s="1">
        <f t="shared" ref="E167:W167" ca="1" si="26">COVAR(E111:E158,$C111:$C158)/VAR($C111:$C158)</f>
        <v>-0.10685503255423172</v>
      </c>
      <c r="F167" s="1">
        <f t="shared" ca="1" si="26"/>
        <v>-0.13656970589803036</v>
      </c>
      <c r="G167" s="1">
        <f t="shared" ca="1" si="26"/>
        <v>-0.1667402183264651</v>
      </c>
      <c r="H167" s="1">
        <f t="shared" ca="1" si="26"/>
        <v>-0.16718129510702298</v>
      </c>
      <c r="I167" s="1">
        <f t="shared" ca="1" si="26"/>
        <v>-0.16050629795862995</v>
      </c>
      <c r="J167" s="1">
        <f t="shared" ca="1" si="26"/>
        <v>-0.15422630397274306</v>
      </c>
      <c r="K167" s="1">
        <f t="shared" ca="1" si="26"/>
        <v>-0.1267953405244619</v>
      </c>
      <c r="L167" s="1">
        <f t="shared" ca="1" si="26"/>
        <v>-2.8138054138270356E-2</v>
      </c>
      <c r="M167" s="1">
        <f t="shared" ca="1" si="26"/>
        <v>9.2292629804876014E-2</v>
      </c>
      <c r="N167" s="1">
        <f t="shared" ca="1" si="26"/>
        <v>6.8687142232919621E-2</v>
      </c>
      <c r="O167" s="1">
        <f t="shared" ca="1" si="26"/>
        <v>-9.7444811471209369E-2</v>
      </c>
      <c r="P167" s="1">
        <f t="shared" ca="1" si="26"/>
        <v>-0.19069901151252944</v>
      </c>
      <c r="Q167" s="1">
        <f t="shared" ca="1" si="26"/>
        <v>-0.1549748446493312</v>
      </c>
      <c r="R167" s="1">
        <f t="shared" ca="1" si="26"/>
        <v>-8.1464755694642288E-2</v>
      </c>
      <c r="S167" s="1">
        <f t="shared" ca="1" si="26"/>
        <v>-7.1528955742984957E-2</v>
      </c>
      <c r="T167" s="1">
        <f t="shared" ca="1" si="26"/>
        <v>-7.7001219873059287E-2</v>
      </c>
      <c r="U167" s="1">
        <f t="shared" ca="1" si="26"/>
        <v>-0.1063724456865459</v>
      </c>
      <c r="V167" s="1">
        <f t="shared" ca="1" si="26"/>
        <v>-0.15257817469075802</v>
      </c>
      <c r="W167" s="1">
        <f t="shared" ca="1" si="26"/>
        <v>-0.17924881570270298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3.0000000000000001E-3</v>
      </c>
      <c r="E1">
        <v>2E-3</v>
      </c>
      <c r="F1">
        <v>5.1999999999999998E-2</v>
      </c>
      <c r="G1">
        <v>4.0000000000000001E-3</v>
      </c>
      <c r="H1">
        <v>1E-3</v>
      </c>
      <c r="I1">
        <v>1.4999999999999999E-2</v>
      </c>
      <c r="J1">
        <v>3.0000000000000001E-3</v>
      </c>
      <c r="K1">
        <v>0</v>
      </c>
      <c r="L1">
        <v>1E-3</v>
      </c>
      <c r="M1">
        <v>0.04</v>
      </c>
      <c r="N1">
        <v>7.0000000000000001E-3</v>
      </c>
      <c r="O1">
        <v>1E-3</v>
      </c>
      <c r="P1">
        <v>5.0000000000000001E-3</v>
      </c>
      <c r="Q1">
        <v>1E-3</v>
      </c>
      <c r="R1">
        <v>3.0000000000000001E-3</v>
      </c>
      <c r="S1">
        <v>0.995</v>
      </c>
      <c r="T1">
        <v>1E-3</v>
      </c>
      <c r="U1">
        <v>0</v>
      </c>
      <c r="V1">
        <v>1E-3</v>
      </c>
      <c r="W1">
        <v>1E-3</v>
      </c>
      <c r="Z1" s="1">
        <f>AVERAGE(D1:M1)</f>
        <v>1.21E-2</v>
      </c>
      <c r="AA1" s="1">
        <f>AVERAGE(N1:W1)</f>
        <v>0.10149999999999997</v>
      </c>
    </row>
    <row r="2" spans="1:27">
      <c r="A2">
        <v>1</v>
      </c>
      <c r="B2" t="s">
        <v>149</v>
      </c>
      <c r="C2">
        <v>30</v>
      </c>
      <c r="D2">
        <v>0.23699999999999999</v>
      </c>
      <c r="E2">
        <v>1.7999999999999999E-2</v>
      </c>
      <c r="F2">
        <v>7.8E-2</v>
      </c>
      <c r="G2">
        <v>0</v>
      </c>
      <c r="H2">
        <v>8.9999999999999993E-3</v>
      </c>
      <c r="I2">
        <v>4.0000000000000001E-3</v>
      </c>
      <c r="J2">
        <v>5.8000000000000003E-2</v>
      </c>
      <c r="K2">
        <v>2E-3</v>
      </c>
      <c r="L2">
        <v>7.0000000000000001E-3</v>
      </c>
      <c r="M2">
        <v>3.1E-2</v>
      </c>
      <c r="N2">
        <v>1E-3</v>
      </c>
      <c r="O2">
        <v>0</v>
      </c>
      <c r="P2">
        <v>1.0999999999999999E-2</v>
      </c>
      <c r="Q2">
        <v>0</v>
      </c>
      <c r="R2">
        <v>5.0000000000000001E-3</v>
      </c>
      <c r="S2">
        <v>0.996</v>
      </c>
      <c r="T2">
        <v>1E-3</v>
      </c>
      <c r="U2">
        <v>1.7999999999999999E-2</v>
      </c>
      <c r="V2">
        <v>1E-3</v>
      </c>
      <c r="W2">
        <v>5.0000000000000001E-3</v>
      </c>
      <c r="Z2" s="1">
        <f t="shared" ref="Z2:Z48" si="0">AVERAGE(D2:M2)</f>
        <v>4.4400000000000009E-2</v>
      </c>
      <c r="AA2" s="1">
        <f t="shared" ref="AA2:AA48" si="1">AVERAGE(N2:W2)</f>
        <v>0.10379999999999996</v>
      </c>
    </row>
    <row r="3" spans="1:27">
      <c r="A3">
        <v>2</v>
      </c>
      <c r="B3" t="s">
        <v>150</v>
      </c>
      <c r="C3">
        <v>30</v>
      </c>
      <c r="D3">
        <v>0</v>
      </c>
      <c r="E3">
        <v>1.4999999999999999E-2</v>
      </c>
      <c r="F3">
        <v>1.2E-2</v>
      </c>
      <c r="G3">
        <v>6.0999999999999999E-2</v>
      </c>
      <c r="H3">
        <v>3.0000000000000001E-3</v>
      </c>
      <c r="I3">
        <v>0.224</v>
      </c>
      <c r="J3">
        <v>1E-3</v>
      </c>
      <c r="K3">
        <v>0</v>
      </c>
      <c r="L3">
        <v>1E-3</v>
      </c>
      <c r="M3">
        <v>2.8000000000000001E-2</v>
      </c>
      <c r="N3">
        <v>2.5999999999999999E-2</v>
      </c>
      <c r="O3">
        <v>1E-3</v>
      </c>
      <c r="P3">
        <v>8.9999999999999993E-3</v>
      </c>
      <c r="Q3">
        <v>5.0000000000000001E-3</v>
      </c>
      <c r="R3">
        <v>4.0000000000000001E-3</v>
      </c>
      <c r="S3">
        <v>0.995</v>
      </c>
      <c r="T3">
        <v>1.0999999999999999E-2</v>
      </c>
      <c r="U3">
        <v>1E-3</v>
      </c>
      <c r="V3">
        <v>1E-3</v>
      </c>
      <c r="W3">
        <v>1E-3</v>
      </c>
      <c r="Z3" s="1">
        <f t="shared" si="0"/>
        <v>3.4500000000000003E-2</v>
      </c>
      <c r="AA3" s="1">
        <f t="shared" si="1"/>
        <v>0.10539999999999997</v>
      </c>
    </row>
    <row r="4" spans="1:27">
      <c r="A4">
        <v>3</v>
      </c>
      <c r="B4" t="s">
        <v>151</v>
      </c>
      <c r="C4">
        <v>30</v>
      </c>
      <c r="D4">
        <v>3.0000000000000001E-3</v>
      </c>
      <c r="E4">
        <v>4.0000000000000001E-3</v>
      </c>
      <c r="F4">
        <v>7.0000000000000001E-3</v>
      </c>
      <c r="G4">
        <v>2E-3</v>
      </c>
      <c r="H4">
        <v>3.7999999999999999E-2</v>
      </c>
      <c r="I4">
        <v>2.9000000000000001E-2</v>
      </c>
      <c r="J4">
        <v>3.0000000000000001E-3</v>
      </c>
      <c r="K4">
        <v>1.0999999999999999E-2</v>
      </c>
      <c r="L4">
        <v>2.9000000000000001E-2</v>
      </c>
      <c r="M4">
        <v>1.9E-2</v>
      </c>
      <c r="N4">
        <v>2E-3</v>
      </c>
      <c r="O4">
        <v>0</v>
      </c>
      <c r="P4">
        <v>2.3E-2</v>
      </c>
      <c r="Q4">
        <v>3.0000000000000001E-3</v>
      </c>
      <c r="R4">
        <v>1E-3</v>
      </c>
      <c r="S4">
        <v>0.996</v>
      </c>
      <c r="T4">
        <v>2.4E-2</v>
      </c>
      <c r="U4">
        <v>0.13500000000000001</v>
      </c>
      <c r="V4">
        <v>0</v>
      </c>
      <c r="W4">
        <v>2.5999999999999999E-2</v>
      </c>
      <c r="Z4" s="1">
        <f t="shared" si="0"/>
        <v>1.4499999999999999E-2</v>
      </c>
      <c r="AA4" s="1">
        <f t="shared" si="1"/>
        <v>0.121</v>
      </c>
    </row>
    <row r="5" spans="1:27">
      <c r="A5">
        <v>4</v>
      </c>
      <c r="B5" t="s">
        <v>152</v>
      </c>
      <c r="C5">
        <v>30</v>
      </c>
      <c r="D5">
        <v>1E-3</v>
      </c>
      <c r="E5">
        <v>5.0000000000000001E-3</v>
      </c>
      <c r="F5">
        <v>1.2999999999999999E-2</v>
      </c>
      <c r="G5">
        <v>1E-3</v>
      </c>
      <c r="H5">
        <v>1.6E-2</v>
      </c>
      <c r="I5">
        <v>0.02</v>
      </c>
      <c r="J5">
        <v>6.0000000000000001E-3</v>
      </c>
      <c r="K5">
        <v>1E-3</v>
      </c>
      <c r="L5">
        <v>1E-3</v>
      </c>
      <c r="M5">
        <v>7.2999999999999995E-2</v>
      </c>
      <c r="N5">
        <v>2E-3</v>
      </c>
      <c r="O5">
        <v>0</v>
      </c>
      <c r="P5">
        <v>1.4E-2</v>
      </c>
      <c r="Q5">
        <v>1E-3</v>
      </c>
      <c r="R5">
        <v>1E-3</v>
      </c>
      <c r="S5">
        <v>0.996</v>
      </c>
      <c r="T5">
        <v>4.0000000000000001E-3</v>
      </c>
      <c r="U5">
        <v>1.0999999999999999E-2</v>
      </c>
      <c r="V5">
        <v>0</v>
      </c>
      <c r="W5">
        <v>2E-3</v>
      </c>
      <c r="Z5" s="1">
        <f t="shared" si="0"/>
        <v>1.37E-2</v>
      </c>
      <c r="AA5" s="1">
        <f t="shared" si="1"/>
        <v>0.1031</v>
      </c>
    </row>
    <row r="6" spans="1:27">
      <c r="A6">
        <v>5</v>
      </c>
      <c r="B6" t="s">
        <v>153</v>
      </c>
      <c r="C6">
        <v>30</v>
      </c>
      <c r="D6">
        <v>8.2000000000000003E-2</v>
      </c>
      <c r="E6">
        <v>6.0000000000000001E-3</v>
      </c>
      <c r="F6">
        <v>3.9E-2</v>
      </c>
      <c r="G6">
        <v>0</v>
      </c>
      <c r="H6">
        <v>4.0000000000000001E-3</v>
      </c>
      <c r="I6">
        <v>2E-3</v>
      </c>
      <c r="J6">
        <v>1.0999999999999999E-2</v>
      </c>
      <c r="K6">
        <v>1E-3</v>
      </c>
      <c r="L6">
        <v>2E-3</v>
      </c>
      <c r="M6">
        <v>7.8E-2</v>
      </c>
      <c r="N6">
        <v>1E-3</v>
      </c>
      <c r="O6">
        <v>0</v>
      </c>
      <c r="P6">
        <v>1.2999999999999999E-2</v>
      </c>
      <c r="Q6">
        <v>0</v>
      </c>
      <c r="R6">
        <v>1E-3</v>
      </c>
      <c r="S6">
        <v>0.996</v>
      </c>
      <c r="T6">
        <v>1E-3</v>
      </c>
      <c r="U6">
        <v>1.7000000000000001E-2</v>
      </c>
      <c r="V6">
        <v>0</v>
      </c>
      <c r="W6">
        <v>5.0000000000000001E-3</v>
      </c>
      <c r="Z6" s="1">
        <f t="shared" si="0"/>
        <v>2.2500000000000003E-2</v>
      </c>
      <c r="AA6" s="1">
        <f t="shared" si="1"/>
        <v>0.10339999999999996</v>
      </c>
    </row>
    <row r="7" spans="1:27">
      <c r="A7">
        <v>6</v>
      </c>
      <c r="B7" t="s">
        <v>154</v>
      </c>
      <c r="C7">
        <v>30</v>
      </c>
      <c r="D7">
        <v>0</v>
      </c>
      <c r="E7">
        <v>4.0000000000000001E-3</v>
      </c>
      <c r="F7">
        <v>7.0000000000000001E-3</v>
      </c>
      <c r="G7">
        <v>0.112</v>
      </c>
      <c r="H7">
        <v>2E-3</v>
      </c>
      <c r="I7">
        <v>0.17899999999999999</v>
      </c>
      <c r="J7">
        <v>1E-3</v>
      </c>
      <c r="K7">
        <v>0</v>
      </c>
      <c r="L7">
        <v>3.0000000000000001E-3</v>
      </c>
      <c r="M7">
        <v>1.0999999999999999E-2</v>
      </c>
      <c r="N7">
        <v>2.5000000000000001E-2</v>
      </c>
      <c r="O7">
        <v>1E-3</v>
      </c>
      <c r="P7">
        <v>1.0999999999999999E-2</v>
      </c>
      <c r="Q7">
        <v>1.6E-2</v>
      </c>
      <c r="R7">
        <v>1E-3</v>
      </c>
      <c r="S7">
        <v>0.995</v>
      </c>
      <c r="T7">
        <v>1.7000000000000001E-2</v>
      </c>
      <c r="U7">
        <v>1E-3</v>
      </c>
      <c r="V7">
        <v>0</v>
      </c>
      <c r="W7">
        <v>3.0000000000000001E-3</v>
      </c>
      <c r="Z7" s="1">
        <f t="shared" si="0"/>
        <v>3.1899999999999998E-2</v>
      </c>
      <c r="AA7" s="1">
        <f t="shared" si="1"/>
        <v>0.10699999999999996</v>
      </c>
    </row>
    <row r="8" spans="1:27">
      <c r="A8">
        <v>7</v>
      </c>
      <c r="B8" t="s">
        <v>155</v>
      </c>
      <c r="C8">
        <v>30</v>
      </c>
      <c r="D8">
        <v>1E-3</v>
      </c>
      <c r="E8">
        <v>3.0000000000000001E-3</v>
      </c>
      <c r="F8">
        <v>4.0000000000000001E-3</v>
      </c>
      <c r="G8">
        <v>2E-3</v>
      </c>
      <c r="H8">
        <v>0.01</v>
      </c>
      <c r="I8">
        <v>1.4999999999999999E-2</v>
      </c>
      <c r="J8">
        <v>2E-3</v>
      </c>
      <c r="K8">
        <v>3.0000000000000001E-3</v>
      </c>
      <c r="L8">
        <v>5.0000000000000001E-3</v>
      </c>
      <c r="M8">
        <v>7.1999999999999995E-2</v>
      </c>
      <c r="N8">
        <v>3.0000000000000001E-3</v>
      </c>
      <c r="O8">
        <v>0</v>
      </c>
      <c r="P8">
        <v>3.3000000000000002E-2</v>
      </c>
      <c r="Q8">
        <v>7.0000000000000001E-3</v>
      </c>
      <c r="R8">
        <v>1E-3</v>
      </c>
      <c r="S8">
        <v>0.995</v>
      </c>
      <c r="T8">
        <v>8.9999999999999993E-3</v>
      </c>
      <c r="U8">
        <v>8.4000000000000005E-2</v>
      </c>
      <c r="V8">
        <v>0</v>
      </c>
      <c r="W8">
        <v>8.9999999999999993E-3</v>
      </c>
      <c r="Z8" s="1">
        <f t="shared" si="0"/>
        <v>1.1699999999999999E-2</v>
      </c>
      <c r="AA8" s="1">
        <f t="shared" si="1"/>
        <v>0.11409999999999998</v>
      </c>
    </row>
    <row r="9" spans="1:27">
      <c r="A9">
        <v>8</v>
      </c>
      <c r="B9" t="s">
        <v>156</v>
      </c>
      <c r="C9">
        <v>30</v>
      </c>
      <c r="D9">
        <v>1E-3</v>
      </c>
      <c r="E9">
        <v>4.0000000000000001E-3</v>
      </c>
      <c r="F9">
        <v>1.4999999999999999E-2</v>
      </c>
      <c r="G9">
        <v>1.0999999999999999E-2</v>
      </c>
      <c r="H9">
        <v>1E-3</v>
      </c>
      <c r="I9">
        <v>2.8000000000000001E-2</v>
      </c>
      <c r="J9">
        <v>1E-3</v>
      </c>
      <c r="K9">
        <v>0</v>
      </c>
      <c r="L9">
        <v>2E-3</v>
      </c>
      <c r="M9">
        <v>3.1E-2</v>
      </c>
      <c r="N9">
        <v>1.2E-2</v>
      </c>
      <c r="O9">
        <v>2E-3</v>
      </c>
      <c r="P9">
        <v>0.01</v>
      </c>
      <c r="Q9">
        <v>4.0000000000000001E-3</v>
      </c>
      <c r="R9">
        <v>2E-3</v>
      </c>
      <c r="S9">
        <v>0.99399999999999999</v>
      </c>
      <c r="T9">
        <v>2E-3</v>
      </c>
      <c r="U9">
        <v>1E-3</v>
      </c>
      <c r="V9">
        <v>0</v>
      </c>
      <c r="W9">
        <v>2E-3</v>
      </c>
      <c r="Z9" s="1">
        <f t="shared" si="0"/>
        <v>9.4000000000000004E-3</v>
      </c>
      <c r="AA9" s="1">
        <f t="shared" si="1"/>
        <v>0.10289999999999999</v>
      </c>
    </row>
    <row r="10" spans="1:27">
      <c r="A10">
        <v>9</v>
      </c>
      <c r="B10" t="s">
        <v>157</v>
      </c>
      <c r="C10">
        <v>30</v>
      </c>
      <c r="D10">
        <v>1E-3</v>
      </c>
      <c r="E10">
        <v>1.0999999999999999E-2</v>
      </c>
      <c r="F10">
        <v>1.0999999999999999E-2</v>
      </c>
      <c r="G10">
        <v>0.05</v>
      </c>
      <c r="H10">
        <v>4.5999999999999999E-2</v>
      </c>
      <c r="I10">
        <v>2.8000000000000001E-2</v>
      </c>
      <c r="J10">
        <v>4.0000000000000001E-3</v>
      </c>
      <c r="K10">
        <v>3.0000000000000001E-3</v>
      </c>
      <c r="L10">
        <v>9.0999999999999998E-2</v>
      </c>
      <c r="M10">
        <v>8.0000000000000002E-3</v>
      </c>
      <c r="N10">
        <v>1E-3</v>
      </c>
      <c r="O10">
        <v>1E-3</v>
      </c>
      <c r="P10">
        <v>2.4E-2</v>
      </c>
      <c r="Q10">
        <v>2E-3</v>
      </c>
      <c r="R10">
        <v>2E-3</v>
      </c>
      <c r="S10">
        <v>0.99399999999999999</v>
      </c>
      <c r="T10">
        <v>0.34300000000000003</v>
      </c>
      <c r="U10">
        <v>0.123</v>
      </c>
      <c r="V10">
        <v>0</v>
      </c>
      <c r="W10">
        <v>6.0000000000000001E-3</v>
      </c>
      <c r="Z10" s="1">
        <f t="shared" si="0"/>
        <v>2.53E-2</v>
      </c>
      <c r="AA10" s="1">
        <f t="shared" si="1"/>
        <v>0.14960000000000001</v>
      </c>
    </row>
    <row r="11" spans="1:27">
      <c r="A11">
        <v>10</v>
      </c>
      <c r="B11" t="s">
        <v>158</v>
      </c>
      <c r="C11">
        <v>30</v>
      </c>
      <c r="D11">
        <v>1E-3</v>
      </c>
      <c r="E11">
        <v>1.4999999999999999E-2</v>
      </c>
      <c r="F11">
        <v>5.0000000000000001E-3</v>
      </c>
      <c r="G11">
        <v>2.1000000000000001E-2</v>
      </c>
      <c r="H11">
        <v>0.02</v>
      </c>
      <c r="I11">
        <v>1.7999999999999999E-2</v>
      </c>
      <c r="J11">
        <v>2E-3</v>
      </c>
      <c r="K11">
        <v>5.0000000000000001E-3</v>
      </c>
      <c r="L11">
        <v>0.151</v>
      </c>
      <c r="M11">
        <v>1.2999999999999999E-2</v>
      </c>
      <c r="N11">
        <v>1E-3</v>
      </c>
      <c r="O11">
        <v>0</v>
      </c>
      <c r="P11">
        <v>4.1000000000000002E-2</v>
      </c>
      <c r="Q11">
        <v>4.0000000000000001E-3</v>
      </c>
      <c r="R11">
        <v>1E-3</v>
      </c>
      <c r="S11">
        <v>0.996</v>
      </c>
      <c r="T11">
        <v>0.16700000000000001</v>
      </c>
      <c r="U11">
        <v>0.217</v>
      </c>
      <c r="V11">
        <v>0</v>
      </c>
      <c r="W11">
        <v>1.0999999999999999E-2</v>
      </c>
      <c r="Z11" s="1">
        <f t="shared" si="0"/>
        <v>2.5100000000000001E-2</v>
      </c>
      <c r="AA11" s="1">
        <f t="shared" si="1"/>
        <v>0.14379999999999998</v>
      </c>
    </row>
    <row r="12" spans="1:27">
      <c r="A12">
        <v>11</v>
      </c>
      <c r="B12" t="s">
        <v>159</v>
      </c>
      <c r="C12">
        <v>30</v>
      </c>
      <c r="D12">
        <v>2E-3</v>
      </c>
      <c r="E12">
        <v>7.0000000000000001E-3</v>
      </c>
      <c r="F12">
        <v>1.4999999999999999E-2</v>
      </c>
      <c r="G12">
        <v>3.0000000000000001E-3</v>
      </c>
      <c r="H12">
        <v>1E-3</v>
      </c>
      <c r="I12">
        <v>7.0000000000000001E-3</v>
      </c>
      <c r="J12">
        <v>1E-3</v>
      </c>
      <c r="K12">
        <v>0</v>
      </c>
      <c r="L12">
        <v>3.0000000000000001E-3</v>
      </c>
      <c r="M12">
        <v>5.3999999999999999E-2</v>
      </c>
      <c r="N12">
        <v>3.0000000000000001E-3</v>
      </c>
      <c r="O12">
        <v>1E-3</v>
      </c>
      <c r="P12">
        <v>1.7000000000000001E-2</v>
      </c>
      <c r="Q12">
        <v>3.0000000000000001E-3</v>
      </c>
      <c r="R12">
        <v>2E-3</v>
      </c>
      <c r="S12">
        <v>0.99399999999999999</v>
      </c>
      <c r="T12">
        <v>1E-3</v>
      </c>
      <c r="U12">
        <v>2E-3</v>
      </c>
      <c r="V12">
        <v>0</v>
      </c>
      <c r="W12">
        <v>3.0000000000000001E-3</v>
      </c>
      <c r="Z12" s="1">
        <f t="shared" si="0"/>
        <v>9.2999999999999992E-3</v>
      </c>
      <c r="AA12" s="1">
        <f t="shared" si="1"/>
        <v>0.10259999999999998</v>
      </c>
    </row>
    <row r="13" spans="1:27">
      <c r="A13">
        <v>12</v>
      </c>
      <c r="B13" t="s">
        <v>160</v>
      </c>
      <c r="C13">
        <v>30</v>
      </c>
      <c r="D13">
        <v>0.16300000000000001</v>
      </c>
      <c r="E13">
        <v>0.01</v>
      </c>
      <c r="F13">
        <v>0.115</v>
      </c>
      <c r="G13">
        <v>0</v>
      </c>
      <c r="H13">
        <v>0.01</v>
      </c>
      <c r="I13">
        <v>4.0000000000000001E-3</v>
      </c>
      <c r="J13">
        <v>0.21</v>
      </c>
      <c r="K13">
        <v>1E-3</v>
      </c>
      <c r="L13">
        <v>3.0000000000000001E-3</v>
      </c>
      <c r="M13">
        <v>2.7E-2</v>
      </c>
      <c r="N13">
        <v>1E-3</v>
      </c>
      <c r="O13">
        <v>0</v>
      </c>
      <c r="P13">
        <v>8.0000000000000002E-3</v>
      </c>
      <c r="Q13">
        <v>0</v>
      </c>
      <c r="R13">
        <v>6.0000000000000001E-3</v>
      </c>
      <c r="S13">
        <v>0.995</v>
      </c>
      <c r="T13">
        <v>1E-3</v>
      </c>
      <c r="U13">
        <v>8.0000000000000002E-3</v>
      </c>
      <c r="V13">
        <v>1E-3</v>
      </c>
      <c r="W13">
        <v>3.0000000000000001E-3</v>
      </c>
      <c r="Z13" s="1">
        <f t="shared" si="0"/>
        <v>5.4300000000000001E-2</v>
      </c>
      <c r="AA13" s="1">
        <f t="shared" si="1"/>
        <v>0.10229999999999997</v>
      </c>
    </row>
    <row r="14" spans="1:27">
      <c r="A14">
        <v>13</v>
      </c>
      <c r="B14" t="s">
        <v>161</v>
      </c>
      <c r="C14">
        <v>30</v>
      </c>
      <c r="D14">
        <v>7.4999999999999997E-2</v>
      </c>
      <c r="E14">
        <v>6.0000000000000001E-3</v>
      </c>
      <c r="F14">
        <v>4.7E-2</v>
      </c>
      <c r="G14">
        <v>0</v>
      </c>
      <c r="H14">
        <v>2E-3</v>
      </c>
      <c r="I14">
        <v>2E-3</v>
      </c>
      <c r="J14">
        <v>8.9999999999999993E-3</v>
      </c>
      <c r="K14">
        <v>1E-3</v>
      </c>
      <c r="L14">
        <v>2E-3</v>
      </c>
      <c r="M14">
        <v>5.3999999999999999E-2</v>
      </c>
      <c r="N14">
        <v>1E-3</v>
      </c>
      <c r="O14">
        <v>0</v>
      </c>
      <c r="P14">
        <v>1.0999999999999999E-2</v>
      </c>
      <c r="Q14">
        <v>0</v>
      </c>
      <c r="R14">
        <v>2E-3</v>
      </c>
      <c r="S14">
        <v>0.996</v>
      </c>
      <c r="T14">
        <v>1E-3</v>
      </c>
      <c r="U14">
        <v>8.0000000000000002E-3</v>
      </c>
      <c r="V14">
        <v>0</v>
      </c>
      <c r="W14">
        <v>5.0000000000000001E-3</v>
      </c>
      <c r="Z14" s="1">
        <f t="shared" si="0"/>
        <v>1.9800000000000002E-2</v>
      </c>
      <c r="AA14" s="1">
        <f t="shared" si="1"/>
        <v>0.10239999999999998</v>
      </c>
    </row>
    <row r="15" spans="1:27">
      <c r="A15">
        <v>14</v>
      </c>
      <c r="B15" t="s">
        <v>162</v>
      </c>
      <c r="C15">
        <v>30</v>
      </c>
      <c r="D15">
        <v>4.0000000000000001E-3</v>
      </c>
      <c r="E15">
        <v>0.40899999999999997</v>
      </c>
      <c r="F15">
        <v>1.4E-2</v>
      </c>
      <c r="G15">
        <v>7.0000000000000001E-3</v>
      </c>
      <c r="H15">
        <v>1.4999999999999999E-2</v>
      </c>
      <c r="I15">
        <v>0.112</v>
      </c>
      <c r="J15">
        <v>1E-3</v>
      </c>
      <c r="K15">
        <v>1E-3</v>
      </c>
      <c r="L15">
        <v>8.0000000000000002E-3</v>
      </c>
      <c r="M15">
        <v>0.05</v>
      </c>
      <c r="N15">
        <v>4.0000000000000001E-3</v>
      </c>
      <c r="O15">
        <v>1E-3</v>
      </c>
      <c r="P15">
        <v>2.1000000000000001E-2</v>
      </c>
      <c r="Q15">
        <v>1E-3</v>
      </c>
      <c r="R15">
        <v>5.0000000000000001E-3</v>
      </c>
      <c r="S15">
        <v>0.99299999999999999</v>
      </c>
      <c r="T15">
        <v>0.03</v>
      </c>
      <c r="U15">
        <v>7.0000000000000001E-3</v>
      </c>
      <c r="V15">
        <v>2E-3</v>
      </c>
      <c r="W15">
        <v>1E-3</v>
      </c>
      <c r="Z15" s="1">
        <f t="shared" si="0"/>
        <v>6.2100000000000009E-2</v>
      </c>
      <c r="AA15" s="1">
        <f t="shared" si="1"/>
        <v>0.10649999999999997</v>
      </c>
    </row>
    <row r="16" spans="1:27">
      <c r="A16">
        <v>15</v>
      </c>
      <c r="B16" t="s">
        <v>163</v>
      </c>
      <c r="C16">
        <v>30</v>
      </c>
      <c r="D16">
        <v>1.2E-2</v>
      </c>
      <c r="E16">
        <v>3.0000000000000001E-3</v>
      </c>
      <c r="F16">
        <v>0.11899999999999999</v>
      </c>
      <c r="G16">
        <v>3.0000000000000001E-3</v>
      </c>
      <c r="H16">
        <v>2E-3</v>
      </c>
      <c r="I16">
        <v>2.7E-2</v>
      </c>
      <c r="J16">
        <v>2.9000000000000001E-2</v>
      </c>
      <c r="K16">
        <v>0</v>
      </c>
      <c r="L16">
        <v>1E-3</v>
      </c>
      <c r="M16">
        <v>7.0000000000000001E-3</v>
      </c>
      <c r="N16">
        <v>4.0000000000000001E-3</v>
      </c>
      <c r="O16">
        <v>0</v>
      </c>
      <c r="P16">
        <v>3.0000000000000001E-3</v>
      </c>
      <c r="Q16">
        <v>1E-3</v>
      </c>
      <c r="R16">
        <v>5.0000000000000001E-3</v>
      </c>
      <c r="S16">
        <v>0.996</v>
      </c>
      <c r="T16">
        <v>2E-3</v>
      </c>
      <c r="U16">
        <v>1E-3</v>
      </c>
      <c r="V16">
        <v>1E-3</v>
      </c>
      <c r="W16">
        <v>2E-3</v>
      </c>
      <c r="Z16" s="1">
        <f t="shared" si="0"/>
        <v>2.0300000000000002E-2</v>
      </c>
      <c r="AA16" s="1">
        <f t="shared" si="1"/>
        <v>0.10149999999999997</v>
      </c>
    </row>
    <row r="17" spans="1:27">
      <c r="A17">
        <v>16</v>
      </c>
      <c r="B17" t="s">
        <v>164</v>
      </c>
      <c r="C17">
        <v>30</v>
      </c>
      <c r="D17">
        <v>0.10299999999999999</v>
      </c>
      <c r="E17">
        <v>5.0000000000000001E-3</v>
      </c>
      <c r="F17">
        <v>5.2999999999999999E-2</v>
      </c>
      <c r="G17">
        <v>0</v>
      </c>
      <c r="H17">
        <v>3.0000000000000001E-3</v>
      </c>
      <c r="I17">
        <v>2E-3</v>
      </c>
      <c r="J17">
        <v>8.0000000000000002E-3</v>
      </c>
      <c r="K17">
        <v>2E-3</v>
      </c>
      <c r="L17">
        <v>2E-3</v>
      </c>
      <c r="M17">
        <v>9.8000000000000004E-2</v>
      </c>
      <c r="N17">
        <v>1E-3</v>
      </c>
      <c r="O17">
        <v>0</v>
      </c>
      <c r="P17">
        <v>1.2999999999999999E-2</v>
      </c>
      <c r="Q17">
        <v>0</v>
      </c>
      <c r="R17">
        <v>2E-3</v>
      </c>
      <c r="S17">
        <v>0.995</v>
      </c>
      <c r="T17">
        <v>1E-3</v>
      </c>
      <c r="U17">
        <v>0.02</v>
      </c>
      <c r="V17">
        <v>0</v>
      </c>
      <c r="W17">
        <v>6.0000000000000001E-3</v>
      </c>
      <c r="Z17" s="1">
        <f t="shared" si="0"/>
        <v>2.7600000000000003E-2</v>
      </c>
      <c r="AA17" s="1">
        <f t="shared" si="1"/>
        <v>0.10379999999999998</v>
      </c>
    </row>
    <row r="18" spans="1:27">
      <c r="A18">
        <v>17</v>
      </c>
      <c r="B18" t="s">
        <v>165</v>
      </c>
      <c r="C18">
        <v>30</v>
      </c>
      <c r="D18">
        <v>7.0000000000000001E-3</v>
      </c>
      <c r="E18">
        <v>4.0000000000000001E-3</v>
      </c>
      <c r="F18">
        <v>2.8000000000000001E-2</v>
      </c>
      <c r="G18">
        <v>0</v>
      </c>
      <c r="H18">
        <v>3.0000000000000001E-3</v>
      </c>
      <c r="I18">
        <v>7.0000000000000001E-3</v>
      </c>
      <c r="J18">
        <v>6.0000000000000001E-3</v>
      </c>
      <c r="K18">
        <v>1E-3</v>
      </c>
      <c r="L18">
        <v>2E-3</v>
      </c>
      <c r="M18">
        <v>7.2999999999999995E-2</v>
      </c>
      <c r="N18">
        <v>2E-3</v>
      </c>
      <c r="O18">
        <v>0</v>
      </c>
      <c r="P18">
        <v>0.01</v>
      </c>
      <c r="Q18">
        <v>1E-3</v>
      </c>
      <c r="R18">
        <v>1E-3</v>
      </c>
      <c r="S18">
        <v>0.996</v>
      </c>
      <c r="T18">
        <v>1E-3</v>
      </c>
      <c r="U18">
        <v>4.0000000000000001E-3</v>
      </c>
      <c r="V18">
        <v>0</v>
      </c>
      <c r="W18">
        <v>2E-3</v>
      </c>
      <c r="Z18" s="1">
        <f t="shared" si="0"/>
        <v>1.3100000000000001E-2</v>
      </c>
      <c r="AA18" s="1">
        <f t="shared" si="1"/>
        <v>0.10169999999999998</v>
      </c>
    </row>
    <row r="19" spans="1:27">
      <c r="A19">
        <v>18</v>
      </c>
      <c r="B19" t="s">
        <v>166</v>
      </c>
      <c r="C19">
        <v>30</v>
      </c>
      <c r="D19">
        <v>2.3E-2</v>
      </c>
      <c r="E19">
        <v>2.7E-2</v>
      </c>
      <c r="F19">
        <v>2.7E-2</v>
      </c>
      <c r="G19">
        <v>1E-3</v>
      </c>
      <c r="H19">
        <v>1E-3</v>
      </c>
      <c r="I19">
        <v>1E-3</v>
      </c>
      <c r="J19">
        <v>1E-3</v>
      </c>
      <c r="K19">
        <v>1E-3</v>
      </c>
      <c r="L19">
        <v>5.0000000000000001E-3</v>
      </c>
      <c r="M19">
        <v>0.128</v>
      </c>
      <c r="N19">
        <v>1E-3</v>
      </c>
      <c r="O19">
        <v>0</v>
      </c>
      <c r="P19">
        <v>0.03</v>
      </c>
      <c r="Q19">
        <v>1E-3</v>
      </c>
      <c r="R19">
        <v>1E-3</v>
      </c>
      <c r="S19">
        <v>0.995</v>
      </c>
      <c r="T19">
        <v>2E-3</v>
      </c>
      <c r="U19">
        <v>2.5999999999999999E-2</v>
      </c>
      <c r="V19">
        <v>0</v>
      </c>
      <c r="W19">
        <v>2E-3</v>
      </c>
      <c r="Z19" s="1">
        <f t="shared" si="0"/>
        <v>2.1500000000000002E-2</v>
      </c>
      <c r="AA19" s="1">
        <f t="shared" si="1"/>
        <v>0.10580000000000001</v>
      </c>
    </row>
    <row r="20" spans="1:27">
      <c r="A20">
        <v>19</v>
      </c>
      <c r="B20" t="s">
        <v>167</v>
      </c>
      <c r="C20">
        <v>30</v>
      </c>
      <c r="D20">
        <v>0</v>
      </c>
      <c r="E20">
        <v>3.2000000000000001E-2</v>
      </c>
      <c r="F20">
        <v>7.0000000000000001E-3</v>
      </c>
      <c r="G20">
        <v>8.0000000000000002E-3</v>
      </c>
      <c r="H20">
        <v>8.9999999999999993E-3</v>
      </c>
      <c r="I20">
        <v>1.0999999999999999E-2</v>
      </c>
      <c r="J20">
        <v>1E-3</v>
      </c>
      <c r="K20">
        <v>1E-3</v>
      </c>
      <c r="L20">
        <v>6.0000000000000001E-3</v>
      </c>
      <c r="M20">
        <v>7.5999999999999998E-2</v>
      </c>
      <c r="N20">
        <v>1E-3</v>
      </c>
      <c r="O20">
        <v>0</v>
      </c>
      <c r="P20">
        <v>0.04</v>
      </c>
      <c r="Q20">
        <v>3.0000000000000001E-3</v>
      </c>
      <c r="R20">
        <v>0</v>
      </c>
      <c r="S20">
        <v>0.995</v>
      </c>
      <c r="T20">
        <v>3.9E-2</v>
      </c>
      <c r="U20">
        <v>0.05</v>
      </c>
      <c r="V20">
        <v>0</v>
      </c>
      <c r="W20">
        <v>1E-3</v>
      </c>
      <c r="Z20" s="1">
        <f t="shared" si="0"/>
        <v>1.5100000000000002E-2</v>
      </c>
      <c r="AA20" s="1">
        <f t="shared" si="1"/>
        <v>0.11289999999999997</v>
      </c>
    </row>
    <row r="21" spans="1:27">
      <c r="A21">
        <v>20</v>
      </c>
      <c r="B21" t="s">
        <v>168</v>
      </c>
      <c r="C21">
        <v>30</v>
      </c>
      <c r="D21">
        <v>2.3E-2</v>
      </c>
      <c r="E21">
        <v>0.04</v>
      </c>
      <c r="F21">
        <v>2.3E-2</v>
      </c>
      <c r="G21">
        <v>1E-3</v>
      </c>
      <c r="H21">
        <v>1E-3</v>
      </c>
      <c r="I21">
        <v>1E-3</v>
      </c>
      <c r="J21">
        <v>1E-3</v>
      </c>
      <c r="K21">
        <v>0</v>
      </c>
      <c r="L21">
        <v>4.0000000000000001E-3</v>
      </c>
      <c r="M21">
        <v>0.11899999999999999</v>
      </c>
      <c r="N21">
        <v>0</v>
      </c>
      <c r="O21">
        <v>0</v>
      </c>
      <c r="P21">
        <v>2.8000000000000001E-2</v>
      </c>
      <c r="Q21">
        <v>1E-3</v>
      </c>
      <c r="R21">
        <v>1E-3</v>
      </c>
      <c r="S21">
        <v>0.996</v>
      </c>
      <c r="T21">
        <v>2E-3</v>
      </c>
      <c r="U21">
        <v>0.02</v>
      </c>
      <c r="V21">
        <v>0</v>
      </c>
      <c r="W21">
        <v>1E-3</v>
      </c>
      <c r="Z21" s="1">
        <f t="shared" si="0"/>
        <v>2.1299999999999999E-2</v>
      </c>
      <c r="AA21" s="1">
        <f t="shared" si="1"/>
        <v>0.10489999999999999</v>
      </c>
    </row>
    <row r="22" spans="1:27">
      <c r="A22">
        <v>21</v>
      </c>
      <c r="B22" t="s">
        <v>169</v>
      </c>
      <c r="C22">
        <v>30</v>
      </c>
      <c r="D22">
        <v>0</v>
      </c>
      <c r="E22">
        <v>7.0000000000000001E-3</v>
      </c>
      <c r="F22">
        <v>7.0000000000000001E-3</v>
      </c>
      <c r="G22">
        <v>0.34799999999999998</v>
      </c>
      <c r="H22">
        <v>1E-3</v>
      </c>
      <c r="I22">
        <v>5.3999999999999999E-2</v>
      </c>
      <c r="J22">
        <v>1E-3</v>
      </c>
      <c r="K22">
        <v>0</v>
      </c>
      <c r="L22">
        <v>3.0000000000000001E-3</v>
      </c>
      <c r="M22">
        <v>0.02</v>
      </c>
      <c r="N22">
        <v>7.0000000000000001E-3</v>
      </c>
      <c r="O22">
        <v>1E-3</v>
      </c>
      <c r="P22">
        <v>1.7999999999999999E-2</v>
      </c>
      <c r="Q22">
        <v>2.3E-2</v>
      </c>
      <c r="R22">
        <v>1E-3</v>
      </c>
      <c r="S22">
        <v>0.995</v>
      </c>
      <c r="T22">
        <v>3.3000000000000002E-2</v>
      </c>
      <c r="U22">
        <v>2E-3</v>
      </c>
      <c r="V22">
        <v>0</v>
      </c>
      <c r="W22">
        <v>1E-3</v>
      </c>
      <c r="Z22" s="1">
        <f t="shared" si="0"/>
        <v>4.41E-2</v>
      </c>
      <c r="AA22" s="1">
        <f t="shared" si="1"/>
        <v>0.10809999999999997</v>
      </c>
    </row>
    <row r="23" spans="1:27">
      <c r="A23">
        <v>22</v>
      </c>
      <c r="B23" t="s">
        <v>170</v>
      </c>
      <c r="C23">
        <v>30</v>
      </c>
      <c r="D23">
        <v>1.7999999999999999E-2</v>
      </c>
      <c r="E23">
        <v>3.2000000000000001E-2</v>
      </c>
      <c r="F23">
        <v>5.1999999999999998E-2</v>
      </c>
      <c r="G23">
        <v>3.0000000000000001E-3</v>
      </c>
      <c r="H23">
        <v>3.0000000000000001E-3</v>
      </c>
      <c r="I23">
        <v>3.0000000000000001E-3</v>
      </c>
      <c r="J23">
        <v>3.0000000000000001E-3</v>
      </c>
      <c r="K23">
        <v>0</v>
      </c>
      <c r="L23">
        <v>7.0000000000000001E-3</v>
      </c>
      <c r="M23">
        <v>0.03</v>
      </c>
      <c r="N23">
        <v>1E-3</v>
      </c>
      <c r="O23">
        <v>0</v>
      </c>
      <c r="P23">
        <v>1.7000000000000001E-2</v>
      </c>
      <c r="Q23">
        <v>1E-3</v>
      </c>
      <c r="R23">
        <v>3.0000000000000001E-3</v>
      </c>
      <c r="S23">
        <v>0.996</v>
      </c>
      <c r="T23">
        <v>4.0000000000000001E-3</v>
      </c>
      <c r="U23">
        <v>8.0000000000000002E-3</v>
      </c>
      <c r="V23">
        <v>0</v>
      </c>
      <c r="W23">
        <v>1E-3</v>
      </c>
      <c r="Z23" s="1">
        <f t="shared" si="0"/>
        <v>1.5100000000000002E-2</v>
      </c>
      <c r="AA23" s="1">
        <f t="shared" si="1"/>
        <v>0.1031</v>
      </c>
    </row>
    <row r="24" spans="1:27">
      <c r="A24">
        <v>23</v>
      </c>
      <c r="B24" t="s">
        <v>171</v>
      </c>
      <c r="C24">
        <v>30</v>
      </c>
      <c r="D24">
        <v>1.2999999999999999E-2</v>
      </c>
      <c r="E24">
        <v>1.2E-2</v>
      </c>
      <c r="F24">
        <v>2.5999999999999999E-2</v>
      </c>
      <c r="G24">
        <v>2E-3</v>
      </c>
      <c r="H24">
        <v>4.0000000000000001E-3</v>
      </c>
      <c r="I24">
        <v>3.0000000000000001E-3</v>
      </c>
      <c r="J24">
        <v>1E-3</v>
      </c>
      <c r="K24">
        <v>2E-3</v>
      </c>
      <c r="L24">
        <v>3.0000000000000001E-3</v>
      </c>
      <c r="M24">
        <v>5.2999999999999999E-2</v>
      </c>
      <c r="N24">
        <v>1E-3</v>
      </c>
      <c r="O24">
        <v>1E-3</v>
      </c>
      <c r="P24">
        <v>2.1000000000000001E-2</v>
      </c>
      <c r="Q24">
        <v>2E-3</v>
      </c>
      <c r="R24">
        <v>1E-3</v>
      </c>
      <c r="S24">
        <v>0.99399999999999999</v>
      </c>
      <c r="T24">
        <v>4.0000000000000001E-3</v>
      </c>
      <c r="U24">
        <v>5.5E-2</v>
      </c>
      <c r="V24">
        <v>0</v>
      </c>
      <c r="W24">
        <v>2E-3</v>
      </c>
      <c r="Z24" s="1">
        <f t="shared" si="0"/>
        <v>1.1900000000000003E-2</v>
      </c>
      <c r="AA24" s="1">
        <f t="shared" si="1"/>
        <v>0.1081</v>
      </c>
    </row>
    <row r="25" spans="1:27">
      <c r="A25">
        <v>24</v>
      </c>
      <c r="B25" t="s">
        <v>172</v>
      </c>
      <c r="C25">
        <v>30</v>
      </c>
      <c r="D25">
        <v>1E-3</v>
      </c>
      <c r="E25">
        <v>1.9E-2</v>
      </c>
      <c r="F25">
        <v>3.7999999999999999E-2</v>
      </c>
      <c r="G25">
        <v>0.99199999999999999</v>
      </c>
      <c r="H25">
        <v>0.28199999999999997</v>
      </c>
      <c r="I25">
        <v>0.996</v>
      </c>
      <c r="J25">
        <v>7.2999999999999995E-2</v>
      </c>
      <c r="K25">
        <v>4.0000000000000001E-3</v>
      </c>
      <c r="L25">
        <v>8.1000000000000003E-2</v>
      </c>
      <c r="M25">
        <v>0.45200000000000001</v>
      </c>
      <c r="N25">
        <v>0.99199999999999999</v>
      </c>
      <c r="O25">
        <v>0.99399999999999999</v>
      </c>
      <c r="P25">
        <v>8.1000000000000003E-2</v>
      </c>
      <c r="Q25">
        <v>0.91300000000000003</v>
      </c>
      <c r="R25">
        <v>0.20100000000000001</v>
      </c>
      <c r="S25">
        <v>0</v>
      </c>
      <c r="T25">
        <v>9.6000000000000002E-2</v>
      </c>
      <c r="U25">
        <v>0.96</v>
      </c>
      <c r="V25">
        <v>0.99099999999999999</v>
      </c>
      <c r="W25">
        <v>0.54700000000000004</v>
      </c>
      <c r="Z25" s="1">
        <f t="shared" si="0"/>
        <v>0.29380000000000001</v>
      </c>
      <c r="AA25" s="1">
        <f t="shared" si="1"/>
        <v>0.5774999999999999</v>
      </c>
    </row>
    <row r="26" spans="1:27">
      <c r="A26">
        <v>25</v>
      </c>
      <c r="B26" t="s">
        <v>173</v>
      </c>
      <c r="C26">
        <v>30</v>
      </c>
      <c r="D26">
        <v>0.99099999999999999</v>
      </c>
      <c r="E26">
        <v>0.75600000000000001</v>
      </c>
      <c r="F26">
        <v>0.86299999999999999</v>
      </c>
      <c r="G26">
        <v>6.8000000000000005E-2</v>
      </c>
      <c r="H26">
        <v>2E-3</v>
      </c>
      <c r="I26">
        <v>6.0000000000000001E-3</v>
      </c>
      <c r="J26">
        <v>3.4000000000000002E-2</v>
      </c>
      <c r="K26">
        <v>4.0000000000000001E-3</v>
      </c>
      <c r="L26">
        <v>1E-3</v>
      </c>
      <c r="M26">
        <v>0.19</v>
      </c>
      <c r="N26">
        <v>0.11899999999999999</v>
      </c>
      <c r="O26">
        <v>2E-3</v>
      </c>
      <c r="P26">
        <v>0.16200000000000001</v>
      </c>
      <c r="Q26">
        <v>0</v>
      </c>
      <c r="R26">
        <v>0.94499999999999995</v>
      </c>
      <c r="S26">
        <v>0.99399999999999999</v>
      </c>
      <c r="T26">
        <v>1E-3</v>
      </c>
      <c r="U26">
        <v>0.98799999999999999</v>
      </c>
      <c r="V26">
        <v>0.99099999999999999</v>
      </c>
      <c r="W26">
        <v>4.0000000000000001E-3</v>
      </c>
      <c r="Z26" s="1">
        <f t="shared" si="0"/>
        <v>0.29149999999999993</v>
      </c>
      <c r="AA26" s="1">
        <f t="shared" si="1"/>
        <v>0.42059999999999997</v>
      </c>
    </row>
    <row r="27" spans="1:27">
      <c r="A27">
        <v>26</v>
      </c>
      <c r="B27" t="s">
        <v>174</v>
      </c>
      <c r="C27">
        <v>30</v>
      </c>
      <c r="D27">
        <v>0</v>
      </c>
      <c r="E27">
        <v>0.71199999999999997</v>
      </c>
      <c r="F27">
        <v>1.2E-2</v>
      </c>
      <c r="G27">
        <v>2.5000000000000001E-2</v>
      </c>
      <c r="H27">
        <v>0.99299999999999999</v>
      </c>
      <c r="I27">
        <v>0.996</v>
      </c>
      <c r="J27">
        <v>0.02</v>
      </c>
      <c r="K27">
        <v>0.98899999999999999</v>
      </c>
      <c r="L27">
        <v>0.629</v>
      </c>
      <c r="M27">
        <v>0.26200000000000001</v>
      </c>
      <c r="N27">
        <v>0.04</v>
      </c>
      <c r="O27">
        <v>4.8000000000000001E-2</v>
      </c>
      <c r="P27">
        <v>2.5000000000000001E-2</v>
      </c>
      <c r="Q27">
        <v>3.5999999999999997E-2</v>
      </c>
      <c r="R27">
        <v>1.7999999999999999E-2</v>
      </c>
      <c r="S27">
        <v>0.05</v>
      </c>
      <c r="T27">
        <v>0.01</v>
      </c>
      <c r="U27">
        <v>0.99399999999999999</v>
      </c>
      <c r="V27">
        <v>0.95099999999999996</v>
      </c>
      <c r="W27">
        <v>0</v>
      </c>
      <c r="Z27" s="1">
        <f t="shared" si="0"/>
        <v>0.46379999999999999</v>
      </c>
      <c r="AA27" s="1">
        <f t="shared" si="1"/>
        <v>0.2172</v>
      </c>
    </row>
    <row r="28" spans="1:27">
      <c r="A28">
        <v>27</v>
      </c>
      <c r="B28" t="s">
        <v>175</v>
      </c>
      <c r="C28">
        <v>30</v>
      </c>
      <c r="D28">
        <v>0.21199999999999999</v>
      </c>
      <c r="E28">
        <v>0.03</v>
      </c>
      <c r="F28">
        <v>0.98799999999999999</v>
      </c>
      <c r="G28">
        <v>3.0000000000000001E-3</v>
      </c>
      <c r="H28">
        <v>0.98799999999999999</v>
      </c>
      <c r="I28">
        <v>0.99199999999999999</v>
      </c>
      <c r="J28">
        <v>0.99399999999999999</v>
      </c>
      <c r="K28">
        <v>0.109</v>
      </c>
      <c r="L28">
        <v>5.0000000000000001E-3</v>
      </c>
      <c r="M28">
        <v>0.86</v>
      </c>
      <c r="N28">
        <v>0.98299999999999998</v>
      </c>
      <c r="O28">
        <v>0.23799999999999999</v>
      </c>
      <c r="P28">
        <v>1E-3</v>
      </c>
      <c r="Q28">
        <v>1.7000000000000001E-2</v>
      </c>
      <c r="R28">
        <v>0.88400000000000001</v>
      </c>
      <c r="S28">
        <v>0.76600000000000001</v>
      </c>
      <c r="T28">
        <v>0</v>
      </c>
      <c r="U28">
        <v>0.88800000000000001</v>
      </c>
      <c r="V28">
        <v>0.996</v>
      </c>
      <c r="W28">
        <v>2E-3</v>
      </c>
      <c r="Z28" s="1">
        <f t="shared" si="0"/>
        <v>0.5181</v>
      </c>
      <c r="AA28" s="1">
        <f t="shared" si="1"/>
        <v>0.47749999999999992</v>
      </c>
    </row>
    <row r="29" spans="1:27">
      <c r="A29">
        <v>28</v>
      </c>
      <c r="B29" t="s">
        <v>176</v>
      </c>
      <c r="C29">
        <v>30</v>
      </c>
      <c r="D29">
        <v>0.154</v>
      </c>
      <c r="E29">
        <v>4.5999999999999999E-2</v>
      </c>
      <c r="F29">
        <v>0.16800000000000001</v>
      </c>
      <c r="G29">
        <v>0.99</v>
      </c>
      <c r="H29">
        <v>1.6E-2</v>
      </c>
      <c r="I29">
        <v>0.99199999999999999</v>
      </c>
      <c r="J29">
        <v>2E-3</v>
      </c>
      <c r="K29">
        <v>4.0000000000000001E-3</v>
      </c>
      <c r="L29">
        <v>8.0000000000000002E-3</v>
      </c>
      <c r="M29">
        <v>0.14699999999999999</v>
      </c>
      <c r="N29">
        <v>2.4E-2</v>
      </c>
      <c r="O29">
        <v>0.128</v>
      </c>
      <c r="P29">
        <v>0.13800000000000001</v>
      </c>
      <c r="Q29">
        <v>1E-3</v>
      </c>
      <c r="R29">
        <v>0.105</v>
      </c>
      <c r="S29">
        <v>0.161</v>
      </c>
      <c r="T29">
        <v>0.91300000000000003</v>
      </c>
      <c r="U29">
        <v>0.99399999999999999</v>
      </c>
      <c r="V29">
        <v>1.6E-2</v>
      </c>
      <c r="W29">
        <v>0.38700000000000001</v>
      </c>
      <c r="Z29" s="1">
        <f t="shared" si="0"/>
        <v>0.25269999999999998</v>
      </c>
      <c r="AA29" s="1">
        <f t="shared" si="1"/>
        <v>0.28670000000000007</v>
      </c>
    </row>
    <row r="30" spans="1:27">
      <c r="A30">
        <v>29</v>
      </c>
      <c r="B30" t="s">
        <v>177</v>
      </c>
      <c r="C30">
        <v>30</v>
      </c>
      <c r="D30">
        <v>0.18099999999999999</v>
      </c>
      <c r="E30">
        <v>1.7999999999999999E-2</v>
      </c>
      <c r="F30">
        <v>0.70699999999999996</v>
      </c>
      <c r="G30">
        <v>0.97499999999999998</v>
      </c>
      <c r="H30">
        <v>0.11</v>
      </c>
      <c r="I30">
        <v>0.95699999999999996</v>
      </c>
      <c r="J30">
        <v>2E-3</v>
      </c>
      <c r="K30">
        <v>7.0000000000000001E-3</v>
      </c>
      <c r="L30">
        <v>0.01</v>
      </c>
      <c r="M30">
        <v>0.18</v>
      </c>
      <c r="N30">
        <v>1.4E-2</v>
      </c>
      <c r="O30">
        <v>1.4999999999999999E-2</v>
      </c>
      <c r="P30">
        <v>4.4999999999999998E-2</v>
      </c>
      <c r="Q30">
        <v>1E-3</v>
      </c>
      <c r="R30">
        <v>0.112</v>
      </c>
      <c r="S30">
        <v>0.45200000000000001</v>
      </c>
      <c r="T30">
        <v>0.36099999999999999</v>
      </c>
      <c r="U30">
        <v>0.995</v>
      </c>
      <c r="V30">
        <v>7.1999999999999995E-2</v>
      </c>
      <c r="W30">
        <v>8.9999999999999993E-3</v>
      </c>
      <c r="Z30" s="1">
        <f t="shared" si="0"/>
        <v>0.31469999999999998</v>
      </c>
      <c r="AA30" s="1">
        <f t="shared" si="1"/>
        <v>0.20760000000000001</v>
      </c>
    </row>
    <row r="31" spans="1:27">
      <c r="A31">
        <v>30</v>
      </c>
      <c r="B31" t="s">
        <v>178</v>
      </c>
      <c r="C31">
        <v>30</v>
      </c>
      <c r="D31">
        <v>0.99399999999999999</v>
      </c>
      <c r="E31">
        <v>0.33600000000000002</v>
      </c>
      <c r="F31">
        <v>0.98899999999999999</v>
      </c>
      <c r="G31">
        <v>0</v>
      </c>
      <c r="H31">
        <v>7.6999999999999999E-2</v>
      </c>
      <c r="I31">
        <v>0</v>
      </c>
      <c r="J31">
        <v>0.997</v>
      </c>
      <c r="K31">
        <v>2E-3</v>
      </c>
      <c r="L31">
        <v>1E-3</v>
      </c>
      <c r="M31">
        <v>0.251</v>
      </c>
      <c r="N31">
        <v>0.51400000000000001</v>
      </c>
      <c r="O31">
        <v>0.1</v>
      </c>
      <c r="P31">
        <v>2E-3</v>
      </c>
      <c r="Q31">
        <v>1E-3</v>
      </c>
      <c r="R31">
        <v>0.80200000000000005</v>
      </c>
      <c r="S31">
        <v>0.995</v>
      </c>
      <c r="T31">
        <v>0.34100000000000003</v>
      </c>
      <c r="U31">
        <v>0</v>
      </c>
      <c r="V31">
        <v>0.97199999999999998</v>
      </c>
      <c r="W31">
        <v>0.79500000000000004</v>
      </c>
      <c r="Z31" s="1">
        <f t="shared" si="0"/>
        <v>0.36469999999999991</v>
      </c>
      <c r="AA31" s="1">
        <f t="shared" si="1"/>
        <v>0.45220000000000005</v>
      </c>
    </row>
    <row r="32" spans="1:27">
      <c r="A32">
        <v>31</v>
      </c>
      <c r="B32" t="s">
        <v>179</v>
      </c>
      <c r="C32">
        <v>30</v>
      </c>
      <c r="D32">
        <v>0</v>
      </c>
      <c r="E32">
        <v>0.98199999999999998</v>
      </c>
      <c r="F32">
        <v>1.9E-2</v>
      </c>
      <c r="G32">
        <v>0</v>
      </c>
      <c r="H32">
        <v>0.995</v>
      </c>
      <c r="I32">
        <v>0.99099999999999999</v>
      </c>
      <c r="J32">
        <v>0.996</v>
      </c>
      <c r="K32">
        <v>6.0000000000000001E-3</v>
      </c>
      <c r="L32">
        <v>0.71199999999999997</v>
      </c>
      <c r="M32">
        <v>0.35899999999999999</v>
      </c>
      <c r="N32">
        <v>0.157</v>
      </c>
      <c r="O32">
        <v>0.97599999999999998</v>
      </c>
      <c r="P32">
        <v>0.20699999999999999</v>
      </c>
      <c r="Q32">
        <v>0.82299999999999995</v>
      </c>
      <c r="R32">
        <v>5.0000000000000001E-3</v>
      </c>
      <c r="S32">
        <v>5.0000000000000001E-3</v>
      </c>
      <c r="T32">
        <v>0.99399999999999999</v>
      </c>
      <c r="U32">
        <v>0</v>
      </c>
      <c r="V32">
        <v>6.2E-2</v>
      </c>
      <c r="W32">
        <v>5.5E-2</v>
      </c>
      <c r="Z32" s="1">
        <f t="shared" si="0"/>
        <v>0.50600000000000001</v>
      </c>
      <c r="AA32" s="1">
        <f t="shared" si="1"/>
        <v>0.32839999999999997</v>
      </c>
    </row>
    <row r="33" spans="1:27">
      <c r="A33">
        <v>32</v>
      </c>
      <c r="B33" t="s">
        <v>180</v>
      </c>
      <c r="C33">
        <v>30</v>
      </c>
      <c r="D33">
        <v>0.99199999999999999</v>
      </c>
      <c r="E33">
        <v>0.99199999999999999</v>
      </c>
      <c r="F33">
        <v>0.97</v>
      </c>
      <c r="G33">
        <v>0</v>
      </c>
      <c r="H33">
        <v>7.0000000000000001E-3</v>
      </c>
      <c r="I33">
        <v>0</v>
      </c>
      <c r="J33">
        <v>0.99299999999999999</v>
      </c>
      <c r="K33">
        <v>3.0000000000000001E-3</v>
      </c>
      <c r="L33">
        <v>0.28299999999999997</v>
      </c>
      <c r="M33">
        <v>0.04</v>
      </c>
      <c r="N33">
        <v>4.0000000000000001E-3</v>
      </c>
      <c r="O33">
        <v>3.0000000000000001E-3</v>
      </c>
      <c r="P33">
        <v>3.0000000000000001E-3</v>
      </c>
      <c r="Q33">
        <v>0</v>
      </c>
      <c r="R33">
        <v>0.105</v>
      </c>
      <c r="S33">
        <v>0.996</v>
      </c>
      <c r="T33">
        <v>0.01</v>
      </c>
      <c r="U33">
        <v>1E-3</v>
      </c>
      <c r="V33">
        <v>7.2999999999999995E-2</v>
      </c>
      <c r="W33">
        <v>8.9999999999999993E-3</v>
      </c>
      <c r="Z33" s="1">
        <f t="shared" si="0"/>
        <v>0.42800000000000005</v>
      </c>
      <c r="AA33" s="1">
        <f t="shared" si="1"/>
        <v>0.12039999999999998</v>
      </c>
    </row>
    <row r="34" spans="1:27">
      <c r="A34">
        <v>33</v>
      </c>
      <c r="B34" t="s">
        <v>181</v>
      </c>
      <c r="C34">
        <v>30</v>
      </c>
      <c r="D34">
        <v>0.13300000000000001</v>
      </c>
      <c r="E34">
        <v>0.32500000000000001</v>
      </c>
      <c r="F34">
        <v>4.3999999999999997E-2</v>
      </c>
      <c r="G34">
        <v>0</v>
      </c>
      <c r="H34">
        <v>0.99199999999999999</v>
      </c>
      <c r="I34">
        <v>7.0000000000000001E-3</v>
      </c>
      <c r="J34">
        <v>0.997</v>
      </c>
      <c r="K34">
        <v>1.4999999999999999E-2</v>
      </c>
      <c r="L34">
        <v>2.5000000000000001E-2</v>
      </c>
      <c r="M34">
        <v>2.5000000000000001E-2</v>
      </c>
      <c r="N34">
        <v>0.58399999999999996</v>
      </c>
      <c r="O34">
        <v>0.61</v>
      </c>
      <c r="P34">
        <v>1E-3</v>
      </c>
      <c r="Q34">
        <v>0.06</v>
      </c>
      <c r="R34">
        <v>0.253</v>
      </c>
      <c r="S34">
        <v>0.88700000000000001</v>
      </c>
      <c r="T34">
        <v>8.9999999999999993E-3</v>
      </c>
      <c r="U34">
        <v>0</v>
      </c>
      <c r="V34">
        <v>0.995</v>
      </c>
      <c r="W34">
        <v>0.03</v>
      </c>
      <c r="Z34" s="1">
        <f t="shared" si="0"/>
        <v>0.25629999999999997</v>
      </c>
      <c r="AA34" s="1">
        <f t="shared" si="1"/>
        <v>0.34289999999999998</v>
      </c>
    </row>
    <row r="35" spans="1:27">
      <c r="A35">
        <v>34</v>
      </c>
      <c r="B35" t="s">
        <v>182</v>
      </c>
      <c r="C35">
        <v>30</v>
      </c>
      <c r="D35">
        <v>5.5E-2</v>
      </c>
      <c r="E35">
        <v>0.26200000000000001</v>
      </c>
      <c r="F35">
        <v>0.71299999999999997</v>
      </c>
      <c r="G35">
        <v>2E-3</v>
      </c>
      <c r="H35">
        <v>0.873</v>
      </c>
      <c r="I35">
        <v>3.6999999999999998E-2</v>
      </c>
      <c r="J35">
        <v>0.996</v>
      </c>
      <c r="K35">
        <v>1.6E-2</v>
      </c>
      <c r="L35">
        <v>1.7999999999999999E-2</v>
      </c>
      <c r="M35">
        <v>8.0000000000000002E-3</v>
      </c>
      <c r="N35">
        <v>2.7E-2</v>
      </c>
      <c r="O35">
        <v>0.217</v>
      </c>
      <c r="P35">
        <v>2E-3</v>
      </c>
      <c r="Q35">
        <v>6.0000000000000001E-3</v>
      </c>
      <c r="R35">
        <v>8.3000000000000004E-2</v>
      </c>
      <c r="S35">
        <v>0.97199999999999998</v>
      </c>
      <c r="T35">
        <v>0.99199999999999999</v>
      </c>
      <c r="U35">
        <v>1E-3</v>
      </c>
      <c r="V35">
        <v>2.1999999999999999E-2</v>
      </c>
      <c r="W35">
        <v>0.253</v>
      </c>
      <c r="Z35" s="1">
        <f t="shared" si="0"/>
        <v>0.29799999999999993</v>
      </c>
      <c r="AA35" s="1">
        <f t="shared" si="1"/>
        <v>0.25749999999999995</v>
      </c>
    </row>
    <row r="36" spans="1:27">
      <c r="A36">
        <v>35</v>
      </c>
      <c r="B36" t="s">
        <v>183</v>
      </c>
      <c r="C36">
        <v>30</v>
      </c>
      <c r="D36">
        <v>2.5999999999999999E-2</v>
      </c>
      <c r="E36">
        <v>0.99199999999999999</v>
      </c>
      <c r="F36">
        <v>0.93600000000000005</v>
      </c>
      <c r="G36">
        <v>0</v>
      </c>
      <c r="H36">
        <v>0.98499999999999999</v>
      </c>
      <c r="I36">
        <v>1E-3</v>
      </c>
      <c r="J36">
        <v>0.997</v>
      </c>
      <c r="K36">
        <v>0.53800000000000003</v>
      </c>
      <c r="L36">
        <v>0.95199999999999996</v>
      </c>
      <c r="M36">
        <v>0.28999999999999998</v>
      </c>
      <c r="N36">
        <v>0.30599999999999999</v>
      </c>
      <c r="O36">
        <v>4.2999999999999997E-2</v>
      </c>
      <c r="P36">
        <v>5.0000000000000001E-3</v>
      </c>
      <c r="Q36">
        <v>0.10100000000000001</v>
      </c>
      <c r="R36">
        <v>0.28000000000000003</v>
      </c>
      <c r="S36">
        <v>0.99199999999999999</v>
      </c>
      <c r="T36">
        <v>0</v>
      </c>
      <c r="U36">
        <v>0</v>
      </c>
      <c r="V36">
        <v>0.995</v>
      </c>
      <c r="W36">
        <v>1E-3</v>
      </c>
      <c r="Z36" s="1">
        <f t="shared" si="0"/>
        <v>0.57169999999999999</v>
      </c>
      <c r="AA36" s="1">
        <f t="shared" si="1"/>
        <v>0.27229999999999999</v>
      </c>
    </row>
    <row r="37" spans="1:27">
      <c r="A37">
        <v>36</v>
      </c>
      <c r="B37" t="s">
        <v>184</v>
      </c>
      <c r="C37">
        <v>30</v>
      </c>
      <c r="D37">
        <v>0</v>
      </c>
      <c r="E37">
        <v>0.255</v>
      </c>
      <c r="F37">
        <v>1.9E-2</v>
      </c>
      <c r="G37">
        <v>1.2E-2</v>
      </c>
      <c r="H37">
        <v>0.01</v>
      </c>
      <c r="I37">
        <v>0.51100000000000001</v>
      </c>
      <c r="J37">
        <v>1E-3</v>
      </c>
      <c r="K37">
        <v>0.99399999999999999</v>
      </c>
      <c r="L37">
        <v>0.95199999999999996</v>
      </c>
      <c r="M37">
        <v>0.14599999999999999</v>
      </c>
      <c r="N37">
        <v>0.75600000000000001</v>
      </c>
      <c r="O37">
        <v>1.0999999999999999E-2</v>
      </c>
      <c r="P37">
        <v>0.17499999999999999</v>
      </c>
      <c r="Q37">
        <v>0.99199999999999999</v>
      </c>
      <c r="R37">
        <v>1E-3</v>
      </c>
      <c r="S37">
        <v>0.24299999999999999</v>
      </c>
      <c r="T37">
        <v>1E-3</v>
      </c>
      <c r="U37">
        <v>0.495</v>
      </c>
      <c r="V37">
        <v>5.1999999999999998E-2</v>
      </c>
      <c r="W37">
        <v>7.0000000000000001E-3</v>
      </c>
      <c r="Z37" s="1">
        <f t="shared" si="0"/>
        <v>0.28999999999999998</v>
      </c>
      <c r="AA37" s="1">
        <f t="shared" si="1"/>
        <v>0.27329999999999999</v>
      </c>
    </row>
    <row r="38" spans="1:27">
      <c r="A38">
        <v>37</v>
      </c>
      <c r="B38" t="s">
        <v>185</v>
      </c>
      <c r="C38">
        <v>30</v>
      </c>
      <c r="D38">
        <v>0.35099999999999998</v>
      </c>
      <c r="E38">
        <v>0.39400000000000002</v>
      </c>
      <c r="F38">
        <v>0.98299999999999998</v>
      </c>
      <c r="G38">
        <v>2E-3</v>
      </c>
      <c r="H38">
        <v>1E-3</v>
      </c>
      <c r="I38">
        <v>3.0000000000000001E-3</v>
      </c>
      <c r="J38">
        <v>0.01</v>
      </c>
      <c r="K38">
        <v>0.99399999999999999</v>
      </c>
      <c r="L38">
        <v>0.95299999999999996</v>
      </c>
      <c r="M38">
        <v>4.1000000000000002E-2</v>
      </c>
      <c r="N38">
        <v>3.0000000000000001E-3</v>
      </c>
      <c r="O38">
        <v>1E-3</v>
      </c>
      <c r="P38">
        <v>9.2999999999999999E-2</v>
      </c>
      <c r="Q38">
        <v>1E-3</v>
      </c>
      <c r="R38">
        <v>9.7000000000000003E-2</v>
      </c>
      <c r="S38">
        <v>0.99399999999999999</v>
      </c>
      <c r="T38">
        <v>0</v>
      </c>
      <c r="U38">
        <v>0.98799999999999999</v>
      </c>
      <c r="V38">
        <v>7.0000000000000001E-3</v>
      </c>
      <c r="W38">
        <v>0.02</v>
      </c>
      <c r="Z38" s="1">
        <f t="shared" si="0"/>
        <v>0.37319999999999992</v>
      </c>
      <c r="AA38" s="1">
        <f t="shared" si="1"/>
        <v>0.22040000000000001</v>
      </c>
    </row>
    <row r="39" spans="1:27">
      <c r="A39">
        <v>38</v>
      </c>
      <c r="B39" t="s">
        <v>186</v>
      </c>
      <c r="C39">
        <v>30</v>
      </c>
      <c r="D39">
        <v>0.01</v>
      </c>
      <c r="E39">
        <v>0.98599999999999999</v>
      </c>
      <c r="F39">
        <v>0.99299999999999999</v>
      </c>
      <c r="G39">
        <v>2E-3</v>
      </c>
      <c r="H39">
        <v>0.02</v>
      </c>
      <c r="I39">
        <v>0.82299999999999995</v>
      </c>
      <c r="J39">
        <v>5.6000000000000001E-2</v>
      </c>
      <c r="K39">
        <v>0.95699999999999996</v>
      </c>
      <c r="L39">
        <v>0.97599999999999998</v>
      </c>
      <c r="M39">
        <v>0.96499999999999997</v>
      </c>
      <c r="N39">
        <v>0.97599999999999998</v>
      </c>
      <c r="O39">
        <v>0.82499999999999996</v>
      </c>
      <c r="P39">
        <v>0.69</v>
      </c>
      <c r="Q39">
        <v>0.13900000000000001</v>
      </c>
      <c r="R39">
        <v>0.96099999999999997</v>
      </c>
      <c r="S39">
        <v>7.2999999999999995E-2</v>
      </c>
      <c r="T39">
        <v>0</v>
      </c>
      <c r="U39">
        <v>0.99</v>
      </c>
      <c r="V39">
        <v>0.996</v>
      </c>
      <c r="W39">
        <v>1E-3</v>
      </c>
      <c r="Z39" s="1">
        <f t="shared" si="0"/>
        <v>0.57879999999999998</v>
      </c>
      <c r="AA39" s="1">
        <f t="shared" si="1"/>
        <v>0.56510000000000005</v>
      </c>
    </row>
    <row r="40" spans="1:27">
      <c r="A40">
        <v>39</v>
      </c>
      <c r="B40" t="s">
        <v>187</v>
      </c>
      <c r="C40">
        <v>30</v>
      </c>
      <c r="D40">
        <v>8.7999999999999995E-2</v>
      </c>
      <c r="E40">
        <v>0.99399999999999999</v>
      </c>
      <c r="F40">
        <v>3.1E-2</v>
      </c>
      <c r="G40">
        <v>0.15</v>
      </c>
      <c r="H40">
        <v>1E-3</v>
      </c>
      <c r="I40">
        <v>1.6E-2</v>
      </c>
      <c r="J40">
        <v>3.0000000000000001E-3</v>
      </c>
      <c r="K40">
        <v>5.0000000000000001E-3</v>
      </c>
      <c r="L40">
        <v>0.995</v>
      </c>
      <c r="M40">
        <v>0.111</v>
      </c>
      <c r="N40">
        <v>0.60299999999999998</v>
      </c>
      <c r="O40">
        <v>0.99399999999999999</v>
      </c>
      <c r="P40">
        <v>0.98699999999999999</v>
      </c>
      <c r="Q40">
        <v>0.71</v>
      </c>
      <c r="R40">
        <v>0.81200000000000006</v>
      </c>
      <c r="S40">
        <v>1E-3</v>
      </c>
      <c r="T40">
        <v>2.1999999999999999E-2</v>
      </c>
      <c r="U40">
        <v>0.121</v>
      </c>
      <c r="V40">
        <v>0.99399999999999999</v>
      </c>
      <c r="W40">
        <v>0.42799999999999999</v>
      </c>
      <c r="Z40" s="1">
        <f t="shared" si="0"/>
        <v>0.23939999999999997</v>
      </c>
      <c r="AA40" s="1">
        <f t="shared" si="1"/>
        <v>0.56719999999999993</v>
      </c>
    </row>
    <row r="41" spans="1:27">
      <c r="A41">
        <v>40</v>
      </c>
      <c r="B41" t="s">
        <v>188</v>
      </c>
      <c r="C41">
        <v>30</v>
      </c>
      <c r="D41">
        <v>1E-3</v>
      </c>
      <c r="E41">
        <v>2E-3</v>
      </c>
      <c r="F41">
        <v>0.19800000000000001</v>
      </c>
      <c r="G41">
        <v>0.13</v>
      </c>
      <c r="H41">
        <v>1E-3</v>
      </c>
      <c r="I41">
        <v>7.0000000000000001E-3</v>
      </c>
      <c r="J41">
        <v>1E-3</v>
      </c>
      <c r="K41">
        <v>0.99399999999999999</v>
      </c>
      <c r="L41">
        <v>0.81399999999999995</v>
      </c>
      <c r="M41">
        <v>0.106</v>
      </c>
      <c r="N41">
        <v>2.1999999999999999E-2</v>
      </c>
      <c r="O41">
        <v>0</v>
      </c>
      <c r="P41">
        <v>0.4</v>
      </c>
      <c r="Q41">
        <v>5.7000000000000002E-2</v>
      </c>
      <c r="R41">
        <v>2E-3</v>
      </c>
      <c r="S41">
        <v>0.78300000000000003</v>
      </c>
      <c r="T41">
        <v>0</v>
      </c>
      <c r="U41">
        <v>0.99199999999999999</v>
      </c>
      <c r="V41">
        <v>2E-3</v>
      </c>
      <c r="W41">
        <v>0.154</v>
      </c>
      <c r="Z41" s="1">
        <f t="shared" si="0"/>
        <v>0.22539999999999999</v>
      </c>
      <c r="AA41" s="1">
        <f t="shared" si="1"/>
        <v>0.2412</v>
      </c>
    </row>
    <row r="42" spans="1:27">
      <c r="A42">
        <v>41</v>
      </c>
      <c r="B42" t="s">
        <v>189</v>
      </c>
      <c r="C42">
        <v>30</v>
      </c>
      <c r="D42">
        <v>0.68200000000000005</v>
      </c>
      <c r="E42">
        <v>1.4999999999999999E-2</v>
      </c>
      <c r="F42">
        <v>0.97699999999999998</v>
      </c>
      <c r="G42">
        <v>0</v>
      </c>
      <c r="H42">
        <v>0.01</v>
      </c>
      <c r="I42">
        <v>0</v>
      </c>
      <c r="J42">
        <v>0.995</v>
      </c>
      <c r="K42">
        <v>0.99</v>
      </c>
      <c r="L42">
        <v>0.25600000000000001</v>
      </c>
      <c r="M42">
        <v>0.10299999999999999</v>
      </c>
      <c r="N42">
        <v>0.14599999999999999</v>
      </c>
      <c r="O42">
        <v>1E-3</v>
      </c>
      <c r="P42">
        <v>1E-3</v>
      </c>
      <c r="Q42">
        <v>6.0000000000000001E-3</v>
      </c>
      <c r="R42">
        <v>3.0000000000000001E-3</v>
      </c>
      <c r="S42">
        <v>0.996</v>
      </c>
      <c r="T42">
        <v>1E-3</v>
      </c>
      <c r="U42">
        <v>2E-3</v>
      </c>
      <c r="V42">
        <v>5.0000000000000001E-3</v>
      </c>
      <c r="W42">
        <v>0.95099999999999996</v>
      </c>
      <c r="Z42" s="1">
        <f t="shared" si="0"/>
        <v>0.40279999999999994</v>
      </c>
      <c r="AA42" s="1">
        <f t="shared" si="1"/>
        <v>0.21119999999999997</v>
      </c>
    </row>
    <row r="43" spans="1:27">
      <c r="A43">
        <v>42</v>
      </c>
      <c r="B43" t="s">
        <v>190</v>
      </c>
      <c r="C43">
        <v>30</v>
      </c>
      <c r="D43">
        <v>4.0000000000000001E-3</v>
      </c>
      <c r="E43">
        <v>2E-3</v>
      </c>
      <c r="F43">
        <v>1E-3</v>
      </c>
      <c r="G43">
        <v>0.99299999999999999</v>
      </c>
      <c r="H43">
        <v>0</v>
      </c>
      <c r="I43">
        <v>0.10199999999999999</v>
      </c>
      <c r="J43">
        <v>1E-3</v>
      </c>
      <c r="K43">
        <v>2E-3</v>
      </c>
      <c r="L43">
        <v>1E-3</v>
      </c>
      <c r="M43">
        <v>4.3999999999999997E-2</v>
      </c>
      <c r="N43">
        <v>0.372</v>
      </c>
      <c r="O43">
        <v>5.8999999999999997E-2</v>
      </c>
      <c r="P43">
        <v>0.55200000000000005</v>
      </c>
      <c r="Q43">
        <v>0.78800000000000003</v>
      </c>
      <c r="R43">
        <v>0</v>
      </c>
      <c r="S43">
        <v>1.7999999999999999E-2</v>
      </c>
      <c r="T43">
        <v>0.996</v>
      </c>
      <c r="U43">
        <v>1.4999999999999999E-2</v>
      </c>
      <c r="V43">
        <v>1E-3</v>
      </c>
      <c r="W43">
        <v>0.995</v>
      </c>
      <c r="Z43" s="1">
        <f t="shared" si="0"/>
        <v>0.11499999999999999</v>
      </c>
      <c r="AA43" s="1">
        <f t="shared" si="1"/>
        <v>0.37960000000000005</v>
      </c>
    </row>
    <row r="44" spans="1:27">
      <c r="A44">
        <v>43</v>
      </c>
      <c r="B44" t="s">
        <v>191</v>
      </c>
      <c r="C44">
        <v>30</v>
      </c>
      <c r="D44">
        <v>1E-3</v>
      </c>
      <c r="E44">
        <v>0.98699999999999999</v>
      </c>
      <c r="F44">
        <v>0</v>
      </c>
      <c r="G44">
        <v>0.98399999999999999</v>
      </c>
      <c r="H44">
        <v>8.0000000000000002E-3</v>
      </c>
      <c r="I44">
        <v>0.98</v>
      </c>
      <c r="J44">
        <v>1E-3</v>
      </c>
      <c r="K44">
        <v>1E-3</v>
      </c>
      <c r="L44">
        <v>0.95199999999999996</v>
      </c>
      <c r="M44">
        <v>1.4999999999999999E-2</v>
      </c>
      <c r="N44">
        <v>0.14499999999999999</v>
      </c>
      <c r="O44">
        <v>0.996</v>
      </c>
      <c r="P44">
        <v>0.98799999999999999</v>
      </c>
      <c r="Q44">
        <v>0.96</v>
      </c>
      <c r="R44">
        <v>4.1000000000000002E-2</v>
      </c>
      <c r="S44">
        <v>0</v>
      </c>
      <c r="T44">
        <v>0.996</v>
      </c>
      <c r="U44">
        <v>2.5000000000000001E-2</v>
      </c>
      <c r="V44">
        <v>0.23300000000000001</v>
      </c>
      <c r="W44">
        <v>0.84399999999999997</v>
      </c>
      <c r="Z44" s="1">
        <f t="shared" si="0"/>
        <v>0.39289999999999997</v>
      </c>
      <c r="AA44" s="1">
        <f t="shared" si="1"/>
        <v>0.52279999999999993</v>
      </c>
    </row>
    <row r="45" spans="1:27">
      <c r="A45">
        <v>44</v>
      </c>
      <c r="B45" t="s">
        <v>192</v>
      </c>
      <c r="C45">
        <v>30</v>
      </c>
      <c r="D45">
        <v>0.995</v>
      </c>
      <c r="E45">
        <v>0.60199999999999998</v>
      </c>
      <c r="F45">
        <v>0.318</v>
      </c>
      <c r="G45">
        <v>1.9E-2</v>
      </c>
      <c r="H45">
        <v>4.0000000000000001E-3</v>
      </c>
      <c r="I45">
        <v>1.7000000000000001E-2</v>
      </c>
      <c r="J45">
        <v>0.98699999999999999</v>
      </c>
      <c r="K45">
        <v>1.2999999999999999E-2</v>
      </c>
      <c r="L45">
        <v>1E-3</v>
      </c>
      <c r="M45">
        <v>1.4999999999999999E-2</v>
      </c>
      <c r="N45">
        <v>0.89400000000000002</v>
      </c>
      <c r="O45">
        <v>0.41899999999999998</v>
      </c>
      <c r="P45">
        <v>8.0000000000000002E-3</v>
      </c>
      <c r="Q45">
        <v>1E-3</v>
      </c>
      <c r="R45">
        <v>0.17</v>
      </c>
      <c r="S45">
        <v>0.98499999999999999</v>
      </c>
      <c r="T45">
        <v>0.97</v>
      </c>
      <c r="U45">
        <v>1E-3</v>
      </c>
      <c r="V45">
        <v>0.17599999999999999</v>
      </c>
      <c r="W45">
        <v>0.995</v>
      </c>
      <c r="Z45" s="1">
        <f t="shared" si="0"/>
        <v>0.29709999999999998</v>
      </c>
      <c r="AA45" s="1">
        <f t="shared" si="1"/>
        <v>0.46189999999999998</v>
      </c>
    </row>
    <row r="46" spans="1:27">
      <c r="A46">
        <v>45</v>
      </c>
      <c r="B46" t="s">
        <v>193</v>
      </c>
      <c r="C46">
        <v>30</v>
      </c>
      <c r="D46">
        <v>0</v>
      </c>
      <c r="E46">
        <v>0.99399999999999999</v>
      </c>
      <c r="F46">
        <v>1E-3</v>
      </c>
      <c r="G46">
        <v>1E-3</v>
      </c>
      <c r="H46">
        <v>0.50800000000000001</v>
      </c>
      <c r="I46">
        <v>0.751</v>
      </c>
      <c r="J46">
        <v>0.19700000000000001</v>
      </c>
      <c r="K46">
        <v>1.2E-2</v>
      </c>
      <c r="L46">
        <v>0.99199999999999999</v>
      </c>
      <c r="M46">
        <v>0.20300000000000001</v>
      </c>
      <c r="N46">
        <v>8.9999999999999993E-3</v>
      </c>
      <c r="O46">
        <v>0.98399999999999999</v>
      </c>
      <c r="P46">
        <v>0.98099999999999998</v>
      </c>
      <c r="Q46">
        <v>0.94399999999999995</v>
      </c>
      <c r="R46">
        <v>1.2E-2</v>
      </c>
      <c r="S46">
        <v>2E-3</v>
      </c>
      <c r="T46">
        <v>0.995</v>
      </c>
      <c r="U46">
        <v>1E-3</v>
      </c>
      <c r="V46">
        <v>3.1E-2</v>
      </c>
      <c r="W46">
        <v>4.2999999999999997E-2</v>
      </c>
      <c r="Z46" s="1">
        <f t="shared" si="0"/>
        <v>0.3659</v>
      </c>
      <c r="AA46" s="1">
        <f t="shared" si="1"/>
        <v>0.4002</v>
      </c>
    </row>
    <row r="47" spans="1:27">
      <c r="A47">
        <v>46</v>
      </c>
      <c r="B47" t="s">
        <v>194</v>
      </c>
      <c r="C47">
        <v>30</v>
      </c>
      <c r="D47">
        <v>4.4999999999999998E-2</v>
      </c>
      <c r="E47">
        <v>0.995</v>
      </c>
      <c r="F47">
        <v>1.0999999999999999E-2</v>
      </c>
      <c r="G47">
        <v>0.13900000000000001</v>
      </c>
      <c r="H47">
        <v>7.0000000000000007E-2</v>
      </c>
      <c r="I47">
        <v>0.90400000000000003</v>
      </c>
      <c r="J47">
        <v>0.127</v>
      </c>
      <c r="K47">
        <v>1E-3</v>
      </c>
      <c r="L47">
        <v>0.92700000000000005</v>
      </c>
      <c r="M47">
        <v>0.70099999999999996</v>
      </c>
      <c r="N47">
        <v>8.9999999999999993E-3</v>
      </c>
      <c r="O47">
        <v>0.99299999999999999</v>
      </c>
      <c r="P47">
        <v>0.98699999999999999</v>
      </c>
      <c r="Q47">
        <v>0.154</v>
      </c>
      <c r="R47">
        <v>0.43099999999999999</v>
      </c>
      <c r="S47">
        <v>0</v>
      </c>
      <c r="T47">
        <v>0.875</v>
      </c>
      <c r="U47">
        <v>0.86899999999999999</v>
      </c>
      <c r="V47">
        <v>0.96399999999999997</v>
      </c>
      <c r="W47">
        <v>0.10299999999999999</v>
      </c>
      <c r="Z47" s="1">
        <f t="shared" si="0"/>
        <v>0.39200000000000002</v>
      </c>
      <c r="AA47" s="1">
        <f t="shared" si="1"/>
        <v>0.53849999999999998</v>
      </c>
    </row>
    <row r="48" spans="1:27">
      <c r="A48">
        <v>47</v>
      </c>
      <c r="B48" t="s">
        <v>195</v>
      </c>
      <c r="C48">
        <v>30</v>
      </c>
      <c r="D48">
        <v>0.99399999999999999</v>
      </c>
      <c r="E48">
        <v>0.98199999999999998</v>
      </c>
      <c r="F48">
        <v>2.8000000000000001E-2</v>
      </c>
      <c r="G48">
        <v>0.91200000000000003</v>
      </c>
      <c r="H48">
        <v>0</v>
      </c>
      <c r="I48">
        <v>1E-3</v>
      </c>
      <c r="J48">
        <v>3.2000000000000001E-2</v>
      </c>
      <c r="K48">
        <v>1E-3</v>
      </c>
      <c r="L48">
        <v>1.4E-2</v>
      </c>
      <c r="M48">
        <v>5.0999999999999997E-2</v>
      </c>
      <c r="N48">
        <v>0.16</v>
      </c>
      <c r="O48">
        <v>0.94799999999999995</v>
      </c>
      <c r="P48">
        <v>0.97599999999999998</v>
      </c>
      <c r="Q48">
        <v>1E-3</v>
      </c>
      <c r="R48">
        <v>0.72599999999999998</v>
      </c>
      <c r="S48">
        <v>1.6E-2</v>
      </c>
      <c r="T48">
        <v>0.99099999999999999</v>
      </c>
      <c r="U48">
        <v>6.0000000000000001E-3</v>
      </c>
      <c r="V48">
        <v>0.17799999999999999</v>
      </c>
      <c r="W48">
        <v>0.99299999999999999</v>
      </c>
      <c r="Z48" s="1">
        <f t="shared" si="0"/>
        <v>0.30149999999999999</v>
      </c>
      <c r="AA48" s="1">
        <f t="shared" si="1"/>
        <v>0.4995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3.2208333333333332E-2</v>
      </c>
      <c r="E50" s="2">
        <f t="shared" ref="E50:W50" si="2">AVERAGE(E1:E24)</f>
        <v>2.8375000000000008E-2</v>
      </c>
      <c r="F50" s="2">
        <f t="shared" si="2"/>
        <v>3.2333333333333346E-2</v>
      </c>
      <c r="G50" s="2">
        <f t="shared" si="2"/>
        <v>2.6666666666666668E-2</v>
      </c>
      <c r="H50" s="2">
        <f t="shared" si="2"/>
        <v>8.5416666666666679E-3</v>
      </c>
      <c r="I50" s="2">
        <f t="shared" si="2"/>
        <v>3.3166666666666671E-2</v>
      </c>
      <c r="J50" s="2">
        <f t="shared" si="2"/>
        <v>1.5166666666666669E-2</v>
      </c>
      <c r="K50" s="2">
        <f t="shared" si="2"/>
        <v>1.5000000000000002E-3</v>
      </c>
      <c r="L50" s="2">
        <f t="shared" si="2"/>
        <v>1.4250000000000004E-2</v>
      </c>
      <c r="M50" s="2">
        <f t="shared" si="2"/>
        <v>4.9708333333333327E-2</v>
      </c>
      <c r="N50" s="2">
        <f t="shared" si="2"/>
        <v>4.5000000000000014E-3</v>
      </c>
      <c r="O50" s="2">
        <f t="shared" si="2"/>
        <v>4.1666666666666675E-4</v>
      </c>
      <c r="P50" s="2">
        <f t="shared" si="2"/>
        <v>1.7958333333333337E-2</v>
      </c>
      <c r="Q50" s="2">
        <f t="shared" si="2"/>
        <v>3.333333333333334E-3</v>
      </c>
      <c r="R50" s="2">
        <f t="shared" si="2"/>
        <v>2.166666666666667E-3</v>
      </c>
      <c r="S50" s="2">
        <f t="shared" si="2"/>
        <v>0.99516666666666664</v>
      </c>
      <c r="T50" s="2">
        <f t="shared" si="2"/>
        <v>2.920833333333334E-2</v>
      </c>
      <c r="U50" s="2">
        <f t="shared" si="2"/>
        <v>3.4125000000000009E-2</v>
      </c>
      <c r="V50" s="2">
        <f t="shared" si="2"/>
        <v>2.9166666666666669E-4</v>
      </c>
      <c r="W50" s="2">
        <f t="shared" si="2"/>
        <v>4.2083333333333348E-3</v>
      </c>
      <c r="Y50" s="1" t="s">
        <v>0</v>
      </c>
      <c r="Z50" s="2">
        <f>AVERAGE(Z1:Z24)</f>
        <v>2.419166666666667E-2</v>
      </c>
      <c r="AA50" s="2">
        <f>AVERAGE(AA1:AA24)</f>
        <v>0.10913749999999994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0.28791666666666665</v>
      </c>
      <c r="E51" s="2">
        <f t="shared" ref="E51:W51" si="3">AVERAGE(E25:E48)</f>
        <v>0.52825</v>
      </c>
      <c r="F51" s="2">
        <f t="shared" si="3"/>
        <v>0.41695833333333326</v>
      </c>
      <c r="G51" s="2">
        <f t="shared" si="3"/>
        <v>0.266625</v>
      </c>
      <c r="H51" s="2">
        <f t="shared" si="3"/>
        <v>0.28970833333333335</v>
      </c>
      <c r="I51" s="2">
        <f t="shared" si="3"/>
        <v>0.42041666666666661</v>
      </c>
      <c r="J51" s="2">
        <f t="shared" si="3"/>
        <v>0.39633333333333326</v>
      </c>
      <c r="K51" s="2">
        <f t="shared" si="3"/>
        <v>0.27754166666666663</v>
      </c>
      <c r="L51" s="2">
        <f t="shared" si="3"/>
        <v>0.43991666666666668</v>
      </c>
      <c r="M51" s="2">
        <f t="shared" si="3"/>
        <v>0.23187499999999994</v>
      </c>
      <c r="N51" s="2">
        <f t="shared" si="3"/>
        <v>0.32745833333333335</v>
      </c>
      <c r="O51" s="2">
        <f t="shared" si="3"/>
        <v>0.40020833333333333</v>
      </c>
      <c r="P51" s="2">
        <f t="shared" si="3"/>
        <v>0.31291666666666668</v>
      </c>
      <c r="Q51" s="2">
        <f t="shared" si="3"/>
        <v>0.27966666666666667</v>
      </c>
      <c r="R51" s="2">
        <f t="shared" si="3"/>
        <v>0.29370833333333335</v>
      </c>
      <c r="S51" s="2">
        <f t="shared" si="3"/>
        <v>0.4742083333333334</v>
      </c>
      <c r="T51" s="2">
        <f t="shared" si="3"/>
        <v>0.39891666666666664</v>
      </c>
      <c r="U51" s="2">
        <f t="shared" si="3"/>
        <v>0.43025000000000002</v>
      </c>
      <c r="V51" s="2">
        <f t="shared" si="3"/>
        <v>0.4489583333333334</v>
      </c>
      <c r="W51" s="2">
        <f t="shared" si="3"/>
        <v>0.31775000000000003</v>
      </c>
      <c r="Y51" s="1" t="s">
        <v>1</v>
      </c>
      <c r="Z51" s="2">
        <f>AVERAGE(Z25:Z48)</f>
        <v>0.35555416666666667</v>
      </c>
      <c r="AA51" s="2">
        <f>AVERAGE(AA25:AA48)</f>
        <v>0.36840416666666659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3.262991589958888E-3</v>
      </c>
      <c r="E52" s="3">
        <f t="shared" ref="E52:W52" si="4">TTEST(E1:E24,E25:E48,2,2)</f>
        <v>7.6387262352622696E-7</v>
      </c>
      <c r="F52" s="3">
        <f t="shared" si="4"/>
        <v>9.3776903529227447E-5</v>
      </c>
      <c r="G52" s="3">
        <f t="shared" si="4"/>
        <v>8.3456889403196125E-3</v>
      </c>
      <c r="H52" s="3">
        <f t="shared" si="4"/>
        <v>1.8989724072959325E-3</v>
      </c>
      <c r="I52" s="3">
        <f t="shared" si="4"/>
        <v>1.7808771144773791E-4</v>
      </c>
      <c r="J52" s="3">
        <f t="shared" si="4"/>
        <v>3.0089444131661548E-4</v>
      </c>
      <c r="K52" s="3">
        <f t="shared" si="4"/>
        <v>3.0291204739558396E-3</v>
      </c>
      <c r="L52" s="3">
        <f t="shared" si="4"/>
        <v>2.3340771534099318E-5</v>
      </c>
      <c r="M52" s="3">
        <f t="shared" si="4"/>
        <v>1.6750836651494472E-3</v>
      </c>
      <c r="N52" s="3">
        <f t="shared" si="4"/>
        <v>6.9859606268557841E-5</v>
      </c>
      <c r="O52" s="3">
        <f t="shared" si="4"/>
        <v>4.1502442023456381E-5</v>
      </c>
      <c r="P52" s="3">
        <f t="shared" si="4"/>
        <v>6.3269433904071342E-4</v>
      </c>
      <c r="Q52" s="3">
        <f t="shared" si="4"/>
        <v>1.3488456790032703E-3</v>
      </c>
      <c r="R52" s="3">
        <f t="shared" si="4"/>
        <v>1.7298370692702149E-4</v>
      </c>
      <c r="S52" s="3">
        <f t="shared" si="4"/>
        <v>1.056285175729951E-6</v>
      </c>
      <c r="T52" s="3">
        <f t="shared" si="4"/>
        <v>3.4044777651202803E-4</v>
      </c>
      <c r="U52" s="3">
        <f t="shared" si="4"/>
        <v>1.8387361579356621E-4</v>
      </c>
      <c r="V52" s="3">
        <f t="shared" si="4"/>
        <v>2.2534705552204017E-5</v>
      </c>
      <c r="W52" s="3">
        <f t="shared" si="4"/>
        <v>2.9130447451380031E-4</v>
      </c>
      <c r="Y52" s="1" t="s">
        <v>16</v>
      </c>
      <c r="Z52" s="3">
        <f>TTEST(Z1:Z24,Z25:Z48,2,2)</f>
        <v>2.6123641764903592E-18</v>
      </c>
      <c r="AA52" s="3">
        <f>TTEST(AA1:AA24,AA25:AA48,2,2)</f>
        <v>5.6023488505909551E-12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1.2231608371652847E-2</v>
      </c>
      <c r="E53" s="3">
        <f t="shared" ref="E53:W53" si="5">STDEV(E1:E24)/SQRT(COUNT(E1:E24))</f>
        <v>1.6690904025064464E-2</v>
      </c>
      <c r="F53" s="3">
        <f t="shared" si="5"/>
        <v>6.6432559969901717E-3</v>
      </c>
      <c r="G53" s="3">
        <f t="shared" si="5"/>
        <v>1.4959809280863403E-2</v>
      </c>
      <c r="H53" s="3">
        <f t="shared" si="5"/>
        <v>2.3842623860648956E-3</v>
      </c>
      <c r="I53" s="3">
        <f t="shared" si="5"/>
        <v>1.1723824786853914E-2</v>
      </c>
      <c r="J53" s="3">
        <f t="shared" si="5"/>
        <v>8.8448107005465321E-3</v>
      </c>
      <c r="K53" s="3">
        <f t="shared" si="5"/>
        <v>4.8529088841313666E-4</v>
      </c>
      <c r="L53" s="3">
        <f t="shared" si="5"/>
        <v>7.0431511598764915E-3</v>
      </c>
      <c r="M53" s="3">
        <f t="shared" si="5"/>
        <v>6.9663994730676726E-3</v>
      </c>
      <c r="N53" s="3">
        <f t="shared" si="5"/>
        <v>1.4307695304539305E-3</v>
      </c>
      <c r="O53" s="3">
        <f t="shared" si="5"/>
        <v>1.1912523349835938E-4</v>
      </c>
      <c r="P53" s="3">
        <f t="shared" si="5"/>
        <v>2.1191664743227972E-3</v>
      </c>
      <c r="Q53" s="3">
        <f t="shared" si="5"/>
        <v>1.0995168020851856E-3</v>
      </c>
      <c r="R53" s="3">
        <f t="shared" si="5"/>
        <v>3.3872451862377499E-4</v>
      </c>
      <c r="S53" s="3">
        <f t="shared" si="5"/>
        <v>1.7720317769039849E-4</v>
      </c>
      <c r="T53" s="3">
        <f t="shared" si="5"/>
        <v>1.532923454590232E-2</v>
      </c>
      <c r="U53" s="3">
        <f t="shared" si="5"/>
        <v>1.1062620260543407E-2</v>
      </c>
      <c r="V53" s="3">
        <f t="shared" si="5"/>
        <v>1.1227500313294326E-4</v>
      </c>
      <c r="W53" s="3">
        <f t="shared" si="5"/>
        <v>1.0917662306627084E-3</v>
      </c>
      <c r="Z53" s="3">
        <f>STDEV(Z1:Z24)/SQRT(COUNT(Z1:Z24))</f>
        <v>2.9386105157514541E-3</v>
      </c>
      <c r="AA53" s="3">
        <f>STDEV(AA1:AA24)/SQRT(COUNT(AA1:AA24))</f>
        <v>2.5479162593172308E-3</v>
      </c>
      <c r="AC53" s="3"/>
      <c r="AD53" s="3"/>
    </row>
    <row r="54" spans="1:30">
      <c r="C54" s="1" t="s">
        <v>1</v>
      </c>
      <c r="D54" s="3">
        <f>STDEV(D25:D48)/SQRT(COUNT(D25:D48))</f>
        <v>8.1469317525480936E-2</v>
      </c>
      <c r="E54" s="3">
        <f t="shared" ref="E54:W54" si="6">STDEV(E25:E48)/SQRT(COUNT(E25:E48))</f>
        <v>8.5807423625670995E-2</v>
      </c>
      <c r="F54" s="3">
        <f t="shared" si="6"/>
        <v>8.9617534337588164E-2</v>
      </c>
      <c r="G54" s="3">
        <f t="shared" si="6"/>
        <v>8.5753286422424524E-2</v>
      </c>
      <c r="H54" s="3">
        <f t="shared" si="6"/>
        <v>8.5293641962924258E-2</v>
      </c>
      <c r="I54" s="3">
        <f t="shared" si="6"/>
        <v>9.4222753272760626E-2</v>
      </c>
      <c r="J54" s="3">
        <f t="shared" si="6"/>
        <v>9.7063024248827651E-2</v>
      </c>
      <c r="K54" s="3">
        <f t="shared" si="6"/>
        <v>8.8175651835928168E-2</v>
      </c>
      <c r="L54" s="3">
        <f t="shared" si="6"/>
        <v>9.0160684189007537E-2</v>
      </c>
      <c r="M54" s="3">
        <f t="shared" si="6"/>
        <v>5.4115560478198571E-2</v>
      </c>
      <c r="N54" s="3">
        <f t="shared" si="6"/>
        <v>7.3863489911513203E-2</v>
      </c>
      <c r="O54" s="3">
        <f t="shared" si="6"/>
        <v>8.8219813147406331E-2</v>
      </c>
      <c r="P54" s="3">
        <f t="shared" si="6"/>
        <v>8.0385730326324831E-2</v>
      </c>
      <c r="Q54" s="3">
        <f t="shared" si="6"/>
        <v>8.0951870355228134E-2</v>
      </c>
      <c r="R54" s="3">
        <f t="shared" si="6"/>
        <v>7.1320705552167227E-2</v>
      </c>
      <c r="S54" s="3">
        <f t="shared" si="6"/>
        <v>9.2632239574431535E-2</v>
      </c>
      <c r="T54" s="3">
        <f t="shared" si="6"/>
        <v>9.427151883408387E-2</v>
      </c>
      <c r="U54" s="3">
        <f t="shared" si="6"/>
        <v>9.6737097967576027E-2</v>
      </c>
      <c r="V54" s="3">
        <f t="shared" si="6"/>
        <v>9.5106966461161221E-2</v>
      </c>
      <c r="W54" s="3">
        <f t="shared" si="6"/>
        <v>7.9952459832911535E-2</v>
      </c>
      <c r="Z54" s="3">
        <f>STDEV(Z25:Z48)/SQRT(COUNT(Z25:Z48))</f>
        <v>2.3324209121194768E-2</v>
      </c>
      <c r="AA54" s="3">
        <f>STDEV(AA25:AA48)/SQRT(COUNT(AA25:AA48))</f>
        <v>2.8102609270242086E-2</v>
      </c>
      <c r="AC54" s="3"/>
      <c r="AD54" s="3"/>
    </row>
    <row r="55" spans="1:30">
      <c r="D55" s="2">
        <f>D50-D51</f>
        <v>-0.25570833333333332</v>
      </c>
      <c r="E55" s="2">
        <f t="shared" ref="E55:W55" si="7">E50-E51</f>
        <v>-0.49987500000000001</v>
      </c>
      <c r="F55" s="2">
        <f t="shared" si="7"/>
        <v>-0.38462499999999994</v>
      </c>
      <c r="G55" s="2">
        <f t="shared" si="7"/>
        <v>-0.23995833333333333</v>
      </c>
      <c r="H55" s="2">
        <f t="shared" si="7"/>
        <v>-0.28116666666666668</v>
      </c>
      <c r="I55" s="2">
        <f t="shared" si="7"/>
        <v>-0.38724999999999993</v>
      </c>
      <c r="J55" s="2">
        <f t="shared" si="7"/>
        <v>-0.3811666666666666</v>
      </c>
      <c r="K55" s="2">
        <f t="shared" si="7"/>
        <v>-0.27604166666666663</v>
      </c>
      <c r="L55" s="2">
        <f t="shared" si="7"/>
        <v>-0.42566666666666669</v>
      </c>
      <c r="M55" s="2">
        <f t="shared" si="7"/>
        <v>-0.18216666666666662</v>
      </c>
      <c r="N55" s="2">
        <f t="shared" si="7"/>
        <v>-0.32295833333333335</v>
      </c>
      <c r="O55" s="2">
        <f t="shared" si="7"/>
        <v>-0.39979166666666666</v>
      </c>
      <c r="P55" s="2">
        <f t="shared" si="7"/>
        <v>-0.29495833333333332</v>
      </c>
      <c r="Q55" s="2">
        <f t="shared" si="7"/>
        <v>-0.27633333333333332</v>
      </c>
      <c r="R55" s="2">
        <f t="shared" si="7"/>
        <v>-0.2915416666666667</v>
      </c>
      <c r="S55" s="2">
        <f t="shared" si="7"/>
        <v>0.52095833333333319</v>
      </c>
      <c r="T55" s="2">
        <f t="shared" si="7"/>
        <v>-0.36970833333333331</v>
      </c>
      <c r="U55" s="2">
        <f t="shared" si="7"/>
        <v>-0.396125</v>
      </c>
      <c r="V55" s="2">
        <f t="shared" si="7"/>
        <v>-0.44866666666666671</v>
      </c>
      <c r="W55" s="2">
        <f t="shared" si="7"/>
        <v>-0.31354166666666672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>Tools</v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>Animals</v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3.0904761904761907E-2</v>
      </c>
      <c r="E58" s="1">
        <f>(E50+0.6*(F50+D50)+0.15*G50)/(1+2*0.6+0.15)</f>
        <v>3.0255319148936175E-2</v>
      </c>
      <c r="F58" s="1">
        <f t="shared" ref="F58:U59" si="9">(F50+0.6*(G50+E50)+0.15*(D50+H50))/(1+2*0.6+2*0.15)</f>
        <v>2.8588333333333337E-2</v>
      </c>
      <c r="G58" s="1">
        <f t="shared" si="9"/>
        <v>2.4169166666666672E-2</v>
      </c>
      <c r="H58" s="1">
        <f t="shared" si="9"/>
        <v>2.0626666666666668E-2</v>
      </c>
      <c r="I58" s="1">
        <f t="shared" si="9"/>
        <v>2.0646666666666667E-2</v>
      </c>
      <c r="J58" s="1">
        <f t="shared" si="9"/>
        <v>1.575416666666667E-2</v>
      </c>
      <c r="K58" s="1">
        <f t="shared" si="9"/>
        <v>1.2632500000000001E-2</v>
      </c>
      <c r="L58" s="1">
        <f t="shared" si="9"/>
        <v>1.917E-2</v>
      </c>
      <c r="M58" s="1">
        <f t="shared" si="9"/>
        <v>2.4498333333333334E-2</v>
      </c>
      <c r="N58" s="1">
        <f t="shared" si="9"/>
        <v>1.5762500000000002E-2</v>
      </c>
      <c r="O58" s="1">
        <f t="shared" si="9"/>
        <v>8.7391666666666677E-3</v>
      </c>
      <c r="P58" s="1">
        <f t="shared" si="9"/>
        <v>8.483333333333334E-3</v>
      </c>
      <c r="Q58" s="1">
        <f t="shared" si="9"/>
        <v>6.5898333333333323E-2</v>
      </c>
      <c r="R58" s="1">
        <f t="shared" si="9"/>
        <v>0.24333666666666667</v>
      </c>
      <c r="S58" s="1">
        <f t="shared" si="9"/>
        <v>0.40784416666666667</v>
      </c>
      <c r="T58" s="1">
        <f t="shared" si="9"/>
        <v>0.25886083333333337</v>
      </c>
      <c r="U58" s="1">
        <f t="shared" si="9"/>
        <v>8.06925E-2</v>
      </c>
      <c r="V58" s="1">
        <f>(V50+0.6*(W50+U50)+0.15*T50)/(1+2*0.6+0.15)</f>
        <v>1.1775709219858158E-2</v>
      </c>
      <c r="W58" s="1">
        <f>(W50+0.6*(V50)+0.15*U58)/(1+0.6+0.15)</f>
        <v>9.4212619047619062E-3</v>
      </c>
    </row>
    <row r="59" spans="1:30">
      <c r="C59" s="1" t="s">
        <v>1</v>
      </c>
      <c r="D59" s="1">
        <f>(D51+0.6*(E51)+0.15*F51)/(1+0.6+0.15)</f>
        <v>0.38137738095238094</v>
      </c>
      <c r="E59" s="1">
        <f>(E51+0.6*(F51+D51)+0.15*G51)/(1+2*0.6+0.15)</f>
        <v>0.42177393617021275</v>
      </c>
      <c r="F59" s="1">
        <f t="shared" si="9"/>
        <v>0.39221083333333329</v>
      </c>
      <c r="G59" s="1">
        <f t="shared" si="9"/>
        <v>0.33316999999999997</v>
      </c>
      <c r="H59" s="1">
        <f t="shared" si="9"/>
        <v>0.32957083333333331</v>
      </c>
      <c r="I59" s="1">
        <f t="shared" si="9"/>
        <v>0.36546666666666666</v>
      </c>
      <c r="J59" s="1">
        <f t="shared" si="9"/>
        <v>0.36982083333333327</v>
      </c>
      <c r="K59" s="1">
        <f t="shared" si="9"/>
        <v>0.35085416666666658</v>
      </c>
      <c r="L59" s="1">
        <f t="shared" si="9"/>
        <v>0.3416541666666667</v>
      </c>
      <c r="M59" s="1">
        <f t="shared" si="9"/>
        <v>0.31758499999999995</v>
      </c>
      <c r="N59" s="1">
        <f t="shared" si="9"/>
        <v>0.32785333333333327</v>
      </c>
      <c r="O59" s="1">
        <f t="shared" si="9"/>
        <v>0.34446583333333336</v>
      </c>
      <c r="P59" s="1">
        <f t="shared" si="9"/>
        <v>0.32560666666666666</v>
      </c>
      <c r="Q59" s="1">
        <f t="shared" si="9"/>
        <v>0.30992166666666671</v>
      </c>
      <c r="R59" s="1">
        <f t="shared" si="9"/>
        <v>0.34112333333333333</v>
      </c>
      <c r="S59" s="1">
        <f t="shared" si="9"/>
        <v>0.39850833333333335</v>
      </c>
      <c r="T59" s="1">
        <f t="shared" si="9"/>
        <v>0.42119666666666661</v>
      </c>
      <c r="U59" s="1">
        <f t="shared" si="9"/>
        <v>0.42310749999999997</v>
      </c>
      <c r="V59" s="1">
        <f>(V51+0.6*(W51+U51)+0.15*T51)/(1+2*0.6+0.15)</f>
        <v>0.4074875886524823</v>
      </c>
      <c r="W59" s="1">
        <f>(W51+0.6*(V51)+0.15*U59)/(1+0.6+0.15)</f>
        <v>0.37176635714285722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9.5482581937614303E-2</v>
      </c>
      <c r="E61" s="1">
        <f ca="1">E1+NORMINV(RAND(),0,'Total-Smoothed'!$AG$2)</f>
        <v>5.2132007945878446E-3</v>
      </c>
      <c r="F61" s="1">
        <f ca="1">F1+NORMINV(RAND(),0,'Total-Smoothed'!$AG$2)</f>
        <v>4.0029918554573288E-2</v>
      </c>
      <c r="G61" s="1">
        <f ca="1">G1+NORMINV(RAND(),0,'Total-Smoothed'!$AG$2)</f>
        <v>-3.2781836957059163E-2</v>
      </c>
      <c r="H61" s="1">
        <f ca="1">H1+NORMINV(RAND(),0,'Total-Smoothed'!$AG$2)</f>
        <v>-4.1105840938566535E-2</v>
      </c>
      <c r="I61" s="1">
        <f ca="1">I1+NORMINV(RAND(),0,'Total-Smoothed'!$AG$2)</f>
        <v>-6.2338923868442461E-2</v>
      </c>
      <c r="J61" s="1">
        <f ca="1">J1+NORMINV(RAND(),0,'Total-Smoothed'!$AG$2)</f>
        <v>8.0365594172851343E-2</v>
      </c>
      <c r="K61" s="1">
        <f ca="1">K1+NORMINV(RAND(),0,'Total-Smoothed'!$AG$2)</f>
        <v>-5.7252197102745962E-2</v>
      </c>
      <c r="L61" s="1">
        <f ca="1">L1+NORMINV(RAND(),0,'Total-Smoothed'!$AG$2)</f>
        <v>-8.2661923537816526E-2</v>
      </c>
      <c r="M61" s="1">
        <f ca="1">M1+NORMINV(RAND(),0,'Total-Smoothed'!$AG$2)</f>
        <v>-3.0370357029169189E-2</v>
      </c>
      <c r="N61" s="1">
        <f ca="1">N1+NORMINV(RAND(),0,'Total-Smoothed'!$AG$2)</f>
        <v>5.3936983404800016E-3</v>
      </c>
      <c r="O61" s="1">
        <f ca="1">O1+NORMINV(RAND(),0,'Total-Smoothed'!$AG$2)</f>
        <v>4.3756707934058114E-2</v>
      </c>
      <c r="P61" s="1">
        <f ca="1">P1+NORMINV(RAND(),0,'Total-Smoothed'!$AG$2)</f>
        <v>9.216523022211659E-2</v>
      </c>
      <c r="Q61" s="1">
        <f ca="1">Q1+NORMINV(RAND(),0,'Total-Smoothed'!$AG$2)</f>
        <v>8.6863065926382446E-2</v>
      </c>
      <c r="R61" s="1">
        <f ca="1">R1+NORMINV(RAND(),0,'Total-Smoothed'!$AG$2)</f>
        <v>-0.13025976844739448</v>
      </c>
      <c r="S61" s="1">
        <f ca="1">S1+NORMINV(RAND(),0,'Total-Smoothed'!$AG$2)</f>
        <v>0.84749186056145898</v>
      </c>
      <c r="T61" s="1">
        <f ca="1">T1+NORMINV(RAND(),0,'Total-Smoothed'!$AG$2)</f>
        <v>-0.10301091390996071</v>
      </c>
      <c r="U61" s="1">
        <f ca="1">U1+NORMINV(RAND(),0,'Total-Smoothed'!$AG$2)</f>
        <v>8.5988361448298949E-3</v>
      </c>
      <c r="V61" s="1">
        <f ca="1">V1+NORMINV(RAND(),0,'Total-Smoothed'!$AG$2)</f>
        <v>0.16059081557654398</v>
      </c>
      <c r="W61" s="1">
        <f ca="1">W1+NORMINV(RAND(),0,'Total-Smoothed'!$AG$2)</f>
        <v>-4.698983779480922E-3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0.15849500992529475</v>
      </c>
      <c r="E62" s="1">
        <f ca="1">E2+NORMINV(RAND(),0,'Total-Smoothed'!$AG$2)</f>
        <v>0.14300969583582396</v>
      </c>
      <c r="F62" s="1">
        <f ca="1">F2+NORMINV(RAND(),0,'Total-Smoothed'!$AG$2)</f>
        <v>4.510121031258349E-2</v>
      </c>
      <c r="G62" s="1">
        <f ca="1">G2+NORMINV(RAND(),0,'Total-Smoothed'!$AG$2)</f>
        <v>-3.3432404137012726E-2</v>
      </c>
      <c r="H62" s="1">
        <f ca="1">H2+NORMINV(RAND(),0,'Total-Smoothed'!$AG$2)</f>
        <v>2.1072690802254108E-2</v>
      </c>
      <c r="I62" s="1">
        <f ca="1">I2+NORMINV(RAND(),0,'Total-Smoothed'!$AG$2)</f>
        <v>0.14498120600706188</v>
      </c>
      <c r="J62" s="1">
        <f ca="1">J2+NORMINV(RAND(),0,'Total-Smoothed'!$AG$2)</f>
        <v>4.6214014428931638E-2</v>
      </c>
      <c r="K62" s="1">
        <f ca="1">K2+NORMINV(RAND(),0,'Total-Smoothed'!$AG$2)</f>
        <v>0.14525735666605799</v>
      </c>
      <c r="L62" s="1">
        <f ca="1">L2+NORMINV(RAND(),0,'Total-Smoothed'!$AG$2)</f>
        <v>1.6543966014756183E-2</v>
      </c>
      <c r="M62" s="1">
        <f ca="1">M2+NORMINV(RAND(),0,'Total-Smoothed'!$AG$2)</f>
        <v>-6.5349210738072552E-2</v>
      </c>
      <c r="N62" s="1">
        <f ca="1">N2+NORMINV(RAND(),0,'Total-Smoothed'!$AG$2)</f>
        <v>5.1019090537005485E-2</v>
      </c>
      <c r="O62" s="1">
        <f ca="1">O2+NORMINV(RAND(),0,'Total-Smoothed'!$AG$2)</f>
        <v>1.9968093870917004E-2</v>
      </c>
      <c r="P62" s="1">
        <f ca="1">P2+NORMINV(RAND(),0,'Total-Smoothed'!$AG$2)</f>
        <v>-0.16365746423513794</v>
      </c>
      <c r="Q62" s="1">
        <f ca="1">Q2+NORMINV(RAND(),0,'Total-Smoothed'!$AG$2)</f>
        <v>0.10625147761801519</v>
      </c>
      <c r="R62" s="1">
        <f ca="1">R2+NORMINV(RAND(),0,'Total-Smoothed'!$AG$2)</f>
        <v>1.5321026190203917E-2</v>
      </c>
      <c r="S62" s="1">
        <f ca="1">S2+NORMINV(RAND(),0,'Total-Smoothed'!$AG$2)</f>
        <v>0.90458763359601513</v>
      </c>
      <c r="T62" s="1">
        <f ca="1">T2+NORMINV(RAND(),0,'Total-Smoothed'!$AG$2)</f>
        <v>3.775412913944387E-2</v>
      </c>
      <c r="U62" s="1">
        <f ca="1">U2+NORMINV(RAND(),0,'Total-Smoothed'!$AG$2)</f>
        <v>-4.7595706729069653E-2</v>
      </c>
      <c r="V62" s="1">
        <f ca="1">V2+NORMINV(RAND(),0,'Total-Smoothed'!$AG$2)</f>
        <v>0.12679148554480937</v>
      </c>
      <c r="W62" s="1">
        <f ca="1">W2+NORMINV(RAND(),0,'Total-Smoothed'!$AG$2)</f>
        <v>1.5044300764607464E-2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-8.3244890990971598E-2</v>
      </c>
      <c r="E63" s="1">
        <f ca="1">E3+NORMINV(RAND(),0,'Total-Smoothed'!$AG$2)</f>
        <v>-2.9228547955133605E-2</v>
      </c>
      <c r="F63" s="1">
        <f ca="1">F3+NORMINV(RAND(),0,'Total-Smoothed'!$AG$2)</f>
        <v>-5.7011295019426186E-2</v>
      </c>
      <c r="G63" s="1">
        <f ca="1">G3+NORMINV(RAND(),0,'Total-Smoothed'!$AG$2)</f>
        <v>0.1402061698342639</v>
      </c>
      <c r="H63" s="1">
        <f ca="1">H3+NORMINV(RAND(),0,'Total-Smoothed'!$AG$2)</f>
        <v>4.9611131020514565E-2</v>
      </c>
      <c r="I63" s="1">
        <f ca="1">I3+NORMINV(RAND(),0,'Total-Smoothed'!$AG$2)</f>
        <v>0.28458641867973516</v>
      </c>
      <c r="J63" s="1">
        <f ca="1">J3+NORMINV(RAND(),0,'Total-Smoothed'!$AG$2)</f>
        <v>-4.0671096372991093E-2</v>
      </c>
      <c r="K63" s="1">
        <f ca="1">K3+NORMINV(RAND(),0,'Total-Smoothed'!$AG$2)</f>
        <v>-3.7942321062388665E-2</v>
      </c>
      <c r="L63" s="1">
        <f ca="1">L3+NORMINV(RAND(),0,'Total-Smoothed'!$AG$2)</f>
        <v>4.0853231896996606E-2</v>
      </c>
      <c r="M63" s="1">
        <f ca="1">M3+NORMINV(RAND(),0,'Total-Smoothed'!$AG$2)</f>
        <v>-6.8300006459359283E-2</v>
      </c>
      <c r="N63" s="1">
        <f ca="1">N3+NORMINV(RAND(),0,'Total-Smoothed'!$AG$2)</f>
        <v>-0.14246607205627199</v>
      </c>
      <c r="O63" s="1">
        <f ca="1">O3+NORMINV(RAND(),0,'Total-Smoothed'!$AG$2)</f>
        <v>0.28803179533275475</v>
      </c>
      <c r="P63" s="1">
        <f ca="1">P3+NORMINV(RAND(),0,'Total-Smoothed'!$AG$2)</f>
        <v>0.14169239773833422</v>
      </c>
      <c r="Q63" s="1">
        <f ca="1">Q3+NORMINV(RAND(),0,'Total-Smoothed'!$AG$2)</f>
        <v>-1.726392776173593E-2</v>
      </c>
      <c r="R63" s="1">
        <f ca="1">R3+NORMINV(RAND(),0,'Total-Smoothed'!$AG$2)</f>
        <v>-3.1170811882694164E-2</v>
      </c>
      <c r="S63" s="1">
        <f ca="1">S3+NORMINV(RAND(),0,'Total-Smoothed'!$AG$2)</f>
        <v>1.0385792844167254</v>
      </c>
      <c r="T63" s="1">
        <f ca="1">T3+NORMINV(RAND(),0,'Total-Smoothed'!$AG$2)</f>
        <v>3.9928970082139817E-2</v>
      </c>
      <c r="U63" s="1">
        <f ca="1">U3+NORMINV(RAND(),0,'Total-Smoothed'!$AG$2)</f>
        <v>6.9669672085134013E-2</v>
      </c>
      <c r="V63" s="1">
        <f ca="1">V3+NORMINV(RAND(),0,'Total-Smoothed'!$AG$2)</f>
        <v>5.4339669744168644E-2</v>
      </c>
      <c r="W63" s="1">
        <f ca="1">W3+NORMINV(RAND(),0,'Total-Smoothed'!$AG$2)</f>
        <v>3.1352352330810997E-2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-0.16079841841701772</v>
      </c>
      <c r="E64" s="1">
        <f ca="1">E4+NORMINV(RAND(),0,'Total-Smoothed'!$AG$2)</f>
        <v>0.22504272564014016</v>
      </c>
      <c r="F64" s="1">
        <f ca="1">F4+NORMINV(RAND(),0,'Total-Smoothed'!$AG$2)</f>
        <v>0.14955963477661391</v>
      </c>
      <c r="G64" s="1">
        <f ca="1">G4+NORMINV(RAND(),0,'Total-Smoothed'!$AG$2)</f>
        <v>8.4391516771789091E-3</v>
      </c>
      <c r="H64" s="1">
        <f ca="1">H4+NORMINV(RAND(),0,'Total-Smoothed'!$AG$2)</f>
        <v>0.15703481624948448</v>
      </c>
      <c r="I64" s="1">
        <f ca="1">I4+NORMINV(RAND(),0,'Total-Smoothed'!$AG$2)</f>
        <v>-2.6847264397471874E-2</v>
      </c>
      <c r="J64" s="1">
        <f ca="1">J4+NORMINV(RAND(),0,'Total-Smoothed'!$AG$2)</f>
        <v>-2.8783123203094434E-2</v>
      </c>
      <c r="K64" s="1">
        <f ca="1">K4+NORMINV(RAND(),0,'Total-Smoothed'!$AG$2)</f>
        <v>-3.9433302189035416E-2</v>
      </c>
      <c r="L64" s="1">
        <f ca="1">L4+NORMINV(RAND(),0,'Total-Smoothed'!$AG$2)</f>
        <v>-6.9403199141671201E-2</v>
      </c>
      <c r="M64" s="1">
        <f ca="1">M4+NORMINV(RAND(),0,'Total-Smoothed'!$AG$2)</f>
        <v>8.3291231295436974E-2</v>
      </c>
      <c r="N64" s="1">
        <f ca="1">N4+NORMINV(RAND(),0,'Total-Smoothed'!$AG$2)</f>
        <v>8.5490299551254756E-2</v>
      </c>
      <c r="O64" s="1">
        <f ca="1">O4+NORMINV(RAND(),0,'Total-Smoothed'!$AG$2)</f>
        <v>6.8342683904091525E-2</v>
      </c>
      <c r="P64" s="1">
        <f ca="1">P4+NORMINV(RAND(),0,'Total-Smoothed'!$AG$2)</f>
        <v>0.17232559231903627</v>
      </c>
      <c r="Q64" s="1">
        <f ca="1">Q4+NORMINV(RAND(),0,'Total-Smoothed'!$AG$2)</f>
        <v>9.6877538683568146E-2</v>
      </c>
      <c r="R64" s="1">
        <f ca="1">R4+NORMINV(RAND(),0,'Total-Smoothed'!$AG$2)</f>
        <v>-3.4206660748506562E-3</v>
      </c>
      <c r="S64" s="1">
        <f ca="1">S4+NORMINV(RAND(),0,'Total-Smoothed'!$AG$2)</f>
        <v>0.9613961906433145</v>
      </c>
      <c r="T64" s="1">
        <f ca="1">T4+NORMINV(RAND(),0,'Total-Smoothed'!$AG$2)</f>
        <v>-4.0221307367122594E-3</v>
      </c>
      <c r="U64" s="1">
        <f ca="1">U4+NORMINV(RAND(),0,'Total-Smoothed'!$AG$2)</f>
        <v>5.2376262862218748E-2</v>
      </c>
      <c r="V64" s="1">
        <f ca="1">V4+NORMINV(RAND(),0,'Total-Smoothed'!$AG$2)</f>
        <v>-4.5154295940534744E-3</v>
      </c>
      <c r="W64" s="1">
        <f ca="1">W4+NORMINV(RAND(),0,'Total-Smoothed'!$AG$2)</f>
        <v>-9.7102398934608869E-2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-8.9961995997003027E-4</v>
      </c>
      <c r="E65" s="1">
        <f ca="1">E5+NORMINV(RAND(),0,'Total-Smoothed'!$AG$2)</f>
        <v>-0.17642787392319595</v>
      </c>
      <c r="F65" s="1">
        <f ca="1">F5+NORMINV(RAND(),0,'Total-Smoothed'!$AG$2)</f>
        <v>0.13369487710026859</v>
      </c>
      <c r="G65" s="1">
        <f ca="1">G5+NORMINV(RAND(),0,'Total-Smoothed'!$AG$2)</f>
        <v>-4.0114770997509161E-3</v>
      </c>
      <c r="H65" s="1">
        <f ca="1">H5+NORMINV(RAND(),0,'Total-Smoothed'!$AG$2)</f>
        <v>0.11859447967516976</v>
      </c>
      <c r="I65" s="1">
        <f ca="1">I5+NORMINV(RAND(),0,'Total-Smoothed'!$AG$2)</f>
        <v>-9.5409906019682536E-2</v>
      </c>
      <c r="J65" s="1">
        <f ca="1">J5+NORMINV(RAND(),0,'Total-Smoothed'!$AG$2)</f>
        <v>0.30542099293078606</v>
      </c>
      <c r="K65" s="1">
        <f ca="1">K5+NORMINV(RAND(),0,'Total-Smoothed'!$AG$2)</f>
        <v>5.5387044911959255E-2</v>
      </c>
      <c r="L65" s="1">
        <f ca="1">L5+NORMINV(RAND(),0,'Total-Smoothed'!$AG$2)</f>
        <v>-3.1804042894984889E-2</v>
      </c>
      <c r="M65" s="1">
        <f ca="1">M5+NORMINV(RAND(),0,'Total-Smoothed'!$AG$2)</f>
        <v>0.11629406364513865</v>
      </c>
      <c r="N65" s="1">
        <f ca="1">N5+NORMINV(RAND(),0,'Total-Smoothed'!$AG$2)</f>
        <v>-0.19791765384415841</v>
      </c>
      <c r="O65" s="1">
        <f ca="1">O5+NORMINV(RAND(),0,'Total-Smoothed'!$AG$2)</f>
        <v>0.1522539560092549</v>
      </c>
      <c r="P65" s="1">
        <f ca="1">P5+NORMINV(RAND(),0,'Total-Smoothed'!$AG$2)</f>
        <v>6.5721449476784141E-2</v>
      </c>
      <c r="Q65" s="1">
        <f ca="1">Q5+NORMINV(RAND(),0,'Total-Smoothed'!$AG$2)</f>
        <v>0.10121883642367061</v>
      </c>
      <c r="R65" s="1">
        <f ca="1">R5+NORMINV(RAND(),0,'Total-Smoothed'!$AG$2)</f>
        <v>-1.4912382888536475E-2</v>
      </c>
      <c r="S65" s="1">
        <f ca="1">S5+NORMINV(RAND(),0,'Total-Smoothed'!$AG$2)</f>
        <v>0.9117916463806045</v>
      </c>
      <c r="T65" s="1">
        <f ca="1">T5+NORMINV(RAND(),0,'Total-Smoothed'!$AG$2)</f>
        <v>0.12346067032626894</v>
      </c>
      <c r="U65" s="1">
        <f ca="1">U5+NORMINV(RAND(),0,'Total-Smoothed'!$AG$2)</f>
        <v>3.5096909156748873E-2</v>
      </c>
      <c r="V65" s="1">
        <f ca="1">V5+NORMINV(RAND(),0,'Total-Smoothed'!$AG$2)</f>
        <v>3.9401307329755046E-2</v>
      </c>
      <c r="W65" s="1">
        <f ca="1">W5+NORMINV(RAND(),0,'Total-Smoothed'!$AG$2)</f>
        <v>1.8985817862827721E-2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3.5536510761722657E-2</v>
      </c>
      <c r="E66" s="1">
        <f ca="1">E6+NORMINV(RAND(),0,'Total-Smoothed'!$AG$2)</f>
        <v>2.963744170330504E-2</v>
      </c>
      <c r="F66" s="1">
        <f ca="1">F6+NORMINV(RAND(),0,'Total-Smoothed'!$AG$2)</f>
        <v>8.7574403905384138E-2</v>
      </c>
      <c r="G66" s="1">
        <f ca="1">G6+NORMINV(RAND(),0,'Total-Smoothed'!$AG$2)</f>
        <v>-0.10534428704512964</v>
      </c>
      <c r="H66" s="1">
        <f ca="1">H6+NORMINV(RAND(),0,'Total-Smoothed'!$AG$2)</f>
        <v>-2.6486666781536498E-2</v>
      </c>
      <c r="I66" s="1">
        <f ca="1">I6+NORMINV(RAND(),0,'Total-Smoothed'!$AG$2)</f>
        <v>2.1877371363872734E-4</v>
      </c>
      <c r="J66" s="1">
        <f ca="1">J6+NORMINV(RAND(),0,'Total-Smoothed'!$AG$2)</f>
        <v>0.19025837170851453</v>
      </c>
      <c r="K66" s="1">
        <f ca="1">K6+NORMINV(RAND(),0,'Total-Smoothed'!$AG$2)</f>
        <v>6.5097684718174662E-2</v>
      </c>
      <c r="L66" s="1">
        <f ca="1">L6+NORMINV(RAND(),0,'Total-Smoothed'!$AG$2)</f>
        <v>-1.2294889503161252E-2</v>
      </c>
      <c r="M66" s="1">
        <f ca="1">M6+NORMINV(RAND(),0,'Total-Smoothed'!$AG$2)</f>
        <v>6.211709547542138E-2</v>
      </c>
      <c r="N66" s="1">
        <f ca="1">N6+NORMINV(RAND(),0,'Total-Smoothed'!$AG$2)</f>
        <v>-8.993893800240281E-2</v>
      </c>
      <c r="O66" s="1">
        <f ca="1">O6+NORMINV(RAND(),0,'Total-Smoothed'!$AG$2)</f>
        <v>-8.8944967886171344E-2</v>
      </c>
      <c r="P66" s="1">
        <f ca="1">P6+NORMINV(RAND(),0,'Total-Smoothed'!$AG$2)</f>
        <v>-8.1899585191352292E-2</v>
      </c>
      <c r="Q66" s="1">
        <f ca="1">Q6+NORMINV(RAND(),0,'Total-Smoothed'!$AG$2)</f>
        <v>-0.11921476609772635</v>
      </c>
      <c r="R66" s="1">
        <f ca="1">R6+NORMINV(RAND(),0,'Total-Smoothed'!$AG$2)</f>
        <v>-2.2615201325755275E-2</v>
      </c>
      <c r="S66" s="1">
        <f ca="1">S6+NORMINV(RAND(),0,'Total-Smoothed'!$AG$2)</f>
        <v>1.1321044302834764</v>
      </c>
      <c r="T66" s="1">
        <f ca="1">T6+NORMINV(RAND(),0,'Total-Smoothed'!$AG$2)</f>
        <v>2.3908718044389533E-2</v>
      </c>
      <c r="U66" s="1">
        <f ca="1">U6+NORMINV(RAND(),0,'Total-Smoothed'!$AG$2)</f>
        <v>-0.10264636112449992</v>
      </c>
      <c r="V66" s="1">
        <f ca="1">V6+NORMINV(RAND(),0,'Total-Smoothed'!$AG$2)</f>
        <v>-1.4223591139542552E-2</v>
      </c>
      <c r="W66" s="1">
        <f ca="1">W6+NORMINV(RAND(),0,'Total-Smoothed'!$AG$2)</f>
        <v>-0.12714165583325843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3.6592456512486455E-3</v>
      </c>
      <c r="E67" s="1">
        <f ca="1">E7+NORMINV(RAND(),0,'Total-Smoothed'!$AG$2)</f>
        <v>8.9539268521191637E-2</v>
      </c>
      <c r="F67" s="1">
        <f ca="1">F7+NORMINV(RAND(),0,'Total-Smoothed'!$AG$2)</f>
        <v>-2.8554125956588045E-2</v>
      </c>
      <c r="G67" s="1">
        <f ca="1">G7+NORMINV(RAND(),0,'Total-Smoothed'!$AG$2)</f>
        <v>0.15744259803147731</v>
      </c>
      <c r="H67" s="1">
        <f ca="1">H7+NORMINV(RAND(),0,'Total-Smoothed'!$AG$2)</f>
        <v>3.8928971944536837E-2</v>
      </c>
      <c r="I67" s="1">
        <f ca="1">I7+NORMINV(RAND(),0,'Total-Smoothed'!$AG$2)</f>
        <v>0.12850656123854889</v>
      </c>
      <c r="J67" s="1">
        <f ca="1">J7+NORMINV(RAND(),0,'Total-Smoothed'!$AG$2)</f>
        <v>2.0327277496974161E-2</v>
      </c>
      <c r="K67" s="1">
        <f ca="1">K7+NORMINV(RAND(),0,'Total-Smoothed'!$AG$2)</f>
        <v>2.9048639437881763E-2</v>
      </c>
      <c r="L67" s="1">
        <f ca="1">L7+NORMINV(RAND(),0,'Total-Smoothed'!$AG$2)</f>
        <v>0.12448797320364212</v>
      </c>
      <c r="M67" s="1">
        <f ca="1">M7+NORMINV(RAND(),0,'Total-Smoothed'!$AG$2)</f>
        <v>-4.3755070133129417E-2</v>
      </c>
      <c r="N67" s="1">
        <f ca="1">N7+NORMINV(RAND(),0,'Total-Smoothed'!$AG$2)</f>
        <v>0.12643113783689228</v>
      </c>
      <c r="O67" s="1">
        <f ca="1">O7+NORMINV(RAND(),0,'Total-Smoothed'!$AG$2)</f>
        <v>-8.0269959115256251E-2</v>
      </c>
      <c r="P67" s="1">
        <f ca="1">P7+NORMINV(RAND(),0,'Total-Smoothed'!$AG$2)</f>
        <v>-2.7126833627329917E-2</v>
      </c>
      <c r="Q67" s="1">
        <f ca="1">Q7+NORMINV(RAND(),0,'Total-Smoothed'!$AG$2)</f>
        <v>0.15779138284535216</v>
      </c>
      <c r="R67" s="1">
        <f ca="1">R7+NORMINV(RAND(),0,'Total-Smoothed'!$AG$2)</f>
        <v>9.5586085966295864E-2</v>
      </c>
      <c r="S67" s="1">
        <f ca="1">S7+NORMINV(RAND(),0,'Total-Smoothed'!$AG$2)</f>
        <v>0.95219543929720019</v>
      </c>
      <c r="T67" s="1">
        <f ca="1">T7+NORMINV(RAND(),0,'Total-Smoothed'!$AG$2)</f>
        <v>8.6266631632115912E-2</v>
      </c>
      <c r="U67" s="1">
        <f ca="1">U7+NORMINV(RAND(),0,'Total-Smoothed'!$AG$2)</f>
        <v>-0.11272043484275088</v>
      </c>
      <c r="V67" s="1">
        <f ca="1">V7+NORMINV(RAND(),0,'Total-Smoothed'!$AG$2)</f>
        <v>0.20819748285910533</v>
      </c>
      <c r="W67" s="1">
        <f ca="1">W7+NORMINV(RAND(),0,'Total-Smoothed'!$AG$2)</f>
        <v>3.0158314319220624E-2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1.0527194901622842E-2</v>
      </c>
      <c r="E68" s="1">
        <f ca="1">E8+NORMINV(RAND(),0,'Total-Smoothed'!$AG$2)</f>
        <v>5.4748101434386048E-3</v>
      </c>
      <c r="F68" s="1">
        <f ca="1">F8+NORMINV(RAND(),0,'Total-Smoothed'!$AG$2)</f>
        <v>-0.15656254401605618</v>
      </c>
      <c r="G68" s="1">
        <f ca="1">G8+NORMINV(RAND(),0,'Total-Smoothed'!$AG$2)</f>
        <v>-7.3864988007006249E-2</v>
      </c>
      <c r="H68" s="1">
        <f ca="1">H8+NORMINV(RAND(),0,'Total-Smoothed'!$AG$2)</f>
        <v>-0.12794267154317071</v>
      </c>
      <c r="I68" s="1">
        <f ca="1">I8+NORMINV(RAND(),0,'Total-Smoothed'!$AG$2)</f>
        <v>1.5802661959363612E-3</v>
      </c>
      <c r="J68" s="1">
        <f ca="1">J8+NORMINV(RAND(),0,'Total-Smoothed'!$AG$2)</f>
        <v>-0.13088943670518685</v>
      </c>
      <c r="K68" s="1">
        <f ca="1">K8+NORMINV(RAND(),0,'Total-Smoothed'!$AG$2)</f>
        <v>3.0790955868117219E-2</v>
      </c>
      <c r="L68" s="1">
        <f ca="1">L8+NORMINV(RAND(),0,'Total-Smoothed'!$AG$2)</f>
        <v>-0.26539413844630377</v>
      </c>
      <c r="M68" s="1">
        <f ca="1">M8+NORMINV(RAND(),0,'Total-Smoothed'!$AG$2)</f>
        <v>-2.3633465559816519E-2</v>
      </c>
      <c r="N68" s="1">
        <f ca="1">N8+NORMINV(RAND(),0,'Total-Smoothed'!$AG$2)</f>
        <v>-5.3836736461034151E-2</v>
      </c>
      <c r="O68" s="1">
        <f ca="1">O8+NORMINV(RAND(),0,'Total-Smoothed'!$AG$2)</f>
        <v>7.9889581701660453E-2</v>
      </c>
      <c r="P68" s="1">
        <f ca="1">P8+NORMINV(RAND(),0,'Total-Smoothed'!$AG$2)</f>
        <v>-4.0437994659833207E-2</v>
      </c>
      <c r="Q68" s="1">
        <f ca="1">Q8+NORMINV(RAND(),0,'Total-Smoothed'!$AG$2)</f>
        <v>0.14174139484718493</v>
      </c>
      <c r="R68" s="1">
        <f ca="1">R8+NORMINV(RAND(),0,'Total-Smoothed'!$AG$2)</f>
        <v>5.0087572943643216E-2</v>
      </c>
      <c r="S68" s="1">
        <f ca="1">S8+NORMINV(RAND(),0,'Total-Smoothed'!$AG$2)</f>
        <v>0.99334468144676691</v>
      </c>
      <c r="T68" s="1">
        <f ca="1">T8+NORMINV(RAND(),0,'Total-Smoothed'!$AG$2)</f>
        <v>-2.15960390947708E-2</v>
      </c>
      <c r="U68" s="1">
        <f ca="1">U8+NORMINV(RAND(),0,'Total-Smoothed'!$AG$2)</f>
        <v>0.10503458267072616</v>
      </c>
      <c r="V68" s="1">
        <f ca="1">V8+NORMINV(RAND(),0,'Total-Smoothed'!$AG$2)</f>
        <v>-1.4748158499607517E-3</v>
      </c>
      <c r="W68" s="1">
        <f ca="1">W8+NORMINV(RAND(),0,'Total-Smoothed'!$AG$2)</f>
        <v>3.9143842704699797E-2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-1.7804498178947026E-2</v>
      </c>
      <c r="E69" s="1">
        <f ca="1">E9+NORMINV(RAND(),0,'Total-Smoothed'!$AG$2)</f>
        <v>4.9569242191361038E-2</v>
      </c>
      <c r="F69" s="1">
        <f ca="1">F9+NORMINV(RAND(),0,'Total-Smoothed'!$AG$2)</f>
        <v>-0.19461576833073246</v>
      </c>
      <c r="G69" s="1">
        <f ca="1">G9+NORMINV(RAND(),0,'Total-Smoothed'!$AG$2)</f>
        <v>-9.9801097851410517E-2</v>
      </c>
      <c r="H69" s="1">
        <f ca="1">H9+NORMINV(RAND(),0,'Total-Smoothed'!$AG$2)</f>
        <v>-0.11333493176679131</v>
      </c>
      <c r="I69" s="1">
        <f ca="1">I9+NORMINV(RAND(),0,'Total-Smoothed'!$AG$2)</f>
        <v>-0.10587403603934095</v>
      </c>
      <c r="J69" s="1">
        <f ca="1">J9+NORMINV(RAND(),0,'Total-Smoothed'!$AG$2)</f>
        <v>3.1297433218981284E-2</v>
      </c>
      <c r="K69" s="1">
        <f ca="1">K9+NORMINV(RAND(),0,'Total-Smoothed'!$AG$2)</f>
        <v>0.10679424459428383</v>
      </c>
      <c r="L69" s="1">
        <f ca="1">L9+NORMINV(RAND(),0,'Total-Smoothed'!$AG$2)</f>
        <v>-0.15326612526343852</v>
      </c>
      <c r="M69" s="1">
        <f ca="1">M9+NORMINV(RAND(),0,'Total-Smoothed'!$AG$2)</f>
        <v>-0.10819321190119321</v>
      </c>
      <c r="N69" s="1">
        <f ca="1">N9+NORMINV(RAND(),0,'Total-Smoothed'!$AG$2)</f>
        <v>-0.22083950175728032</v>
      </c>
      <c r="O69" s="1">
        <f ca="1">O9+NORMINV(RAND(),0,'Total-Smoothed'!$AG$2)</f>
        <v>-0.12204276540934429</v>
      </c>
      <c r="P69" s="1">
        <f ca="1">P9+NORMINV(RAND(),0,'Total-Smoothed'!$AG$2)</f>
        <v>-0.17970684270146653</v>
      </c>
      <c r="Q69" s="1">
        <f ca="1">Q9+NORMINV(RAND(),0,'Total-Smoothed'!$AG$2)</f>
        <v>5.7225897774627749E-2</v>
      </c>
      <c r="R69" s="1">
        <f ca="1">R9+NORMINV(RAND(),0,'Total-Smoothed'!$AG$2)</f>
        <v>0.15796201929267273</v>
      </c>
      <c r="S69" s="1">
        <f ca="1">S9+NORMINV(RAND(),0,'Total-Smoothed'!$AG$2)</f>
        <v>0.99470246808474572</v>
      </c>
      <c r="T69" s="1">
        <f ca="1">T9+NORMINV(RAND(),0,'Total-Smoothed'!$AG$2)</f>
        <v>4.6347473095885494E-2</v>
      </c>
      <c r="U69" s="1">
        <f ca="1">U9+NORMINV(RAND(),0,'Total-Smoothed'!$AG$2)</f>
        <v>-2.2126253547315296E-2</v>
      </c>
      <c r="V69" s="1">
        <f ca="1">V9+NORMINV(RAND(),0,'Total-Smoothed'!$AG$2)</f>
        <v>-4.4495379511561517E-2</v>
      </c>
      <c r="W69" s="1">
        <f ca="1">W9+NORMINV(RAND(),0,'Total-Smoothed'!$AG$2)</f>
        <v>-4.8034881040064016E-2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-0.12008352811245844</v>
      </c>
      <c r="E70" s="1">
        <f ca="1">E10+NORMINV(RAND(),0,'Total-Smoothed'!$AG$2)</f>
        <v>7.397492055781639E-2</v>
      </c>
      <c r="F70" s="1">
        <f ca="1">F10+NORMINV(RAND(),0,'Total-Smoothed'!$AG$2)</f>
        <v>3.8976753412613654E-2</v>
      </c>
      <c r="G70" s="1">
        <f ca="1">G10+NORMINV(RAND(),0,'Total-Smoothed'!$AG$2)</f>
        <v>8.3450469514151776E-2</v>
      </c>
      <c r="H70" s="1">
        <f ca="1">H10+NORMINV(RAND(),0,'Total-Smoothed'!$AG$2)</f>
        <v>4.385866568534269E-2</v>
      </c>
      <c r="I70" s="1">
        <f ca="1">I10+NORMINV(RAND(),0,'Total-Smoothed'!$AG$2)</f>
        <v>0.12161114563218192</v>
      </c>
      <c r="J70" s="1">
        <f ca="1">J10+NORMINV(RAND(),0,'Total-Smoothed'!$AG$2)</f>
        <v>-3.0706534956593218E-2</v>
      </c>
      <c r="K70" s="1">
        <f ca="1">K10+NORMINV(RAND(),0,'Total-Smoothed'!$AG$2)</f>
        <v>9.0403402390244969E-2</v>
      </c>
      <c r="L70" s="1">
        <f ca="1">L10+NORMINV(RAND(),0,'Total-Smoothed'!$AG$2)</f>
        <v>-2.4095323513331282E-2</v>
      </c>
      <c r="M70" s="1">
        <f ca="1">M10+NORMINV(RAND(),0,'Total-Smoothed'!$AG$2)</f>
        <v>0.17708698372165144</v>
      </c>
      <c r="N70" s="1">
        <f ca="1">N10+NORMINV(RAND(),0,'Total-Smoothed'!$AG$2)</f>
        <v>-0.16185285186914389</v>
      </c>
      <c r="O70" s="1">
        <f ca="1">O10+NORMINV(RAND(),0,'Total-Smoothed'!$AG$2)</f>
        <v>-5.999403483464754E-2</v>
      </c>
      <c r="P70" s="1">
        <f ca="1">P10+NORMINV(RAND(),0,'Total-Smoothed'!$AG$2)</f>
        <v>8.487742677957183E-2</v>
      </c>
      <c r="Q70" s="1">
        <f ca="1">Q10+NORMINV(RAND(),0,'Total-Smoothed'!$AG$2)</f>
        <v>0.12374132031481265</v>
      </c>
      <c r="R70" s="1">
        <f ca="1">R10+NORMINV(RAND(),0,'Total-Smoothed'!$AG$2)</f>
        <v>-0.12231505405890611</v>
      </c>
      <c r="S70" s="1">
        <f ca="1">S10+NORMINV(RAND(),0,'Total-Smoothed'!$AG$2)</f>
        <v>0.98046869691198224</v>
      </c>
      <c r="T70" s="1">
        <f ca="1">T10+NORMINV(RAND(),0,'Total-Smoothed'!$AG$2)</f>
        <v>0.36555821821945245</v>
      </c>
      <c r="U70" s="1">
        <f ca="1">U10+NORMINV(RAND(),0,'Total-Smoothed'!$AG$2)</f>
        <v>0.29361583566556082</v>
      </c>
      <c r="V70" s="1">
        <f ca="1">V10+NORMINV(RAND(),0,'Total-Smoothed'!$AG$2)</f>
        <v>2.7656813371869562E-2</v>
      </c>
      <c r="W70" s="1">
        <f ca="1">W10+NORMINV(RAND(),0,'Total-Smoothed'!$AG$2)</f>
        <v>0.11085127379540212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-0.11200067647623053</v>
      </c>
      <c r="E71" s="1">
        <f ca="1">E11+NORMINV(RAND(),0,'Total-Smoothed'!$AG$2)</f>
        <v>4.5265883425204198E-2</v>
      </c>
      <c r="F71" s="1">
        <f ca="1">F11+NORMINV(RAND(),0,'Total-Smoothed'!$AG$2)</f>
        <v>-0.15478342298584272</v>
      </c>
      <c r="G71" s="1">
        <f ca="1">G11+NORMINV(RAND(),0,'Total-Smoothed'!$AG$2)</f>
        <v>-6.1625314218893876E-2</v>
      </c>
      <c r="H71" s="1">
        <f ca="1">H11+NORMINV(RAND(),0,'Total-Smoothed'!$AG$2)</f>
        <v>0.1383947754908614</v>
      </c>
      <c r="I71" s="1">
        <f ca="1">I11+NORMINV(RAND(),0,'Total-Smoothed'!$AG$2)</f>
        <v>-8.6414599345718573E-2</v>
      </c>
      <c r="J71" s="1">
        <f ca="1">J11+NORMINV(RAND(),0,'Total-Smoothed'!$AG$2)</f>
        <v>-2.8797565967585065E-2</v>
      </c>
      <c r="K71" s="1">
        <f ca="1">K11+NORMINV(RAND(),0,'Total-Smoothed'!$AG$2)</f>
        <v>0.28999204953242974</v>
      </c>
      <c r="L71" s="1">
        <f ca="1">L11+NORMINV(RAND(),0,'Total-Smoothed'!$AG$2)</f>
        <v>9.8254684270222326E-2</v>
      </c>
      <c r="M71" s="1">
        <f ca="1">M11+NORMINV(RAND(),0,'Total-Smoothed'!$AG$2)</f>
        <v>-0.14937825012228609</v>
      </c>
      <c r="N71" s="1">
        <f ca="1">N11+NORMINV(RAND(),0,'Total-Smoothed'!$AG$2)</f>
        <v>4.2707951216354539E-2</v>
      </c>
      <c r="O71" s="1">
        <f ca="1">O11+NORMINV(RAND(),0,'Total-Smoothed'!$AG$2)</f>
        <v>1.5385241042787946E-2</v>
      </c>
      <c r="P71" s="1">
        <f ca="1">P11+NORMINV(RAND(),0,'Total-Smoothed'!$AG$2)</f>
        <v>5.0645880249514635E-2</v>
      </c>
      <c r="Q71" s="1">
        <f ca="1">Q11+NORMINV(RAND(),0,'Total-Smoothed'!$AG$2)</f>
        <v>-7.3380884977434058E-2</v>
      </c>
      <c r="R71" s="1">
        <f ca="1">R11+NORMINV(RAND(),0,'Total-Smoothed'!$AG$2)</f>
        <v>6.1521212893309633E-2</v>
      </c>
      <c r="S71" s="1">
        <f ca="1">S11+NORMINV(RAND(),0,'Total-Smoothed'!$AG$2)</f>
        <v>0.9957151268412</v>
      </c>
      <c r="T71" s="1">
        <f ca="1">T11+NORMINV(RAND(),0,'Total-Smoothed'!$AG$2)</f>
        <v>0.2106274250633717</v>
      </c>
      <c r="U71" s="1">
        <f ca="1">U11+NORMINV(RAND(),0,'Total-Smoothed'!$AG$2)</f>
        <v>0.34506563069563712</v>
      </c>
      <c r="V71" s="1">
        <f ca="1">V11+NORMINV(RAND(),0,'Total-Smoothed'!$AG$2)</f>
        <v>8.1054689995556969E-4</v>
      </c>
      <c r="W71" s="1">
        <f ca="1">W11+NORMINV(RAND(),0,'Total-Smoothed'!$AG$2)</f>
        <v>9.2047351794268165E-2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-1.0126799709490982E-2</v>
      </c>
      <c r="E72" s="1">
        <f ca="1">E12+NORMINV(RAND(),0,'Total-Smoothed'!$AG$2)</f>
        <v>-0.13446390066441183</v>
      </c>
      <c r="F72" s="1">
        <f ca="1">F12+NORMINV(RAND(),0,'Total-Smoothed'!$AG$2)</f>
        <v>0.11817285479712068</v>
      </c>
      <c r="G72" s="1">
        <f ca="1">G12+NORMINV(RAND(),0,'Total-Smoothed'!$AG$2)</f>
        <v>8.6003177317289556E-2</v>
      </c>
      <c r="H72" s="1">
        <f ca="1">H12+NORMINV(RAND(),0,'Total-Smoothed'!$AG$2)</f>
        <v>-9.2554828076289453E-2</v>
      </c>
      <c r="I72" s="1">
        <f ca="1">I12+NORMINV(RAND(),0,'Total-Smoothed'!$AG$2)</f>
        <v>9.4415753504517572E-2</v>
      </c>
      <c r="J72" s="1">
        <f ca="1">J12+NORMINV(RAND(),0,'Total-Smoothed'!$AG$2)</f>
        <v>9.0344560531026075E-2</v>
      </c>
      <c r="K72" s="1">
        <f ca="1">K12+NORMINV(RAND(),0,'Total-Smoothed'!$AG$2)</f>
        <v>-6.9133976091960037E-2</v>
      </c>
      <c r="L72" s="1">
        <f ca="1">L12+NORMINV(RAND(),0,'Total-Smoothed'!$AG$2)</f>
        <v>-3.1861760034009269E-3</v>
      </c>
      <c r="M72" s="1">
        <f ca="1">M12+NORMINV(RAND(),0,'Total-Smoothed'!$AG$2)</f>
        <v>-6.6866982785623114E-2</v>
      </c>
      <c r="N72" s="1">
        <f ca="1">N12+NORMINV(RAND(),0,'Total-Smoothed'!$AG$2)</f>
        <v>0.11074467255392897</v>
      </c>
      <c r="O72" s="1">
        <f ca="1">O12+NORMINV(RAND(),0,'Total-Smoothed'!$AG$2)</f>
        <v>1.5094084350087217E-2</v>
      </c>
      <c r="P72" s="1">
        <f ca="1">P12+NORMINV(RAND(),0,'Total-Smoothed'!$AG$2)</f>
        <v>8.9613779518966902E-2</v>
      </c>
      <c r="Q72" s="1">
        <f ca="1">Q12+NORMINV(RAND(),0,'Total-Smoothed'!$AG$2)</f>
        <v>-4.5034701870333453E-3</v>
      </c>
      <c r="R72" s="1">
        <f ca="1">R12+NORMINV(RAND(),0,'Total-Smoothed'!$AG$2)</f>
        <v>-8.9721901953254801E-2</v>
      </c>
      <c r="S72" s="1">
        <f ca="1">S12+NORMINV(RAND(),0,'Total-Smoothed'!$AG$2)</f>
        <v>1.0388335019965333</v>
      </c>
      <c r="T72" s="1">
        <f ca="1">T12+NORMINV(RAND(),0,'Total-Smoothed'!$AG$2)</f>
        <v>2.6435640705519473E-2</v>
      </c>
      <c r="U72" s="1">
        <f ca="1">U12+NORMINV(RAND(),0,'Total-Smoothed'!$AG$2)</f>
        <v>-0.1591745063176879</v>
      </c>
      <c r="V72" s="1">
        <f ca="1">V12+NORMINV(RAND(),0,'Total-Smoothed'!$AG$2)</f>
        <v>-0.1765714458641654</v>
      </c>
      <c r="W72" s="1">
        <f ca="1">W12+NORMINV(RAND(),0,'Total-Smoothed'!$AG$2)</f>
        <v>-2.7989024742398755E-2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2.8214034553692868E-2</v>
      </c>
      <c r="E73" s="1">
        <f ca="1">E13+NORMINV(RAND(),0,'Total-Smoothed'!$AG$2)</f>
        <v>3.6617476041220037E-2</v>
      </c>
      <c r="F73" s="1">
        <f ca="1">F13+NORMINV(RAND(),0,'Total-Smoothed'!$AG$2)</f>
        <v>3.0920491240307185E-2</v>
      </c>
      <c r="G73" s="1">
        <f ca="1">G13+NORMINV(RAND(),0,'Total-Smoothed'!$AG$2)</f>
        <v>-0.13095713791255625</v>
      </c>
      <c r="H73" s="1">
        <f ca="1">H13+NORMINV(RAND(),0,'Total-Smoothed'!$AG$2)</f>
        <v>-0.23752244770470676</v>
      </c>
      <c r="I73" s="1">
        <f ca="1">I13+NORMINV(RAND(),0,'Total-Smoothed'!$AG$2)</f>
        <v>0.11318062235790541</v>
      </c>
      <c r="J73" s="1">
        <f ca="1">J13+NORMINV(RAND(),0,'Total-Smoothed'!$AG$2)</f>
        <v>0.13151739952345787</v>
      </c>
      <c r="K73" s="1">
        <f ca="1">K13+NORMINV(RAND(),0,'Total-Smoothed'!$AG$2)</f>
        <v>7.2951540576297408E-2</v>
      </c>
      <c r="L73" s="1">
        <f ca="1">L13+NORMINV(RAND(),0,'Total-Smoothed'!$AG$2)</f>
        <v>-3.2835750485240615E-2</v>
      </c>
      <c r="M73" s="1">
        <f ca="1">M13+NORMINV(RAND(),0,'Total-Smoothed'!$AG$2)</f>
        <v>-6.4467499510567322E-2</v>
      </c>
      <c r="N73" s="1">
        <f ca="1">N13+NORMINV(RAND(),0,'Total-Smoothed'!$AG$2)</f>
        <v>0.10229610618903057</v>
      </c>
      <c r="O73" s="1">
        <f ca="1">O13+NORMINV(RAND(),0,'Total-Smoothed'!$AG$2)</f>
        <v>0.1484055052959323</v>
      </c>
      <c r="P73" s="1">
        <f ca="1">P13+NORMINV(RAND(),0,'Total-Smoothed'!$AG$2)</f>
        <v>-7.8526164430162859E-2</v>
      </c>
      <c r="Q73" s="1">
        <f ca="1">Q13+NORMINV(RAND(),0,'Total-Smoothed'!$AG$2)</f>
        <v>-4.0768676128420438E-2</v>
      </c>
      <c r="R73" s="1">
        <f ca="1">R13+NORMINV(RAND(),0,'Total-Smoothed'!$AG$2)</f>
        <v>0.13441954322231037</v>
      </c>
      <c r="S73" s="1">
        <f ca="1">S13+NORMINV(RAND(),0,'Total-Smoothed'!$AG$2)</f>
        <v>0.89230655112640367</v>
      </c>
      <c r="T73" s="1">
        <f ca="1">T13+NORMINV(RAND(),0,'Total-Smoothed'!$AG$2)</f>
        <v>8.0080455567284881E-2</v>
      </c>
      <c r="U73" s="1">
        <f ca="1">U13+NORMINV(RAND(),0,'Total-Smoothed'!$AG$2)</f>
        <v>3.8049905560908377E-2</v>
      </c>
      <c r="V73" s="1">
        <f ca="1">V13+NORMINV(RAND(),0,'Total-Smoothed'!$AG$2)</f>
        <v>-0.11648658659080893</v>
      </c>
      <c r="W73" s="1">
        <f ca="1">W13+NORMINV(RAND(),0,'Total-Smoothed'!$AG$2)</f>
        <v>5.9462735275874957E-2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0.2197686768716815</v>
      </c>
      <c r="E74" s="1">
        <f ca="1">E14+NORMINV(RAND(),0,'Total-Smoothed'!$AG$2)</f>
        <v>3.099309683365694E-2</v>
      </c>
      <c r="F74" s="1">
        <f ca="1">F14+NORMINV(RAND(),0,'Total-Smoothed'!$AG$2)</f>
        <v>5.7294949221533518E-2</v>
      </c>
      <c r="G74" s="1">
        <f ca="1">G14+NORMINV(RAND(),0,'Total-Smoothed'!$AG$2)</f>
        <v>-0.12272116657659732</v>
      </c>
      <c r="H74" s="1">
        <f ca="1">H14+NORMINV(RAND(),0,'Total-Smoothed'!$AG$2)</f>
        <v>-1.5125427711376246E-5</v>
      </c>
      <c r="I74" s="1">
        <f ca="1">I14+NORMINV(RAND(),0,'Total-Smoothed'!$AG$2)</f>
        <v>7.6889384084614459E-2</v>
      </c>
      <c r="J74" s="1">
        <f ca="1">J14+NORMINV(RAND(),0,'Total-Smoothed'!$AG$2)</f>
        <v>-6.3026584189899121E-2</v>
      </c>
      <c r="K74" s="1">
        <f ca="1">K14+NORMINV(RAND(),0,'Total-Smoothed'!$AG$2)</f>
        <v>0.25338062380056042</v>
      </c>
      <c r="L74" s="1">
        <f ca="1">L14+NORMINV(RAND(),0,'Total-Smoothed'!$AG$2)</f>
        <v>-9.3093440094454846E-2</v>
      </c>
      <c r="M74" s="1">
        <f ca="1">M14+NORMINV(RAND(),0,'Total-Smoothed'!$AG$2)</f>
        <v>6.0857785639789982E-2</v>
      </c>
      <c r="N74" s="1">
        <f ca="1">N14+NORMINV(RAND(),0,'Total-Smoothed'!$AG$2)</f>
        <v>-0.1103113416755597</v>
      </c>
      <c r="O74" s="1">
        <f ca="1">O14+NORMINV(RAND(),0,'Total-Smoothed'!$AG$2)</f>
        <v>2.6773302684559665E-2</v>
      </c>
      <c r="P74" s="1">
        <f ca="1">P14+NORMINV(RAND(),0,'Total-Smoothed'!$AG$2)</f>
        <v>7.7954561519182994E-2</v>
      </c>
      <c r="Q74" s="1">
        <f ca="1">Q14+NORMINV(RAND(),0,'Total-Smoothed'!$AG$2)</f>
        <v>-6.890354775667476E-2</v>
      </c>
      <c r="R74" s="1">
        <f ca="1">R14+NORMINV(RAND(),0,'Total-Smoothed'!$AG$2)</f>
        <v>-2.0906338314893164E-2</v>
      </c>
      <c r="S74" s="1">
        <f ca="1">S14+NORMINV(RAND(),0,'Total-Smoothed'!$AG$2)</f>
        <v>0.85613496595903282</v>
      </c>
      <c r="T74" s="1">
        <f ca="1">T14+NORMINV(RAND(),0,'Total-Smoothed'!$AG$2)</f>
        <v>-1.1471569046966956E-2</v>
      </c>
      <c r="U74" s="1">
        <f ca="1">U14+NORMINV(RAND(),0,'Total-Smoothed'!$AG$2)</f>
        <v>-8.9007120333586376E-2</v>
      </c>
      <c r="V74" s="1">
        <f ca="1">V14+NORMINV(RAND(),0,'Total-Smoothed'!$AG$2)</f>
        <v>0.11120351807184332</v>
      </c>
      <c r="W74" s="1">
        <f ca="1">W14+NORMINV(RAND(),0,'Total-Smoothed'!$AG$2)</f>
        <v>5.1774302552870952E-2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6.5678117968448496E-2</v>
      </c>
      <c r="E75" s="1">
        <f ca="1">E15+NORMINV(RAND(),0,'Total-Smoothed'!$AG$2)</f>
        <v>0.51165812679033751</v>
      </c>
      <c r="F75" s="1">
        <f ca="1">F15+NORMINV(RAND(),0,'Total-Smoothed'!$AG$2)</f>
        <v>0.19982643140289524</v>
      </c>
      <c r="G75" s="1">
        <f ca="1">G15+NORMINV(RAND(),0,'Total-Smoothed'!$AG$2)</f>
        <v>-5.7620550778198533E-2</v>
      </c>
      <c r="H75" s="1">
        <f ca="1">H15+NORMINV(RAND(),0,'Total-Smoothed'!$AG$2)</f>
        <v>5.5307819743477024E-2</v>
      </c>
      <c r="I75" s="1">
        <f ca="1">I15+NORMINV(RAND(),0,'Total-Smoothed'!$AG$2)</f>
        <v>9.8127978555852896E-2</v>
      </c>
      <c r="J75" s="1">
        <f ca="1">J15+NORMINV(RAND(),0,'Total-Smoothed'!$AG$2)</f>
        <v>9.5247214616580762E-3</v>
      </c>
      <c r="K75" s="1">
        <f ca="1">K15+NORMINV(RAND(),0,'Total-Smoothed'!$AG$2)</f>
        <v>-8.3388415751489878E-2</v>
      </c>
      <c r="L75" s="1">
        <f ca="1">L15+NORMINV(RAND(),0,'Total-Smoothed'!$AG$2)</f>
        <v>-7.0159125882298667E-2</v>
      </c>
      <c r="M75" s="1">
        <f ca="1">M15+NORMINV(RAND(),0,'Total-Smoothed'!$AG$2)</f>
        <v>8.9092062071791253E-2</v>
      </c>
      <c r="N75" s="1">
        <f ca="1">N15+NORMINV(RAND(),0,'Total-Smoothed'!$AG$2)</f>
        <v>-6.9730430414924022E-2</v>
      </c>
      <c r="O75" s="1">
        <f ca="1">O15+NORMINV(RAND(),0,'Total-Smoothed'!$AG$2)</f>
        <v>-2.0087793837135149E-2</v>
      </c>
      <c r="P75" s="1">
        <f ca="1">P15+NORMINV(RAND(),0,'Total-Smoothed'!$AG$2)</f>
        <v>-5.2177260372829881E-2</v>
      </c>
      <c r="Q75" s="1">
        <f ca="1">Q15+NORMINV(RAND(),0,'Total-Smoothed'!$AG$2)</f>
        <v>-5.4824858296129736E-2</v>
      </c>
      <c r="R75" s="1">
        <f ca="1">R15+NORMINV(RAND(),0,'Total-Smoothed'!$AG$2)</f>
        <v>8.2800061443346784E-2</v>
      </c>
      <c r="S75" s="1">
        <f ca="1">S15+NORMINV(RAND(),0,'Total-Smoothed'!$AG$2)</f>
        <v>1.0361059788614293</v>
      </c>
      <c r="T75" s="1">
        <f ca="1">T15+NORMINV(RAND(),0,'Total-Smoothed'!$AG$2)</f>
        <v>9.3896186309388716E-2</v>
      </c>
      <c r="U75" s="1">
        <f ca="1">U15+NORMINV(RAND(),0,'Total-Smoothed'!$AG$2)</f>
        <v>0.11989371981638108</v>
      </c>
      <c r="V75" s="1">
        <f ca="1">V15+NORMINV(RAND(),0,'Total-Smoothed'!$AG$2)</f>
        <v>0.10979046901885657</v>
      </c>
      <c r="W75" s="1">
        <f ca="1">W15+NORMINV(RAND(),0,'Total-Smoothed'!$AG$2)</f>
        <v>2.6945600431701768E-2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-9.156245915590018E-2</v>
      </c>
      <c r="E76" s="1">
        <f ca="1">E16+NORMINV(RAND(),0,'Total-Smoothed'!$AG$2)</f>
        <v>8.093138917896317E-2</v>
      </c>
      <c r="F76" s="1">
        <f ca="1">F16+NORMINV(RAND(),0,'Total-Smoothed'!$AG$2)</f>
        <v>1.413732931837991E-2</v>
      </c>
      <c r="G76" s="1">
        <f ca="1">G16+NORMINV(RAND(),0,'Total-Smoothed'!$AG$2)</f>
        <v>7.4132692358378049E-2</v>
      </c>
      <c r="H76" s="1">
        <f ca="1">H16+NORMINV(RAND(),0,'Total-Smoothed'!$AG$2)</f>
        <v>-0.1515668942905638</v>
      </c>
      <c r="I76" s="1">
        <f ca="1">I16+NORMINV(RAND(),0,'Total-Smoothed'!$AG$2)</f>
        <v>-6.879834026013204E-2</v>
      </c>
      <c r="J76" s="1">
        <f ca="1">J16+NORMINV(RAND(),0,'Total-Smoothed'!$AG$2)</f>
        <v>2.9098998635103682E-2</v>
      </c>
      <c r="K76" s="1">
        <f ca="1">K16+NORMINV(RAND(),0,'Total-Smoothed'!$AG$2)</f>
        <v>7.0208816399423113E-2</v>
      </c>
      <c r="L76" s="1">
        <f ca="1">L16+NORMINV(RAND(),0,'Total-Smoothed'!$AG$2)</f>
        <v>-4.1676582726424008E-2</v>
      </c>
      <c r="M76" s="1">
        <f ca="1">M16+NORMINV(RAND(),0,'Total-Smoothed'!$AG$2)</f>
        <v>-3.7654068453798782E-2</v>
      </c>
      <c r="N76" s="1">
        <f ca="1">N16+NORMINV(RAND(),0,'Total-Smoothed'!$AG$2)</f>
        <v>0.16608550425483451</v>
      </c>
      <c r="O76" s="1">
        <f ca="1">O16+NORMINV(RAND(),0,'Total-Smoothed'!$AG$2)</f>
        <v>8.9852992607761303E-3</v>
      </c>
      <c r="P76" s="1">
        <f ca="1">P16+NORMINV(RAND(),0,'Total-Smoothed'!$AG$2)</f>
        <v>8.0423502895215049E-2</v>
      </c>
      <c r="Q76" s="1">
        <f ca="1">Q16+NORMINV(RAND(),0,'Total-Smoothed'!$AG$2)</f>
        <v>-2.5155527807654676E-2</v>
      </c>
      <c r="R76" s="1">
        <f ca="1">R16+NORMINV(RAND(),0,'Total-Smoothed'!$AG$2)</f>
        <v>-0.24273600751612248</v>
      </c>
      <c r="S76" s="1">
        <f ca="1">S16+NORMINV(RAND(),0,'Total-Smoothed'!$AG$2)</f>
        <v>1.0732027488105353</v>
      </c>
      <c r="T76" s="1">
        <f ca="1">T16+NORMINV(RAND(),0,'Total-Smoothed'!$AG$2)</f>
        <v>6.2510228795030987E-2</v>
      </c>
      <c r="U76" s="1">
        <f ca="1">U16+NORMINV(RAND(),0,'Total-Smoothed'!$AG$2)</f>
        <v>3.2495840093860397E-2</v>
      </c>
      <c r="V76" s="1">
        <f ca="1">V16+NORMINV(RAND(),0,'Total-Smoothed'!$AG$2)</f>
        <v>-1.3168287003964836E-2</v>
      </c>
      <c r="W76" s="1">
        <f ca="1">W16+NORMINV(RAND(),0,'Total-Smoothed'!$AG$2)</f>
        <v>9.9463424587732496E-2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8.4730365371082528E-2</v>
      </c>
      <c r="E77" s="1">
        <f ca="1">E17+NORMINV(RAND(),0,'Total-Smoothed'!$AG$2)</f>
        <v>-0.10710228259389031</v>
      </c>
      <c r="F77" s="1">
        <f ca="1">F17+NORMINV(RAND(),0,'Total-Smoothed'!$AG$2)</f>
        <v>0.20268422711662196</v>
      </c>
      <c r="G77" s="1">
        <f ca="1">G17+NORMINV(RAND(),0,'Total-Smoothed'!$AG$2)</f>
        <v>-4.9261543912497666E-2</v>
      </c>
      <c r="H77" s="1">
        <f ca="1">H17+NORMINV(RAND(),0,'Total-Smoothed'!$AG$2)</f>
        <v>9.2810238437061376E-2</v>
      </c>
      <c r="I77" s="1">
        <f ca="1">I17+NORMINV(RAND(),0,'Total-Smoothed'!$AG$2)</f>
        <v>-7.2974016449157929E-3</v>
      </c>
      <c r="J77" s="1">
        <f ca="1">J17+NORMINV(RAND(),0,'Total-Smoothed'!$AG$2)</f>
        <v>4.0657901175094852E-2</v>
      </c>
      <c r="K77" s="1">
        <f ca="1">K17+NORMINV(RAND(),0,'Total-Smoothed'!$AG$2)</f>
        <v>1.3825791468083387E-2</v>
      </c>
      <c r="L77" s="1">
        <f ca="1">L17+NORMINV(RAND(),0,'Total-Smoothed'!$AG$2)</f>
        <v>0.24409859102955742</v>
      </c>
      <c r="M77" s="1">
        <f ca="1">M17+NORMINV(RAND(),0,'Total-Smoothed'!$AG$2)</f>
        <v>0.1446220877564923</v>
      </c>
      <c r="N77" s="1">
        <f ca="1">N17+NORMINV(RAND(),0,'Total-Smoothed'!$AG$2)</f>
        <v>5.7580994032584834E-2</v>
      </c>
      <c r="O77" s="1">
        <f ca="1">O17+NORMINV(RAND(),0,'Total-Smoothed'!$AG$2)</f>
        <v>-1.46842425743556E-2</v>
      </c>
      <c r="P77" s="1">
        <f ca="1">P17+NORMINV(RAND(),0,'Total-Smoothed'!$AG$2)</f>
        <v>4.6066722376465023E-3</v>
      </c>
      <c r="Q77" s="1">
        <f ca="1">Q17+NORMINV(RAND(),0,'Total-Smoothed'!$AG$2)</f>
        <v>7.9131804341207354E-2</v>
      </c>
      <c r="R77" s="1">
        <f ca="1">R17+NORMINV(RAND(),0,'Total-Smoothed'!$AG$2)</f>
        <v>0.10540777848022512</v>
      </c>
      <c r="S77" s="1">
        <f ca="1">S17+NORMINV(RAND(),0,'Total-Smoothed'!$AG$2)</f>
        <v>1.0598423626029287</v>
      </c>
      <c r="T77" s="1">
        <f ca="1">T17+NORMINV(RAND(),0,'Total-Smoothed'!$AG$2)</f>
        <v>7.9591558747258186E-3</v>
      </c>
      <c r="U77" s="1">
        <f ca="1">U17+NORMINV(RAND(),0,'Total-Smoothed'!$AG$2)</f>
        <v>-4.4844432276732848E-2</v>
      </c>
      <c r="V77" s="1">
        <f ca="1">V17+NORMINV(RAND(),0,'Total-Smoothed'!$AG$2)</f>
        <v>4.6491993530120138E-2</v>
      </c>
      <c r="W77" s="1">
        <f ca="1">W17+NORMINV(RAND(),0,'Total-Smoothed'!$AG$2)</f>
        <v>-4.3778454661215556E-2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5.3489777059843781E-4</v>
      </c>
      <c r="E78" s="1">
        <f ca="1">E18+NORMINV(RAND(),0,'Total-Smoothed'!$AG$2)</f>
        <v>0.28615628948650651</v>
      </c>
      <c r="F78" s="1">
        <f ca="1">F18+NORMINV(RAND(),0,'Total-Smoothed'!$AG$2)</f>
        <v>0.14288586133635836</v>
      </c>
      <c r="G78" s="1">
        <f ca="1">G18+NORMINV(RAND(),0,'Total-Smoothed'!$AG$2)</f>
        <v>4.1077268235657854E-2</v>
      </c>
      <c r="H78" s="1">
        <f ca="1">H18+NORMINV(RAND(),0,'Total-Smoothed'!$AG$2)</f>
        <v>-8.2524739744137092E-3</v>
      </c>
      <c r="I78" s="1">
        <f ca="1">I18+NORMINV(RAND(),0,'Total-Smoothed'!$AG$2)</f>
        <v>-5.7806042609925383E-2</v>
      </c>
      <c r="J78" s="1">
        <f ca="1">J18+NORMINV(RAND(),0,'Total-Smoothed'!$AG$2)</f>
        <v>-6.7936152447098053E-2</v>
      </c>
      <c r="K78" s="1">
        <f ca="1">K18+NORMINV(RAND(),0,'Total-Smoothed'!$AG$2)</f>
        <v>2.6439449810137808E-2</v>
      </c>
      <c r="L78" s="1">
        <f ca="1">L18+NORMINV(RAND(),0,'Total-Smoothed'!$AG$2)</f>
        <v>0.1375564720492275</v>
      </c>
      <c r="M78" s="1">
        <f ca="1">M18+NORMINV(RAND(),0,'Total-Smoothed'!$AG$2)</f>
        <v>-1.4365214189609399E-2</v>
      </c>
      <c r="N78" s="1">
        <f ca="1">N18+NORMINV(RAND(),0,'Total-Smoothed'!$AG$2)</f>
        <v>-2.2892391993895762E-3</v>
      </c>
      <c r="O78" s="1">
        <f ca="1">O18+NORMINV(RAND(),0,'Total-Smoothed'!$AG$2)</f>
        <v>-0.12089083762976288</v>
      </c>
      <c r="P78" s="1">
        <f ca="1">P18+NORMINV(RAND(),0,'Total-Smoothed'!$AG$2)</f>
        <v>-0.12970960064724402</v>
      </c>
      <c r="Q78" s="1">
        <f ca="1">Q18+NORMINV(RAND(),0,'Total-Smoothed'!$AG$2)</f>
        <v>-0.1613830801479397</v>
      </c>
      <c r="R78" s="1">
        <f ca="1">R18+NORMINV(RAND(),0,'Total-Smoothed'!$AG$2)</f>
        <v>2.5146448818117659E-2</v>
      </c>
      <c r="S78" s="1">
        <f ca="1">S18+NORMINV(RAND(),0,'Total-Smoothed'!$AG$2)</f>
        <v>0.99513615268263322</v>
      </c>
      <c r="T78" s="1">
        <f ca="1">T18+NORMINV(RAND(),0,'Total-Smoothed'!$AG$2)</f>
        <v>6.394011262242931E-2</v>
      </c>
      <c r="U78" s="1">
        <f ca="1">U18+NORMINV(RAND(),0,'Total-Smoothed'!$AG$2)</f>
        <v>4.5174066110637248E-2</v>
      </c>
      <c r="V78" s="1">
        <f ca="1">V18+NORMINV(RAND(),0,'Total-Smoothed'!$AG$2)</f>
        <v>-5.9500006665922971E-2</v>
      </c>
      <c r="W78" s="1">
        <f ca="1">W18+NORMINV(RAND(),0,'Total-Smoothed'!$AG$2)</f>
        <v>-4.4886448360492798E-2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-2.2212745735799858E-2</v>
      </c>
      <c r="E79" s="1">
        <f ca="1">E19+NORMINV(RAND(),0,'Total-Smoothed'!$AG$2)</f>
        <v>-0.11335855265875897</v>
      </c>
      <c r="F79" s="1">
        <f ca="1">F19+NORMINV(RAND(),0,'Total-Smoothed'!$AG$2)</f>
        <v>-6.3746565540105625E-3</v>
      </c>
      <c r="G79" s="1">
        <f ca="1">G19+NORMINV(RAND(),0,'Total-Smoothed'!$AG$2)</f>
        <v>8.4826844401097917E-2</v>
      </c>
      <c r="H79" s="1">
        <f ca="1">H19+NORMINV(RAND(),0,'Total-Smoothed'!$AG$2)</f>
        <v>0.11831660445834172</v>
      </c>
      <c r="I79" s="1">
        <f ca="1">I19+NORMINV(RAND(),0,'Total-Smoothed'!$AG$2)</f>
        <v>-6.5583354415350389E-2</v>
      </c>
      <c r="J79" s="1">
        <f ca="1">J19+NORMINV(RAND(),0,'Total-Smoothed'!$AG$2)</f>
        <v>-2.9576637385037963E-2</v>
      </c>
      <c r="K79" s="1">
        <f ca="1">K19+NORMINV(RAND(),0,'Total-Smoothed'!$AG$2)</f>
        <v>9.4658353386113003E-2</v>
      </c>
      <c r="L79" s="1">
        <f ca="1">L19+NORMINV(RAND(),0,'Total-Smoothed'!$AG$2)</f>
        <v>-2.720219564237009E-2</v>
      </c>
      <c r="M79" s="1">
        <f ca="1">M19+NORMINV(RAND(),0,'Total-Smoothed'!$AG$2)</f>
        <v>5.6955071376696836E-2</v>
      </c>
      <c r="N79" s="1">
        <f ca="1">N19+NORMINV(RAND(),0,'Total-Smoothed'!$AG$2)</f>
        <v>0.18003356386845282</v>
      </c>
      <c r="O79" s="1">
        <f ca="1">O19+NORMINV(RAND(),0,'Total-Smoothed'!$AG$2)</f>
        <v>9.0178540021760289E-2</v>
      </c>
      <c r="P79" s="1">
        <f ca="1">P19+NORMINV(RAND(),0,'Total-Smoothed'!$AG$2)</f>
        <v>0.2044557452673201</v>
      </c>
      <c r="Q79" s="1">
        <f ca="1">Q19+NORMINV(RAND(),0,'Total-Smoothed'!$AG$2)</f>
        <v>-0.16118923915217787</v>
      </c>
      <c r="R79" s="1">
        <f ca="1">R19+NORMINV(RAND(),0,'Total-Smoothed'!$AG$2)</f>
        <v>-5.7166886393240392E-2</v>
      </c>
      <c r="S79" s="1">
        <f ca="1">S19+NORMINV(RAND(),0,'Total-Smoothed'!$AG$2)</f>
        <v>1.0193295483680942</v>
      </c>
      <c r="T79" s="1">
        <f ca="1">T19+NORMINV(RAND(),0,'Total-Smoothed'!$AG$2)</f>
        <v>-9.2602404485012779E-2</v>
      </c>
      <c r="U79" s="1">
        <f ca="1">U19+NORMINV(RAND(),0,'Total-Smoothed'!$AG$2)</f>
        <v>-0.11339929976929669</v>
      </c>
      <c r="V79" s="1">
        <f ca="1">V19+NORMINV(RAND(),0,'Total-Smoothed'!$AG$2)</f>
        <v>-2.8092005483255092E-2</v>
      </c>
      <c r="W79" s="1">
        <f ca="1">W19+NORMINV(RAND(),0,'Total-Smoothed'!$AG$2)</f>
        <v>-7.7819828351901113E-2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3.5661222274879854E-2</v>
      </c>
      <c r="E80" s="1">
        <f ca="1">E20+NORMINV(RAND(),0,'Total-Smoothed'!$AG$2)</f>
        <v>-7.0394535512941253E-2</v>
      </c>
      <c r="F80" s="1">
        <f ca="1">F20+NORMINV(RAND(),0,'Total-Smoothed'!$AG$2)</f>
        <v>-0.1275545049375858</v>
      </c>
      <c r="G80" s="1">
        <f ca="1">G20+NORMINV(RAND(),0,'Total-Smoothed'!$AG$2)</f>
        <v>5.2318655771973276E-2</v>
      </c>
      <c r="H80" s="1">
        <f ca="1">H20+NORMINV(RAND(),0,'Total-Smoothed'!$AG$2)</f>
        <v>5.0264229587361292E-2</v>
      </c>
      <c r="I80" s="1">
        <f ca="1">I20+NORMINV(RAND(),0,'Total-Smoothed'!$AG$2)</f>
        <v>-8.957229246393679E-2</v>
      </c>
      <c r="J80" s="1">
        <f ca="1">J20+NORMINV(RAND(),0,'Total-Smoothed'!$AG$2)</f>
        <v>-2.8229552762818366E-3</v>
      </c>
      <c r="K80" s="1">
        <f ca="1">K20+NORMINV(RAND(),0,'Total-Smoothed'!$AG$2)</f>
        <v>0.11720837539166398</v>
      </c>
      <c r="L80" s="1">
        <f ca="1">L20+NORMINV(RAND(),0,'Total-Smoothed'!$AG$2)</f>
        <v>4.5371158343659755E-2</v>
      </c>
      <c r="M80" s="1">
        <f ca="1">M20+NORMINV(RAND(),0,'Total-Smoothed'!$AG$2)</f>
        <v>7.2411900021372627E-2</v>
      </c>
      <c r="N80" s="1">
        <f ca="1">N20+NORMINV(RAND(),0,'Total-Smoothed'!$AG$2)</f>
        <v>-4.3741174860502788E-2</v>
      </c>
      <c r="O80" s="1">
        <f ca="1">O20+NORMINV(RAND(),0,'Total-Smoothed'!$AG$2)</f>
        <v>3.8368521759729102E-2</v>
      </c>
      <c r="P80" s="1">
        <f ca="1">P20+NORMINV(RAND(),0,'Total-Smoothed'!$AG$2)</f>
        <v>0.14810810170307775</v>
      </c>
      <c r="Q80" s="1">
        <f ca="1">Q20+NORMINV(RAND(),0,'Total-Smoothed'!$AG$2)</f>
        <v>8.4188940448950381E-2</v>
      </c>
      <c r="R80" s="1">
        <f ca="1">R20+NORMINV(RAND(),0,'Total-Smoothed'!$AG$2)</f>
        <v>0.14382264288681848</v>
      </c>
      <c r="S80" s="1">
        <f ca="1">S20+NORMINV(RAND(),0,'Total-Smoothed'!$AG$2)</f>
        <v>1.0780045990921452</v>
      </c>
      <c r="T80" s="1">
        <f ca="1">T20+NORMINV(RAND(),0,'Total-Smoothed'!$AG$2)</f>
        <v>0.17254646508046284</v>
      </c>
      <c r="U80" s="1">
        <f ca="1">U20+NORMINV(RAND(),0,'Total-Smoothed'!$AG$2)</f>
        <v>7.8530201703108218E-2</v>
      </c>
      <c r="V80" s="1">
        <f ca="1">V20+NORMINV(RAND(),0,'Total-Smoothed'!$AG$2)</f>
        <v>-0.12525311854019816</v>
      </c>
      <c r="W80" s="1">
        <f ca="1">W20+NORMINV(RAND(),0,'Total-Smoothed'!$AG$2)</f>
        <v>2.0052089695874339E-2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9.3665266589602808E-2</v>
      </c>
      <c r="E81" s="1">
        <f ca="1">E21+NORMINV(RAND(),0,'Total-Smoothed'!$AG$2)</f>
        <v>0.22466076998186033</v>
      </c>
      <c r="F81" s="1">
        <f ca="1">F21+NORMINV(RAND(),0,'Total-Smoothed'!$AG$2)</f>
        <v>0.13147985544555205</v>
      </c>
      <c r="G81" s="1">
        <f ca="1">G21+NORMINV(RAND(),0,'Total-Smoothed'!$AG$2)</f>
        <v>-1.92454652297607E-2</v>
      </c>
      <c r="H81" s="1">
        <f ca="1">H21+NORMINV(RAND(),0,'Total-Smoothed'!$AG$2)</f>
        <v>-0.17181977842820903</v>
      </c>
      <c r="I81" s="1">
        <f ca="1">I21+NORMINV(RAND(),0,'Total-Smoothed'!$AG$2)</f>
        <v>1.9020529356377575E-2</v>
      </c>
      <c r="J81" s="1">
        <f ca="1">J21+NORMINV(RAND(),0,'Total-Smoothed'!$AG$2)</f>
        <v>0.19564822253580674</v>
      </c>
      <c r="K81" s="1">
        <f ca="1">K21+NORMINV(RAND(),0,'Total-Smoothed'!$AG$2)</f>
        <v>-1.3835343622778508E-2</v>
      </c>
      <c r="L81" s="1">
        <f ca="1">L21+NORMINV(RAND(),0,'Total-Smoothed'!$AG$2)</f>
        <v>0.18346217109370244</v>
      </c>
      <c r="M81" s="1">
        <f ca="1">M21+NORMINV(RAND(),0,'Total-Smoothed'!$AG$2)</f>
        <v>0.13534722535838067</v>
      </c>
      <c r="N81" s="1">
        <f ca="1">N21+NORMINV(RAND(),0,'Total-Smoothed'!$AG$2)</f>
        <v>1.0264991649147195E-2</v>
      </c>
      <c r="O81" s="1">
        <f ca="1">O21+NORMINV(RAND(),0,'Total-Smoothed'!$AG$2)</f>
        <v>1.0036834840146594E-2</v>
      </c>
      <c r="P81" s="1">
        <f ca="1">P21+NORMINV(RAND(),0,'Total-Smoothed'!$AG$2)</f>
        <v>-7.9220736599531688E-2</v>
      </c>
      <c r="Q81" s="1">
        <f ca="1">Q21+NORMINV(RAND(),0,'Total-Smoothed'!$AG$2)</f>
        <v>-4.3273931009815386E-2</v>
      </c>
      <c r="R81" s="1">
        <f ca="1">R21+NORMINV(RAND(),0,'Total-Smoothed'!$AG$2)</f>
        <v>-8.2926615477455223E-3</v>
      </c>
      <c r="S81" s="1">
        <f ca="1">S21+NORMINV(RAND(),0,'Total-Smoothed'!$AG$2)</f>
        <v>1.0168818609280565</v>
      </c>
      <c r="T81" s="1">
        <f ca="1">T21+NORMINV(RAND(),0,'Total-Smoothed'!$AG$2)</f>
        <v>8.0862622160592881E-2</v>
      </c>
      <c r="U81" s="1">
        <f ca="1">U21+NORMINV(RAND(),0,'Total-Smoothed'!$AG$2)</f>
        <v>0.13564774951032285</v>
      </c>
      <c r="V81" s="1">
        <f ca="1">V21+NORMINV(RAND(),0,'Total-Smoothed'!$AG$2)</f>
        <v>0.10412796434834277</v>
      </c>
      <c r="W81" s="1">
        <f ca="1">W21+NORMINV(RAND(),0,'Total-Smoothed'!$AG$2)</f>
        <v>0.10330998760185513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-7.8460517640148414E-2</v>
      </c>
      <c r="E82" s="1">
        <f ca="1">E22+NORMINV(RAND(),0,'Total-Smoothed'!$AG$2)</f>
        <v>-0.21607744117765243</v>
      </c>
      <c r="F82" s="1">
        <f ca="1">F22+NORMINV(RAND(),0,'Total-Smoothed'!$AG$2)</f>
        <v>-3.6888182605882669E-2</v>
      </c>
      <c r="G82" s="1">
        <f ca="1">G22+NORMINV(RAND(),0,'Total-Smoothed'!$AG$2)</f>
        <v>0.3602926508863723</v>
      </c>
      <c r="H82" s="1">
        <f ca="1">H22+NORMINV(RAND(),0,'Total-Smoothed'!$AG$2)</f>
        <v>-4.0005519267139605E-2</v>
      </c>
      <c r="I82" s="1">
        <f ca="1">I22+NORMINV(RAND(),0,'Total-Smoothed'!$AG$2)</f>
        <v>-0.30152677657864291</v>
      </c>
      <c r="J82" s="1">
        <f ca="1">J22+NORMINV(RAND(),0,'Total-Smoothed'!$AG$2)</f>
        <v>-7.8187253128309264E-2</v>
      </c>
      <c r="K82" s="1">
        <f ca="1">K22+NORMINV(RAND(),0,'Total-Smoothed'!$AG$2)</f>
        <v>-3.407070799358012E-2</v>
      </c>
      <c r="L82" s="1">
        <f ca="1">L22+NORMINV(RAND(),0,'Total-Smoothed'!$AG$2)</f>
        <v>-6.1747122042548758E-2</v>
      </c>
      <c r="M82" s="1">
        <f ca="1">M22+NORMINV(RAND(),0,'Total-Smoothed'!$AG$2)</f>
        <v>0.15416025116634605</v>
      </c>
      <c r="N82" s="1">
        <f ca="1">N22+NORMINV(RAND(),0,'Total-Smoothed'!$AG$2)</f>
        <v>-5.1684436403118136E-2</v>
      </c>
      <c r="O82" s="1">
        <f ca="1">O22+NORMINV(RAND(),0,'Total-Smoothed'!$AG$2)</f>
        <v>-2.4848631078801156E-2</v>
      </c>
      <c r="P82" s="1">
        <f ca="1">P22+NORMINV(RAND(),0,'Total-Smoothed'!$AG$2)</f>
        <v>7.6815108606764951E-2</v>
      </c>
      <c r="Q82" s="1">
        <f ca="1">Q22+NORMINV(RAND(),0,'Total-Smoothed'!$AG$2)</f>
        <v>-0.29702441278463348</v>
      </c>
      <c r="R82" s="1">
        <f ca="1">R22+NORMINV(RAND(),0,'Total-Smoothed'!$AG$2)</f>
        <v>0.1179373176634354</v>
      </c>
      <c r="S82" s="1">
        <f ca="1">S22+NORMINV(RAND(),0,'Total-Smoothed'!$AG$2)</f>
        <v>0.85711849148267594</v>
      </c>
      <c r="T82" s="1">
        <f ca="1">T22+NORMINV(RAND(),0,'Total-Smoothed'!$AG$2)</f>
        <v>-0.1271290611777699</v>
      </c>
      <c r="U82" s="1">
        <f ca="1">U22+NORMINV(RAND(),0,'Total-Smoothed'!$AG$2)</f>
        <v>-2.3325710468672711E-2</v>
      </c>
      <c r="V82" s="1">
        <f ca="1">V22+NORMINV(RAND(),0,'Total-Smoothed'!$AG$2)</f>
        <v>0.19906182275453346</v>
      </c>
      <c r="W82" s="1">
        <f ca="1">W22+NORMINV(RAND(),0,'Total-Smoothed'!$AG$2)</f>
        <v>2.8253388704103311E-2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3.9837142737370518E-2</v>
      </c>
      <c r="E83" s="1">
        <f ca="1">E23+NORMINV(RAND(),0,'Total-Smoothed'!$AG$2)</f>
        <v>3.0463852504306919E-2</v>
      </c>
      <c r="F83" s="1">
        <f ca="1">F23+NORMINV(RAND(),0,'Total-Smoothed'!$AG$2)</f>
        <v>2.5645083289955212E-2</v>
      </c>
      <c r="G83" s="1">
        <f ca="1">G23+NORMINV(RAND(),0,'Total-Smoothed'!$AG$2)</f>
        <v>6.9388927351457658E-2</v>
      </c>
      <c r="H83" s="1">
        <f ca="1">H23+NORMINV(RAND(),0,'Total-Smoothed'!$AG$2)</f>
        <v>-4.2793079762341729E-3</v>
      </c>
      <c r="I83" s="1">
        <f ca="1">I23+NORMINV(RAND(),0,'Total-Smoothed'!$AG$2)</f>
        <v>0.13079826706205586</v>
      </c>
      <c r="J83" s="1">
        <f ca="1">J23+NORMINV(RAND(),0,'Total-Smoothed'!$AG$2)</f>
        <v>-5.9007978948927209E-3</v>
      </c>
      <c r="K83" s="1">
        <f ca="1">K23+NORMINV(RAND(),0,'Total-Smoothed'!$AG$2)</f>
        <v>0.13523229797874212</v>
      </c>
      <c r="L83" s="1">
        <f ca="1">L23+NORMINV(RAND(),0,'Total-Smoothed'!$AG$2)</f>
        <v>9.9169548960581597E-2</v>
      </c>
      <c r="M83" s="1">
        <f ca="1">M23+NORMINV(RAND(),0,'Total-Smoothed'!$AG$2)</f>
        <v>-3.4835153506754465E-2</v>
      </c>
      <c r="N83" s="1">
        <f ca="1">N23+NORMINV(RAND(),0,'Total-Smoothed'!$AG$2)</f>
        <v>-0.12716703011932598</v>
      </c>
      <c r="O83" s="1">
        <f ca="1">O23+NORMINV(RAND(),0,'Total-Smoothed'!$AG$2)</f>
        <v>-3.8321447364986418E-2</v>
      </c>
      <c r="P83" s="1">
        <f ca="1">P23+NORMINV(RAND(),0,'Total-Smoothed'!$AG$2)</f>
        <v>-0.12560129142718351</v>
      </c>
      <c r="Q83" s="1">
        <f ca="1">Q23+NORMINV(RAND(),0,'Total-Smoothed'!$AG$2)</f>
        <v>4.3603547344788586E-2</v>
      </c>
      <c r="R83" s="1">
        <f ca="1">R23+NORMINV(RAND(),0,'Total-Smoothed'!$AG$2)</f>
        <v>-2.8579998477998098E-2</v>
      </c>
      <c r="S83" s="1">
        <f ca="1">S23+NORMINV(RAND(),0,'Total-Smoothed'!$AG$2)</f>
        <v>0.8772968868186396</v>
      </c>
      <c r="T83" s="1">
        <f ca="1">T23+NORMINV(RAND(),0,'Total-Smoothed'!$AG$2)</f>
        <v>0.10446066217435562</v>
      </c>
      <c r="U83" s="1">
        <f ca="1">U23+NORMINV(RAND(),0,'Total-Smoothed'!$AG$2)</f>
        <v>2.5478204920601481E-2</v>
      </c>
      <c r="V83" s="1">
        <f ca="1">V23+NORMINV(RAND(),0,'Total-Smoothed'!$AG$2)</f>
        <v>-0.16514735726028384</v>
      </c>
      <c r="W83" s="1">
        <f ca="1">W23+NORMINV(RAND(),0,'Total-Smoothed'!$AG$2)</f>
        <v>-7.8420685738308987E-2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6.9261203245971792E-2</v>
      </c>
      <c r="E84" s="1">
        <f ca="1">E24+NORMINV(RAND(),0,'Total-Smoothed'!$AG$2)</f>
        <v>3.136570351307294E-3</v>
      </c>
      <c r="F84" s="1">
        <f ca="1">F24+NORMINV(RAND(),0,'Total-Smoothed'!$AG$2)</f>
        <v>0.19685181722126599</v>
      </c>
      <c r="G84" s="1">
        <f ca="1">G24+NORMINV(RAND(),0,'Total-Smoothed'!$AG$2)</f>
        <v>-5.4790977032099945E-2</v>
      </c>
      <c r="H84" s="1">
        <f ca="1">H24+NORMINV(RAND(),0,'Total-Smoothed'!$AG$2)</f>
        <v>-5.8684285656957533E-2</v>
      </c>
      <c r="I84" s="1">
        <f ca="1">I24+NORMINV(RAND(),0,'Total-Smoothed'!$AG$2)</f>
        <v>2.2218271314143459E-2</v>
      </c>
      <c r="J84" s="1">
        <f ca="1">J24+NORMINV(RAND(),0,'Total-Smoothed'!$AG$2)</f>
        <v>-4.3689538638018381E-2</v>
      </c>
      <c r="K84" s="1">
        <f ca="1">K24+NORMINV(RAND(),0,'Total-Smoothed'!$AG$2)</f>
        <v>2.4538478857462118E-2</v>
      </c>
      <c r="L84" s="1">
        <f ca="1">L24+NORMINV(RAND(),0,'Total-Smoothed'!$AG$2)</f>
        <v>8.4073441981207503E-2</v>
      </c>
      <c r="M84" s="1">
        <f ca="1">M24+NORMINV(RAND(),0,'Total-Smoothed'!$AG$2)</f>
        <v>-1.6717172522759803E-2</v>
      </c>
      <c r="N84" s="1">
        <f ca="1">N24+NORMINV(RAND(),0,'Total-Smoothed'!$AG$2)</f>
        <v>-0.13275204681792083</v>
      </c>
      <c r="O84" s="1">
        <f ca="1">O24+NORMINV(RAND(),0,'Total-Smoothed'!$AG$2)</f>
        <v>0.22366940371546512</v>
      </c>
      <c r="P84" s="1">
        <f ca="1">P24+NORMINV(RAND(),0,'Total-Smoothed'!$AG$2)</f>
        <v>-0.1176036849085826</v>
      </c>
      <c r="Q84" s="1">
        <f ca="1">Q24+NORMINV(RAND(),0,'Total-Smoothed'!$AG$2)</f>
        <v>-3.9618390595173497E-2</v>
      </c>
      <c r="R84" s="1">
        <f ca="1">R24+NORMINV(RAND(),0,'Total-Smoothed'!$AG$2)</f>
        <v>1.3513216333001631E-2</v>
      </c>
      <c r="S84" s="1">
        <f ca="1">S24+NORMINV(RAND(),0,'Total-Smoothed'!$AG$2)</f>
        <v>1.0262968067130127</v>
      </c>
      <c r="T84" s="1">
        <f ca="1">T24+NORMINV(RAND(),0,'Total-Smoothed'!$AG$2)</f>
        <v>-6.8593485359656328E-2</v>
      </c>
      <c r="U84" s="1">
        <f ca="1">U24+NORMINV(RAND(),0,'Total-Smoothed'!$AG$2)</f>
        <v>1.2637556968516886E-2</v>
      </c>
      <c r="V84" s="1">
        <f ca="1">V24+NORMINV(RAND(),0,'Total-Smoothed'!$AG$2)</f>
        <v>-0.16939958668949143</v>
      </c>
      <c r="W84" s="1">
        <f ca="1">W24+NORMINV(RAND(),0,'Total-Smoothed'!$AG$2)</f>
        <v>4.1497403745559186E-2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-1.7340358249862721E-2</v>
      </c>
      <c r="E85" s="1">
        <f ca="1">E25+NORMINV(RAND(),0,'Total-Smoothed'!$AG$2)</f>
        <v>0.11438783867013229</v>
      </c>
      <c r="F85" s="1">
        <f ca="1">F25+NORMINV(RAND(),0,'Total-Smoothed'!$AG$2)</f>
        <v>-8.7118827368139223E-2</v>
      </c>
      <c r="G85" s="1">
        <f ca="1">G25+NORMINV(RAND(),0,'Total-Smoothed'!$AG$2)</f>
        <v>1.0528134612338207</v>
      </c>
      <c r="H85" s="1">
        <f ca="1">H25+NORMINV(RAND(),0,'Total-Smoothed'!$AG$2)</f>
        <v>0.14604976451267626</v>
      </c>
      <c r="I85" s="1">
        <f ca="1">I25+NORMINV(RAND(),0,'Total-Smoothed'!$AG$2)</f>
        <v>0.97413523480270336</v>
      </c>
      <c r="J85" s="1">
        <f ca="1">J25+NORMINV(RAND(),0,'Total-Smoothed'!$AG$2)</f>
        <v>4.183865902841772E-2</v>
      </c>
      <c r="K85" s="1">
        <f ca="1">K25+NORMINV(RAND(),0,'Total-Smoothed'!$AG$2)</f>
        <v>-7.338402698899139E-3</v>
      </c>
      <c r="L85" s="1">
        <f ca="1">L25+NORMINV(RAND(),0,'Total-Smoothed'!$AG$2)</f>
        <v>6.300087168870705E-2</v>
      </c>
      <c r="M85" s="1">
        <f ca="1">M25+NORMINV(RAND(),0,'Total-Smoothed'!$AG$2)</f>
        <v>0.64319426987130957</v>
      </c>
      <c r="N85" s="1">
        <f ca="1">N25+NORMINV(RAND(),0,'Total-Smoothed'!$AG$2)</f>
        <v>0.88811844911454485</v>
      </c>
      <c r="O85" s="1">
        <f ca="1">O25+NORMINV(RAND(),0,'Total-Smoothed'!$AG$2)</f>
        <v>0.88090260705843115</v>
      </c>
      <c r="P85" s="1">
        <f ca="1">P25+NORMINV(RAND(),0,'Total-Smoothed'!$AG$2)</f>
        <v>0.11823018689186013</v>
      </c>
      <c r="Q85" s="1">
        <f ca="1">Q25+NORMINV(RAND(),0,'Total-Smoothed'!$AG$2)</f>
        <v>0.9715923177395156</v>
      </c>
      <c r="R85" s="1">
        <f ca="1">R25+NORMINV(RAND(),0,'Total-Smoothed'!$AG$2)</f>
        <v>6.5431194462242936E-2</v>
      </c>
      <c r="S85" s="1">
        <f ca="1">S25+NORMINV(RAND(),0,'Total-Smoothed'!$AG$2)</f>
        <v>7.525707070815453E-2</v>
      </c>
      <c r="T85" s="1">
        <f ca="1">T25+NORMINV(RAND(),0,'Total-Smoothed'!$AG$2)</f>
        <v>0.1236139743963011</v>
      </c>
      <c r="U85" s="1">
        <f ca="1">U25+NORMINV(RAND(),0,'Total-Smoothed'!$AG$2)</f>
        <v>0.80450906372805386</v>
      </c>
      <c r="V85" s="1">
        <f ca="1">V25+NORMINV(RAND(),0,'Total-Smoothed'!$AG$2)</f>
        <v>1.1219298362204952</v>
      </c>
      <c r="W85" s="1">
        <f ca="1">W25+NORMINV(RAND(),0,'Total-Smoothed'!$AG$2)</f>
        <v>0.56790641307931911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0.8788619976161135</v>
      </c>
      <c r="E86" s="1">
        <f ca="1">E26+NORMINV(RAND(),0,'Total-Smoothed'!$AG$2)</f>
        <v>0.66307231867859562</v>
      </c>
      <c r="F86" s="1">
        <f ca="1">F26+NORMINV(RAND(),0,'Total-Smoothed'!$AG$2)</f>
        <v>0.86322296610025462</v>
      </c>
      <c r="G86" s="1">
        <f ca="1">G26+NORMINV(RAND(),0,'Total-Smoothed'!$AG$2)</f>
        <v>7.279812995246128E-2</v>
      </c>
      <c r="H86" s="1">
        <f ca="1">H26+NORMINV(RAND(),0,'Total-Smoothed'!$AG$2)</f>
        <v>6.4292205720104939E-2</v>
      </c>
      <c r="I86" s="1">
        <f ca="1">I26+NORMINV(RAND(),0,'Total-Smoothed'!$AG$2)</f>
        <v>-7.606894748870402E-2</v>
      </c>
      <c r="J86" s="1">
        <f ca="1">J26+NORMINV(RAND(),0,'Total-Smoothed'!$AG$2)</f>
        <v>-1.2909714984226037E-2</v>
      </c>
      <c r="K86" s="1">
        <f ca="1">K26+NORMINV(RAND(),0,'Total-Smoothed'!$AG$2)</f>
        <v>8.3107557921939246E-3</v>
      </c>
      <c r="L86" s="1">
        <f ca="1">L26+NORMINV(RAND(),0,'Total-Smoothed'!$AG$2)</f>
        <v>-0.10412345265131034</v>
      </c>
      <c r="M86" s="1">
        <f ca="1">M26+NORMINV(RAND(),0,'Total-Smoothed'!$AG$2)</f>
        <v>0.2007927373801151</v>
      </c>
      <c r="N86" s="1">
        <f ca="1">N26+NORMINV(RAND(),0,'Total-Smoothed'!$AG$2)</f>
        <v>0.16912257563877706</v>
      </c>
      <c r="O86" s="1">
        <f ca="1">O26+NORMINV(RAND(),0,'Total-Smoothed'!$AG$2)</f>
        <v>8.8220961457248785E-4</v>
      </c>
      <c r="P86" s="1">
        <f ca="1">P26+NORMINV(RAND(),0,'Total-Smoothed'!$AG$2)</f>
        <v>0.10624476723358679</v>
      </c>
      <c r="Q86" s="1">
        <f ca="1">Q26+NORMINV(RAND(),0,'Total-Smoothed'!$AG$2)</f>
        <v>9.1992194578539188E-2</v>
      </c>
      <c r="R86" s="1">
        <f ca="1">R26+NORMINV(RAND(),0,'Total-Smoothed'!$AG$2)</f>
        <v>1.1203747321053994</v>
      </c>
      <c r="S86" s="1">
        <f ca="1">S26+NORMINV(RAND(),0,'Total-Smoothed'!$AG$2)</f>
        <v>1.2330725083308962</v>
      </c>
      <c r="T86" s="1">
        <f ca="1">T26+NORMINV(RAND(),0,'Total-Smoothed'!$AG$2)</f>
        <v>-3.1761046109884096E-2</v>
      </c>
      <c r="U86" s="1">
        <f ca="1">U26+NORMINV(RAND(),0,'Total-Smoothed'!$AG$2)</f>
        <v>0.81122818510754935</v>
      </c>
      <c r="V86" s="1">
        <f ca="1">V26+NORMINV(RAND(),0,'Total-Smoothed'!$AG$2)</f>
        <v>0.9551261355077697</v>
      </c>
      <c r="W86" s="1">
        <f ca="1">W26+NORMINV(RAND(),0,'Total-Smoothed'!$AG$2)</f>
        <v>1.4048463234132993E-2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4.528252869397046E-2</v>
      </c>
      <c r="E87" s="1">
        <f ca="1">E27+NORMINV(RAND(),0,'Total-Smoothed'!$AG$2)</f>
        <v>0.66459158295952303</v>
      </c>
      <c r="F87" s="1">
        <f ca="1">F27+NORMINV(RAND(),0,'Total-Smoothed'!$AG$2)</f>
        <v>6.3236002672849212E-3</v>
      </c>
      <c r="G87" s="1">
        <f ca="1">G27+NORMINV(RAND(),0,'Total-Smoothed'!$AG$2)</f>
        <v>0.10391772926210657</v>
      </c>
      <c r="H87" s="1">
        <f ca="1">H27+NORMINV(RAND(),0,'Total-Smoothed'!$AG$2)</f>
        <v>0.92275976248987901</v>
      </c>
      <c r="I87" s="1">
        <f ca="1">I27+NORMINV(RAND(),0,'Total-Smoothed'!$AG$2)</f>
        <v>1.0022618773044831</v>
      </c>
      <c r="J87" s="1">
        <f ca="1">J27+NORMINV(RAND(),0,'Total-Smoothed'!$AG$2)</f>
        <v>0.10076899228977973</v>
      </c>
      <c r="K87" s="1">
        <f ca="1">K27+NORMINV(RAND(),0,'Total-Smoothed'!$AG$2)</f>
        <v>1.1717924670799336</v>
      </c>
      <c r="L87" s="1">
        <f ca="1">L27+NORMINV(RAND(),0,'Total-Smoothed'!$AG$2)</f>
        <v>0.70176707458343157</v>
      </c>
      <c r="M87" s="1">
        <f ca="1">M27+NORMINV(RAND(),0,'Total-Smoothed'!$AG$2)</f>
        <v>0.50567323568900346</v>
      </c>
      <c r="N87" s="1">
        <f ca="1">N27+NORMINV(RAND(),0,'Total-Smoothed'!$AG$2)</f>
        <v>4.1708514195098211E-2</v>
      </c>
      <c r="O87" s="1">
        <f ca="1">O27+NORMINV(RAND(),0,'Total-Smoothed'!$AG$2)</f>
        <v>0.14628496635684624</v>
      </c>
      <c r="P87" s="1">
        <f ca="1">P27+NORMINV(RAND(),0,'Total-Smoothed'!$AG$2)</f>
        <v>2.768808466631921E-2</v>
      </c>
      <c r="Q87" s="1">
        <f ca="1">Q27+NORMINV(RAND(),0,'Total-Smoothed'!$AG$2)</f>
        <v>0.13412511935503668</v>
      </c>
      <c r="R87" s="1">
        <f ca="1">R27+NORMINV(RAND(),0,'Total-Smoothed'!$AG$2)</f>
        <v>-0.13089649438201922</v>
      </c>
      <c r="S87" s="1">
        <f ca="1">S27+NORMINV(RAND(),0,'Total-Smoothed'!$AG$2)</f>
        <v>-7.0840960867731631E-3</v>
      </c>
      <c r="T87" s="1">
        <f ca="1">T27+NORMINV(RAND(),0,'Total-Smoothed'!$AG$2)</f>
        <v>-1.516684330539375E-2</v>
      </c>
      <c r="U87" s="1">
        <f ca="1">U27+NORMINV(RAND(),0,'Total-Smoothed'!$AG$2)</f>
        <v>0.91701368342898315</v>
      </c>
      <c r="V87" s="1">
        <f ca="1">V27+NORMINV(RAND(),0,'Total-Smoothed'!$AG$2)</f>
        <v>1.030425079042586</v>
      </c>
      <c r="W87" s="1">
        <f ca="1">W27+NORMINV(RAND(),0,'Total-Smoothed'!$AG$2)</f>
        <v>3.1107726562082955E-3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0.18149863042798819</v>
      </c>
      <c r="E88" s="1">
        <f ca="1">E28+NORMINV(RAND(),0,'Total-Smoothed'!$AG$2)</f>
        <v>-7.0214206407387125E-2</v>
      </c>
      <c r="F88" s="1">
        <f ca="1">F28+NORMINV(RAND(),0,'Total-Smoothed'!$AG$2)</f>
        <v>0.9025557644991784</v>
      </c>
      <c r="G88" s="1">
        <f ca="1">G28+NORMINV(RAND(),0,'Total-Smoothed'!$AG$2)</f>
        <v>-5.8430991130611542E-3</v>
      </c>
      <c r="H88" s="1">
        <f ca="1">H28+NORMINV(RAND(),0,'Total-Smoothed'!$AG$2)</f>
        <v>0.87222832223343505</v>
      </c>
      <c r="I88" s="1">
        <f ca="1">I28+NORMINV(RAND(),0,'Total-Smoothed'!$AG$2)</f>
        <v>0.91005271236817065</v>
      </c>
      <c r="J88" s="1">
        <f ca="1">J28+NORMINV(RAND(),0,'Total-Smoothed'!$AG$2)</f>
        <v>1.1878892627664552</v>
      </c>
      <c r="K88" s="1">
        <f ca="1">K28+NORMINV(RAND(),0,'Total-Smoothed'!$AG$2)</f>
        <v>9.3487354033714123E-2</v>
      </c>
      <c r="L88" s="1">
        <f ca="1">L28+NORMINV(RAND(),0,'Total-Smoothed'!$AG$2)</f>
        <v>-0.12765181328818662</v>
      </c>
      <c r="M88" s="1">
        <f ca="1">M28+NORMINV(RAND(),0,'Total-Smoothed'!$AG$2)</f>
        <v>0.88317850050065738</v>
      </c>
      <c r="N88" s="1">
        <f ca="1">N28+NORMINV(RAND(),0,'Total-Smoothed'!$AG$2)</f>
        <v>1.1886536142257607</v>
      </c>
      <c r="O88" s="1">
        <f ca="1">O28+NORMINV(RAND(),0,'Total-Smoothed'!$AG$2)</f>
        <v>0.30867425716239189</v>
      </c>
      <c r="P88" s="1">
        <f ca="1">P28+NORMINV(RAND(),0,'Total-Smoothed'!$AG$2)</f>
        <v>0.11039552835085463</v>
      </c>
      <c r="Q88" s="1">
        <f ca="1">Q28+NORMINV(RAND(),0,'Total-Smoothed'!$AG$2)</f>
        <v>2.3364781517420552E-2</v>
      </c>
      <c r="R88" s="1">
        <f ca="1">R28+NORMINV(RAND(),0,'Total-Smoothed'!$AG$2)</f>
        <v>0.7416846600865763</v>
      </c>
      <c r="S88" s="1">
        <f ca="1">S28+NORMINV(RAND(),0,'Total-Smoothed'!$AG$2)</f>
        <v>0.62195162341040033</v>
      </c>
      <c r="T88" s="1">
        <f ca="1">T28+NORMINV(RAND(),0,'Total-Smoothed'!$AG$2)</f>
        <v>-0.2362972833782287</v>
      </c>
      <c r="U88" s="1">
        <f ca="1">U28+NORMINV(RAND(),0,'Total-Smoothed'!$AG$2)</f>
        <v>0.79689607754883918</v>
      </c>
      <c r="V88" s="1">
        <f ca="1">V28+NORMINV(RAND(),0,'Total-Smoothed'!$AG$2)</f>
        <v>0.97215421013151082</v>
      </c>
      <c r="W88" s="1">
        <f ca="1">W28+NORMINV(RAND(),0,'Total-Smoothed'!$AG$2)</f>
        <v>8.2231229366054676E-2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0.14343257913071189</v>
      </c>
      <c r="E89" s="1">
        <f ca="1">E29+NORMINV(RAND(),0,'Total-Smoothed'!$AG$2)</f>
        <v>-0.15297650609786756</v>
      </c>
      <c r="F89" s="1">
        <f ca="1">F29+NORMINV(RAND(),0,'Total-Smoothed'!$AG$2)</f>
        <v>-4.5566466403810929E-2</v>
      </c>
      <c r="G89" s="1">
        <f ca="1">G29+NORMINV(RAND(),0,'Total-Smoothed'!$AG$2)</f>
        <v>0.97438206013457851</v>
      </c>
      <c r="H89" s="1">
        <f ca="1">H29+NORMINV(RAND(),0,'Total-Smoothed'!$AG$2)</f>
        <v>-1.442688511764673E-2</v>
      </c>
      <c r="I89" s="1">
        <f ca="1">I29+NORMINV(RAND(),0,'Total-Smoothed'!$AG$2)</f>
        <v>1.1972349113229523</v>
      </c>
      <c r="J89" s="1">
        <f ca="1">J29+NORMINV(RAND(),0,'Total-Smoothed'!$AG$2)</f>
        <v>3.2358806434333122E-2</v>
      </c>
      <c r="K89" s="1">
        <f ca="1">K29+NORMINV(RAND(),0,'Total-Smoothed'!$AG$2)</f>
        <v>-3.3058958981438555E-2</v>
      </c>
      <c r="L89" s="1">
        <f ca="1">L29+NORMINV(RAND(),0,'Total-Smoothed'!$AG$2)</f>
        <v>-2.0639789143826769E-2</v>
      </c>
      <c r="M89" s="1">
        <f ca="1">M29+NORMINV(RAND(),0,'Total-Smoothed'!$AG$2)</f>
        <v>4.6157316604202331E-2</v>
      </c>
      <c r="N89" s="1">
        <f ca="1">N29+NORMINV(RAND(),0,'Total-Smoothed'!$AG$2)</f>
        <v>-6.8046815315990078E-2</v>
      </c>
      <c r="O89" s="1">
        <f ca="1">O29+NORMINV(RAND(),0,'Total-Smoothed'!$AG$2)</f>
        <v>0.24824439259103542</v>
      </c>
      <c r="P89" s="1">
        <f ca="1">P29+NORMINV(RAND(),0,'Total-Smoothed'!$AG$2)</f>
        <v>0.23711967286500835</v>
      </c>
      <c r="Q89" s="1">
        <f ca="1">Q29+NORMINV(RAND(),0,'Total-Smoothed'!$AG$2)</f>
        <v>-0.10432503119815564</v>
      </c>
      <c r="R89" s="1">
        <f ca="1">R29+NORMINV(RAND(),0,'Total-Smoothed'!$AG$2)</f>
        <v>0.12321676801396217</v>
      </c>
      <c r="S89" s="1">
        <f ca="1">S29+NORMINV(RAND(),0,'Total-Smoothed'!$AG$2)</f>
        <v>0.12769068361780378</v>
      </c>
      <c r="T89" s="1">
        <f ca="1">T29+NORMINV(RAND(),0,'Total-Smoothed'!$AG$2)</f>
        <v>0.9436515194219276</v>
      </c>
      <c r="U89" s="1">
        <f ca="1">U29+NORMINV(RAND(),0,'Total-Smoothed'!$AG$2)</f>
        <v>0.83932672392442387</v>
      </c>
      <c r="V89" s="1">
        <f ca="1">V29+NORMINV(RAND(),0,'Total-Smoothed'!$AG$2)</f>
        <v>9.7601079340632876E-2</v>
      </c>
      <c r="W89" s="1">
        <f ca="1">W29+NORMINV(RAND(),0,'Total-Smoothed'!$AG$2)</f>
        <v>0.50438213072849414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9.2922035500269853E-2</v>
      </c>
      <c r="E90" s="1">
        <f ca="1">E30+NORMINV(RAND(),0,'Total-Smoothed'!$AG$2)</f>
        <v>-3.7042922165542794E-2</v>
      </c>
      <c r="F90" s="1">
        <f ca="1">F30+NORMINV(RAND(),0,'Total-Smoothed'!$AG$2)</f>
        <v>0.64764686779738745</v>
      </c>
      <c r="G90" s="1">
        <f ca="1">G30+NORMINV(RAND(),0,'Total-Smoothed'!$AG$2)</f>
        <v>0.89201968949685106</v>
      </c>
      <c r="H90" s="1">
        <f ca="1">H30+NORMINV(RAND(),0,'Total-Smoothed'!$AG$2)</f>
        <v>7.2621597397473953E-2</v>
      </c>
      <c r="I90" s="1">
        <f ca="1">I30+NORMINV(RAND(),0,'Total-Smoothed'!$AG$2)</f>
        <v>0.79588844373540024</v>
      </c>
      <c r="J90" s="1">
        <f ca="1">J30+NORMINV(RAND(),0,'Total-Smoothed'!$AG$2)</f>
        <v>-9.294377444319378E-2</v>
      </c>
      <c r="K90" s="1">
        <f ca="1">K30+NORMINV(RAND(),0,'Total-Smoothed'!$AG$2)</f>
        <v>-6.1466031279081228E-2</v>
      </c>
      <c r="L90" s="1">
        <f ca="1">L30+NORMINV(RAND(),0,'Total-Smoothed'!$AG$2)</f>
        <v>0.13921814077037317</v>
      </c>
      <c r="M90" s="1">
        <f ca="1">M30+NORMINV(RAND(),0,'Total-Smoothed'!$AG$2)</f>
        <v>0.22862077162090383</v>
      </c>
      <c r="N90" s="1">
        <f ca="1">N30+NORMINV(RAND(),0,'Total-Smoothed'!$AG$2)</f>
        <v>5.4213153381984923E-2</v>
      </c>
      <c r="O90" s="1">
        <f ca="1">O30+NORMINV(RAND(),0,'Total-Smoothed'!$AG$2)</f>
        <v>0.10283286862493407</v>
      </c>
      <c r="P90" s="1">
        <f ca="1">P30+NORMINV(RAND(),0,'Total-Smoothed'!$AG$2)</f>
        <v>0.10521475269885652</v>
      </c>
      <c r="Q90" s="1">
        <f ca="1">Q30+NORMINV(RAND(),0,'Total-Smoothed'!$AG$2)</f>
        <v>-3.2109165919761033E-2</v>
      </c>
      <c r="R90" s="1">
        <f ca="1">R30+NORMINV(RAND(),0,'Total-Smoothed'!$AG$2)</f>
        <v>-0.13721601359509034</v>
      </c>
      <c r="S90" s="1">
        <f ca="1">S30+NORMINV(RAND(),0,'Total-Smoothed'!$AG$2)</f>
        <v>0.60762260578519189</v>
      </c>
      <c r="T90" s="1">
        <f ca="1">T30+NORMINV(RAND(),0,'Total-Smoothed'!$AG$2)</f>
        <v>0.23868602649233811</v>
      </c>
      <c r="U90" s="1">
        <f ca="1">U30+NORMINV(RAND(),0,'Total-Smoothed'!$AG$2)</f>
        <v>1.1047201287585571</v>
      </c>
      <c r="V90" s="1">
        <f ca="1">V30+NORMINV(RAND(),0,'Total-Smoothed'!$AG$2)</f>
        <v>0.1171438316397663</v>
      </c>
      <c r="W90" s="1">
        <f ca="1">W30+NORMINV(RAND(),0,'Total-Smoothed'!$AG$2)</f>
        <v>-0.12877629272779564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0.95829341055101802</v>
      </c>
      <c r="E91" s="1">
        <f ca="1">E31+NORMINV(RAND(),0,'Total-Smoothed'!$AG$2)</f>
        <v>0.35986070397213843</v>
      </c>
      <c r="F91" s="1">
        <f ca="1">F31+NORMINV(RAND(),0,'Total-Smoothed'!$AG$2)</f>
        <v>0.90688639786767788</v>
      </c>
      <c r="G91" s="1">
        <f ca="1">G31+NORMINV(RAND(),0,'Total-Smoothed'!$AG$2)</f>
        <v>4.7345892781260182E-2</v>
      </c>
      <c r="H91" s="1">
        <f ca="1">H31+NORMINV(RAND(),0,'Total-Smoothed'!$AG$2)</f>
        <v>5.7012387258493322E-2</v>
      </c>
      <c r="I91" s="1">
        <f ca="1">I31+NORMINV(RAND(),0,'Total-Smoothed'!$AG$2)</f>
        <v>0.11160827781692767</v>
      </c>
      <c r="J91" s="1">
        <f ca="1">J31+NORMINV(RAND(),0,'Total-Smoothed'!$AG$2)</f>
        <v>0.928272938908145</v>
      </c>
      <c r="K91" s="1">
        <f ca="1">K31+NORMINV(RAND(),0,'Total-Smoothed'!$AG$2)</f>
        <v>-8.4305256497713615E-2</v>
      </c>
      <c r="L91" s="1">
        <f ca="1">L31+NORMINV(RAND(),0,'Total-Smoothed'!$AG$2)</f>
        <v>4.719230430181072E-2</v>
      </c>
      <c r="M91" s="1">
        <f ca="1">M31+NORMINV(RAND(),0,'Total-Smoothed'!$AG$2)</f>
        <v>0.28252681234237426</v>
      </c>
      <c r="N91" s="1">
        <f ca="1">N31+NORMINV(RAND(),0,'Total-Smoothed'!$AG$2)</f>
        <v>0.35798304667386105</v>
      </c>
      <c r="O91" s="1">
        <f ca="1">O31+NORMINV(RAND(),0,'Total-Smoothed'!$AG$2)</f>
        <v>6.0283048003875309E-2</v>
      </c>
      <c r="P91" s="1">
        <f ca="1">P31+NORMINV(RAND(),0,'Total-Smoothed'!$AG$2)</f>
        <v>-8.3311428382623731E-2</v>
      </c>
      <c r="Q91" s="1">
        <f ca="1">Q31+NORMINV(RAND(),0,'Total-Smoothed'!$AG$2)</f>
        <v>3.5148080346435732E-2</v>
      </c>
      <c r="R91" s="1">
        <f ca="1">R31+NORMINV(RAND(),0,'Total-Smoothed'!$AG$2)</f>
        <v>0.64409714672163598</v>
      </c>
      <c r="S91" s="1">
        <f ca="1">S31+NORMINV(RAND(),0,'Total-Smoothed'!$AG$2)</f>
        <v>1.0463333150276661</v>
      </c>
      <c r="T91" s="1">
        <f ca="1">T31+NORMINV(RAND(),0,'Total-Smoothed'!$AG$2)</f>
        <v>0.43564147353555094</v>
      </c>
      <c r="U91" s="1">
        <f ca="1">U31+NORMINV(RAND(),0,'Total-Smoothed'!$AG$2)</f>
        <v>-0.10442789207938273</v>
      </c>
      <c r="V91" s="1">
        <f ca="1">V31+NORMINV(RAND(),0,'Total-Smoothed'!$AG$2)</f>
        <v>1.0014873942996607</v>
      </c>
      <c r="W91" s="1">
        <f ca="1">W31+NORMINV(RAND(),0,'Total-Smoothed'!$AG$2)</f>
        <v>0.83738533040228447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0.12046807002048801</v>
      </c>
      <c r="E92" s="1">
        <f ca="1">E32+NORMINV(RAND(),0,'Total-Smoothed'!$AG$2)</f>
        <v>0.88391992213729487</v>
      </c>
      <c r="F92" s="1">
        <f ca="1">F32+NORMINV(RAND(),0,'Total-Smoothed'!$AG$2)</f>
        <v>0.14809663033045828</v>
      </c>
      <c r="G92" s="1">
        <f ca="1">G32+NORMINV(RAND(),0,'Total-Smoothed'!$AG$2)</f>
        <v>0.11377449364663712</v>
      </c>
      <c r="H92" s="1">
        <f ca="1">H32+NORMINV(RAND(),0,'Total-Smoothed'!$AG$2)</f>
        <v>1.1955582907013309</v>
      </c>
      <c r="I92" s="1">
        <f ca="1">I32+NORMINV(RAND(),0,'Total-Smoothed'!$AG$2)</f>
        <v>1.0894222054757123</v>
      </c>
      <c r="J92" s="1">
        <f ca="1">J32+NORMINV(RAND(),0,'Total-Smoothed'!$AG$2)</f>
        <v>0.97009492118803975</v>
      </c>
      <c r="K92" s="1">
        <f ca="1">K32+NORMINV(RAND(),0,'Total-Smoothed'!$AG$2)</f>
        <v>6.6547693578287936E-2</v>
      </c>
      <c r="L92" s="1">
        <f ca="1">L32+NORMINV(RAND(),0,'Total-Smoothed'!$AG$2)</f>
        <v>0.84596969415742251</v>
      </c>
      <c r="M92" s="1">
        <f ca="1">M32+NORMINV(RAND(),0,'Total-Smoothed'!$AG$2)</f>
        <v>0.26366216500437656</v>
      </c>
      <c r="N92" s="1">
        <f ca="1">N32+NORMINV(RAND(),0,'Total-Smoothed'!$AG$2)</f>
        <v>0.22772164119993721</v>
      </c>
      <c r="O92" s="1">
        <f ca="1">O32+NORMINV(RAND(),0,'Total-Smoothed'!$AG$2)</f>
        <v>1.0012959309776308</v>
      </c>
      <c r="P92" s="1">
        <f ca="1">P32+NORMINV(RAND(),0,'Total-Smoothed'!$AG$2)</f>
        <v>0.30166815144327852</v>
      </c>
      <c r="Q92" s="1">
        <f ca="1">Q32+NORMINV(RAND(),0,'Total-Smoothed'!$AG$2)</f>
        <v>0.88853863364876962</v>
      </c>
      <c r="R92" s="1">
        <f ca="1">R32+NORMINV(RAND(),0,'Total-Smoothed'!$AG$2)</f>
        <v>3.5910931152458865E-2</v>
      </c>
      <c r="S92" s="1">
        <f ca="1">S32+NORMINV(RAND(),0,'Total-Smoothed'!$AG$2)</f>
        <v>-0.12297867870525575</v>
      </c>
      <c r="T92" s="1">
        <f ca="1">T32+NORMINV(RAND(),0,'Total-Smoothed'!$AG$2)</f>
        <v>0.85567189377387287</v>
      </c>
      <c r="U92" s="1">
        <f ca="1">U32+NORMINV(RAND(),0,'Total-Smoothed'!$AG$2)</f>
        <v>-9.8090555947258573E-2</v>
      </c>
      <c r="V92" s="1">
        <f ca="1">V32+NORMINV(RAND(),0,'Total-Smoothed'!$AG$2)</f>
        <v>5.8290044762955601E-2</v>
      </c>
      <c r="W92" s="1">
        <f ca="1">W32+NORMINV(RAND(),0,'Total-Smoothed'!$AG$2)</f>
        <v>7.5371024473552053E-3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1.0030546919506338</v>
      </c>
      <c r="E93" s="1">
        <f ca="1">E33+NORMINV(RAND(),0,'Total-Smoothed'!$AG$2)</f>
        <v>1.0106512321993366</v>
      </c>
      <c r="F93" s="1">
        <f ca="1">F33+NORMINV(RAND(),0,'Total-Smoothed'!$AG$2)</f>
        <v>1.0476346528436407</v>
      </c>
      <c r="G93" s="1">
        <f ca="1">G33+NORMINV(RAND(),0,'Total-Smoothed'!$AG$2)</f>
        <v>-7.8308150916750696E-2</v>
      </c>
      <c r="H93" s="1">
        <f ca="1">H33+NORMINV(RAND(),0,'Total-Smoothed'!$AG$2)</f>
        <v>4.675403571534708E-2</v>
      </c>
      <c r="I93" s="1">
        <f ca="1">I33+NORMINV(RAND(),0,'Total-Smoothed'!$AG$2)</f>
        <v>-3.154380946075145E-2</v>
      </c>
      <c r="J93" s="1">
        <f ca="1">J33+NORMINV(RAND(),0,'Total-Smoothed'!$AG$2)</f>
        <v>1.0326372036042848</v>
      </c>
      <c r="K93" s="1">
        <f ca="1">K33+NORMINV(RAND(),0,'Total-Smoothed'!$AG$2)</f>
        <v>-1.4433465757115557E-2</v>
      </c>
      <c r="L93" s="1">
        <f ca="1">L33+NORMINV(RAND(),0,'Total-Smoothed'!$AG$2)</f>
        <v>0.26323702433778051</v>
      </c>
      <c r="M93" s="1">
        <f ca="1">M33+NORMINV(RAND(),0,'Total-Smoothed'!$AG$2)</f>
        <v>-1.4473546612605977E-2</v>
      </c>
      <c r="N93" s="1">
        <f ca="1">N33+NORMINV(RAND(),0,'Total-Smoothed'!$AG$2)</f>
        <v>3.9158784532610638E-2</v>
      </c>
      <c r="O93" s="1">
        <f ca="1">O33+NORMINV(RAND(),0,'Total-Smoothed'!$AG$2)</f>
        <v>6.555009408809509E-2</v>
      </c>
      <c r="P93" s="1">
        <f ca="1">P33+NORMINV(RAND(),0,'Total-Smoothed'!$AG$2)</f>
        <v>-3.1773874952959962E-2</v>
      </c>
      <c r="Q93" s="1">
        <f ca="1">Q33+NORMINV(RAND(),0,'Total-Smoothed'!$AG$2)</f>
        <v>0.19833228636808939</v>
      </c>
      <c r="R93" s="1">
        <f ca="1">R33+NORMINV(RAND(),0,'Total-Smoothed'!$AG$2)</f>
        <v>8.9481457708009554E-3</v>
      </c>
      <c r="S93" s="1">
        <f ca="1">S33+NORMINV(RAND(),0,'Total-Smoothed'!$AG$2)</f>
        <v>1.0279923547794643</v>
      </c>
      <c r="T93" s="1">
        <f ca="1">T33+NORMINV(RAND(),0,'Total-Smoothed'!$AG$2)</f>
        <v>4.2511974603661809E-2</v>
      </c>
      <c r="U93" s="1">
        <f ca="1">U33+NORMINV(RAND(),0,'Total-Smoothed'!$AG$2)</f>
        <v>7.0004009773872222E-2</v>
      </c>
      <c r="V93" s="1">
        <f ca="1">V33+NORMINV(RAND(),0,'Total-Smoothed'!$AG$2)</f>
        <v>8.0608805623413188E-2</v>
      </c>
      <c r="W93" s="1">
        <f ca="1">W33+NORMINV(RAND(),0,'Total-Smoothed'!$AG$2)</f>
        <v>-0.10343495669713233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1.4703929438876884E-2</v>
      </c>
      <c r="E94" s="1">
        <f ca="1">E34+NORMINV(RAND(),0,'Total-Smoothed'!$AG$2)</f>
        <v>0.47813970787208265</v>
      </c>
      <c r="F94" s="1">
        <f ca="1">F34+NORMINV(RAND(),0,'Total-Smoothed'!$AG$2)</f>
        <v>-8.5696318041983202E-2</v>
      </c>
      <c r="G94" s="1">
        <f ca="1">G34+NORMINV(RAND(),0,'Total-Smoothed'!$AG$2)</f>
        <v>-2.0940222831926626E-2</v>
      </c>
      <c r="H94" s="1">
        <f ca="1">H34+NORMINV(RAND(),0,'Total-Smoothed'!$AG$2)</f>
        <v>1.1154220247639777</v>
      </c>
      <c r="I94" s="1">
        <f ca="1">I34+NORMINV(RAND(),0,'Total-Smoothed'!$AG$2)</f>
        <v>-3.1665780725772898E-2</v>
      </c>
      <c r="J94" s="1">
        <f ca="1">J34+NORMINV(RAND(),0,'Total-Smoothed'!$AG$2)</f>
        <v>0.97670646610111</v>
      </c>
      <c r="K94" s="1">
        <f ca="1">K34+NORMINV(RAND(),0,'Total-Smoothed'!$AG$2)</f>
        <v>-0.13887891688419529</v>
      </c>
      <c r="L94" s="1">
        <f ca="1">L34+NORMINV(RAND(),0,'Total-Smoothed'!$AG$2)</f>
        <v>9.5645182003152363E-2</v>
      </c>
      <c r="M94" s="1">
        <f ca="1">M34+NORMINV(RAND(),0,'Total-Smoothed'!$AG$2)</f>
        <v>6.9196125316012685E-2</v>
      </c>
      <c r="N94" s="1">
        <f ca="1">N34+NORMINV(RAND(),0,'Total-Smoothed'!$AG$2)</f>
        <v>0.45907596989923721</v>
      </c>
      <c r="O94" s="1">
        <f ca="1">O34+NORMINV(RAND(),0,'Total-Smoothed'!$AG$2)</f>
        <v>0.79425542263621651</v>
      </c>
      <c r="P94" s="1">
        <f ca="1">P34+NORMINV(RAND(),0,'Total-Smoothed'!$AG$2)</f>
        <v>2.8849497125391112E-2</v>
      </c>
      <c r="Q94" s="1">
        <f ca="1">Q34+NORMINV(RAND(),0,'Total-Smoothed'!$AG$2)</f>
        <v>2.8351976033313131E-3</v>
      </c>
      <c r="R94" s="1">
        <f ca="1">R34+NORMINV(RAND(),0,'Total-Smoothed'!$AG$2)</f>
        <v>0.3060939109252066</v>
      </c>
      <c r="S94" s="1">
        <f ca="1">S34+NORMINV(RAND(),0,'Total-Smoothed'!$AG$2)</f>
        <v>0.79655049520952081</v>
      </c>
      <c r="T94" s="1">
        <f ca="1">T34+NORMINV(RAND(),0,'Total-Smoothed'!$AG$2)</f>
        <v>0.12130222942395072</v>
      </c>
      <c r="U94" s="1">
        <f ca="1">U34+NORMINV(RAND(),0,'Total-Smoothed'!$AG$2)</f>
        <v>-5.706726371583988E-2</v>
      </c>
      <c r="V94" s="1">
        <f ca="1">V34+NORMINV(RAND(),0,'Total-Smoothed'!$AG$2)</f>
        <v>0.86678874848206688</v>
      </c>
      <c r="W94" s="1">
        <f ca="1">W34+NORMINV(RAND(),0,'Total-Smoothed'!$AG$2)</f>
        <v>-0.18154132045402749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0.17836817514520639</v>
      </c>
      <c r="E95" s="1">
        <f ca="1">E35+NORMINV(RAND(),0,'Total-Smoothed'!$AG$2)</f>
        <v>0.3113299492358097</v>
      </c>
      <c r="F95" s="1">
        <f ca="1">F35+NORMINV(RAND(),0,'Total-Smoothed'!$AG$2)</f>
        <v>0.78472366628195334</v>
      </c>
      <c r="G95" s="1">
        <f ca="1">G35+NORMINV(RAND(),0,'Total-Smoothed'!$AG$2)</f>
        <v>4.1460388326467749E-2</v>
      </c>
      <c r="H95" s="1">
        <f ca="1">H35+NORMINV(RAND(),0,'Total-Smoothed'!$AG$2)</f>
        <v>0.92177894518805459</v>
      </c>
      <c r="I95" s="1">
        <f ca="1">I35+NORMINV(RAND(),0,'Total-Smoothed'!$AG$2)</f>
        <v>0.13425959490476108</v>
      </c>
      <c r="J95" s="1">
        <f ca="1">J35+NORMINV(RAND(),0,'Total-Smoothed'!$AG$2)</f>
        <v>1.0424474810521664</v>
      </c>
      <c r="K95" s="1">
        <f ca="1">K35+NORMINV(RAND(),0,'Total-Smoothed'!$AG$2)</f>
        <v>-6.0637771727155565E-2</v>
      </c>
      <c r="L95" s="1">
        <f ca="1">L35+NORMINV(RAND(),0,'Total-Smoothed'!$AG$2)</f>
        <v>4.524745598508742E-2</v>
      </c>
      <c r="M95" s="1">
        <f ca="1">M35+NORMINV(RAND(),0,'Total-Smoothed'!$AG$2)</f>
        <v>6.9663969557346828E-2</v>
      </c>
      <c r="N95" s="1">
        <f ca="1">N35+NORMINV(RAND(),0,'Total-Smoothed'!$AG$2)</f>
        <v>7.4823631704998339E-2</v>
      </c>
      <c r="O95" s="1">
        <f ca="1">O35+NORMINV(RAND(),0,'Total-Smoothed'!$AG$2)</f>
        <v>0.41250707981725859</v>
      </c>
      <c r="P95" s="1">
        <f ca="1">P35+NORMINV(RAND(),0,'Total-Smoothed'!$AG$2)</f>
        <v>9.138995192939102E-2</v>
      </c>
      <c r="Q95" s="1">
        <f ca="1">Q35+NORMINV(RAND(),0,'Total-Smoothed'!$AG$2)</f>
        <v>4.3321224564098898E-2</v>
      </c>
      <c r="R95" s="1">
        <f ca="1">R35+NORMINV(RAND(),0,'Total-Smoothed'!$AG$2)</f>
        <v>-0.10510656425555993</v>
      </c>
      <c r="S95" s="1">
        <f ca="1">S35+NORMINV(RAND(),0,'Total-Smoothed'!$AG$2)</f>
        <v>0.93633263021361057</v>
      </c>
      <c r="T95" s="1">
        <f ca="1">T35+NORMINV(RAND(),0,'Total-Smoothed'!$AG$2)</f>
        <v>1.0872024431896412</v>
      </c>
      <c r="U95" s="1">
        <f ca="1">U35+NORMINV(RAND(),0,'Total-Smoothed'!$AG$2)</f>
        <v>0.14757864084166117</v>
      </c>
      <c r="V95" s="1">
        <f ca="1">V35+NORMINV(RAND(),0,'Total-Smoothed'!$AG$2)</f>
        <v>0.10214973748928399</v>
      </c>
      <c r="W95" s="1">
        <f ca="1">W35+NORMINV(RAND(),0,'Total-Smoothed'!$AG$2)</f>
        <v>0.21331567204912766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3.2899082857740181E-2</v>
      </c>
      <c r="E96" s="1">
        <f ca="1">E36+NORMINV(RAND(),0,'Total-Smoothed'!$AG$2)</f>
        <v>0.96563676980154867</v>
      </c>
      <c r="F96" s="1">
        <f ca="1">F36+NORMINV(RAND(),0,'Total-Smoothed'!$AG$2)</f>
        <v>0.85853182349639667</v>
      </c>
      <c r="G96" s="1">
        <f ca="1">G36+NORMINV(RAND(),0,'Total-Smoothed'!$AG$2)</f>
        <v>-2.3178897415688293E-2</v>
      </c>
      <c r="H96" s="1">
        <f ca="1">H36+NORMINV(RAND(),0,'Total-Smoothed'!$AG$2)</f>
        <v>1.056827495329292</v>
      </c>
      <c r="I96" s="1">
        <f ca="1">I36+NORMINV(RAND(),0,'Total-Smoothed'!$AG$2)</f>
        <v>-6.4704591538184376E-3</v>
      </c>
      <c r="J96" s="1">
        <f ca="1">J36+NORMINV(RAND(),0,'Total-Smoothed'!$AG$2)</f>
        <v>1.0327412529391784</v>
      </c>
      <c r="K96" s="1">
        <f ca="1">K36+NORMINV(RAND(),0,'Total-Smoothed'!$AG$2)</f>
        <v>0.47425631175538796</v>
      </c>
      <c r="L96" s="1">
        <f ca="1">L36+NORMINV(RAND(),0,'Total-Smoothed'!$AG$2)</f>
        <v>1.0866662571254853</v>
      </c>
      <c r="M96" s="1">
        <f ca="1">M36+NORMINV(RAND(),0,'Total-Smoothed'!$AG$2)</f>
        <v>0.44287575074031521</v>
      </c>
      <c r="N96" s="1">
        <f ca="1">N36+NORMINV(RAND(),0,'Total-Smoothed'!$AG$2)</f>
        <v>0.30156709917669844</v>
      </c>
      <c r="O96" s="1">
        <f ca="1">O36+NORMINV(RAND(),0,'Total-Smoothed'!$AG$2)</f>
        <v>0.20336256561648441</v>
      </c>
      <c r="P96" s="1">
        <f ca="1">P36+NORMINV(RAND(),0,'Total-Smoothed'!$AG$2)</f>
        <v>3.8400810920139465E-2</v>
      </c>
      <c r="Q96" s="1">
        <f ca="1">Q36+NORMINV(RAND(),0,'Total-Smoothed'!$AG$2)</f>
        <v>0.14631685504191005</v>
      </c>
      <c r="R96" s="1">
        <f ca="1">R36+NORMINV(RAND(),0,'Total-Smoothed'!$AG$2)</f>
        <v>0.51102812397515784</v>
      </c>
      <c r="S96" s="1">
        <f ca="1">S36+NORMINV(RAND(),0,'Total-Smoothed'!$AG$2)</f>
        <v>1.208733609231968</v>
      </c>
      <c r="T96" s="1">
        <f ca="1">T36+NORMINV(RAND(),0,'Total-Smoothed'!$AG$2)</f>
        <v>-0.11964181259647121</v>
      </c>
      <c r="U96" s="1">
        <f ca="1">U36+NORMINV(RAND(),0,'Total-Smoothed'!$AG$2)</f>
        <v>-6.9314136546965062E-3</v>
      </c>
      <c r="V96" s="1">
        <f ca="1">V36+NORMINV(RAND(),0,'Total-Smoothed'!$AG$2)</f>
        <v>0.96553101167354727</v>
      </c>
      <c r="W96" s="1">
        <f ca="1">W36+NORMINV(RAND(),0,'Total-Smoothed'!$AG$2)</f>
        <v>-3.5420672479897115E-3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-3.793292783544952E-2</v>
      </c>
      <c r="E97" s="1">
        <f ca="1">E37+NORMINV(RAND(),0,'Total-Smoothed'!$AG$2)</f>
        <v>0.37794462338172741</v>
      </c>
      <c r="F97" s="1">
        <f ca="1">F37+NORMINV(RAND(),0,'Total-Smoothed'!$AG$2)</f>
        <v>-1.9932562377386238E-2</v>
      </c>
      <c r="G97" s="1">
        <f ca="1">G37+NORMINV(RAND(),0,'Total-Smoothed'!$AG$2)</f>
        <v>-0.14766569522977885</v>
      </c>
      <c r="H97" s="1">
        <f ca="1">H37+NORMINV(RAND(),0,'Total-Smoothed'!$AG$2)</f>
        <v>0.102078356963829</v>
      </c>
      <c r="I97" s="1">
        <f ca="1">I37+NORMINV(RAND(),0,'Total-Smoothed'!$AG$2)</f>
        <v>0.4136849265973947</v>
      </c>
      <c r="J97" s="1">
        <f ca="1">J37+NORMINV(RAND(),0,'Total-Smoothed'!$AG$2)</f>
        <v>-0.196756046213694</v>
      </c>
      <c r="K97" s="1">
        <f ca="1">K37+NORMINV(RAND(),0,'Total-Smoothed'!$AG$2)</f>
        <v>1.0543422556789717</v>
      </c>
      <c r="L97" s="1">
        <f ca="1">L37+NORMINV(RAND(),0,'Total-Smoothed'!$AG$2)</f>
        <v>1.0763942745531614</v>
      </c>
      <c r="M97" s="1">
        <f ca="1">M37+NORMINV(RAND(),0,'Total-Smoothed'!$AG$2)</f>
        <v>6.6819560056060101E-2</v>
      </c>
      <c r="N97" s="1">
        <f ca="1">N37+NORMINV(RAND(),0,'Total-Smoothed'!$AG$2)</f>
        <v>0.77241096508344553</v>
      </c>
      <c r="O97" s="1">
        <f ca="1">O37+NORMINV(RAND(),0,'Total-Smoothed'!$AG$2)</f>
        <v>6.028308882360324E-2</v>
      </c>
      <c r="P97" s="1">
        <f ca="1">P37+NORMINV(RAND(),0,'Total-Smoothed'!$AG$2)</f>
        <v>0.1053091934746993</v>
      </c>
      <c r="Q97" s="1">
        <f ca="1">Q37+NORMINV(RAND(),0,'Total-Smoothed'!$AG$2)</f>
        <v>1.1004788394992626</v>
      </c>
      <c r="R97" s="1">
        <f ca="1">R37+NORMINV(RAND(),0,'Total-Smoothed'!$AG$2)</f>
        <v>0.11249635597819635</v>
      </c>
      <c r="S97" s="1">
        <f ca="1">S37+NORMINV(RAND(),0,'Total-Smoothed'!$AG$2)</f>
        <v>0.2160721124906044</v>
      </c>
      <c r="T97" s="1">
        <f ca="1">T37+NORMINV(RAND(),0,'Total-Smoothed'!$AG$2)</f>
        <v>-0.24570624208734759</v>
      </c>
      <c r="U97" s="1">
        <f ca="1">U37+NORMINV(RAND(),0,'Total-Smoothed'!$AG$2)</f>
        <v>0.5349415780733322</v>
      </c>
      <c r="V97" s="1">
        <f ca="1">V37+NORMINV(RAND(),0,'Total-Smoothed'!$AG$2)</f>
        <v>0.20433108603223743</v>
      </c>
      <c r="W97" s="1">
        <f ca="1">W37+NORMINV(RAND(),0,'Total-Smoothed'!$AG$2)</f>
        <v>6.9533460494370258E-2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0.34576709501089842</v>
      </c>
      <c r="E98" s="1">
        <f ca="1">E38+NORMINV(RAND(),0,'Total-Smoothed'!$AG$2)</f>
        <v>0.43586730476636132</v>
      </c>
      <c r="F98" s="1">
        <f ca="1">F38+NORMINV(RAND(),0,'Total-Smoothed'!$AG$2)</f>
        <v>1.0637650531977896</v>
      </c>
      <c r="G98" s="1">
        <f ca="1">G38+NORMINV(RAND(),0,'Total-Smoothed'!$AG$2)</f>
        <v>-1.2892330249602421E-2</v>
      </c>
      <c r="H98" s="1">
        <f ca="1">H38+NORMINV(RAND(),0,'Total-Smoothed'!$AG$2)</f>
        <v>0.10564477188659852</v>
      </c>
      <c r="I98" s="1">
        <f ca="1">I38+NORMINV(RAND(),0,'Total-Smoothed'!$AG$2)</f>
        <v>-3.2717720099332659E-2</v>
      </c>
      <c r="J98" s="1">
        <f ca="1">J38+NORMINV(RAND(),0,'Total-Smoothed'!$AG$2)</f>
        <v>0.10410887711957559</v>
      </c>
      <c r="K98" s="1">
        <f ca="1">K38+NORMINV(RAND(),0,'Total-Smoothed'!$AG$2)</f>
        <v>1.0281955339208069</v>
      </c>
      <c r="L98" s="1">
        <f ca="1">L38+NORMINV(RAND(),0,'Total-Smoothed'!$AG$2)</f>
        <v>0.83721428686332777</v>
      </c>
      <c r="M98" s="1">
        <f ca="1">M38+NORMINV(RAND(),0,'Total-Smoothed'!$AG$2)</f>
        <v>4.2508377773658602E-2</v>
      </c>
      <c r="N98" s="1">
        <f ca="1">N38+NORMINV(RAND(),0,'Total-Smoothed'!$AG$2)</f>
        <v>1.8876576203605642E-2</v>
      </c>
      <c r="O98" s="1">
        <f ca="1">O38+NORMINV(RAND(),0,'Total-Smoothed'!$AG$2)</f>
        <v>-8.4679750908085022E-2</v>
      </c>
      <c r="P98" s="1">
        <f ca="1">P38+NORMINV(RAND(),0,'Total-Smoothed'!$AG$2)</f>
        <v>6.5581126353072575E-2</v>
      </c>
      <c r="Q98" s="1">
        <f ca="1">Q38+NORMINV(RAND(),0,'Total-Smoothed'!$AG$2)</f>
        <v>4.1052325848691555E-2</v>
      </c>
      <c r="R98" s="1">
        <f ca="1">R38+NORMINV(RAND(),0,'Total-Smoothed'!$AG$2)</f>
        <v>0.20475421129522231</v>
      </c>
      <c r="S98" s="1">
        <f ca="1">S38+NORMINV(RAND(),0,'Total-Smoothed'!$AG$2)</f>
        <v>0.86360978038383629</v>
      </c>
      <c r="T98" s="1">
        <f ca="1">T38+NORMINV(RAND(),0,'Total-Smoothed'!$AG$2)</f>
        <v>-6.2670540767237526E-3</v>
      </c>
      <c r="U98" s="1">
        <f ca="1">U38+NORMINV(RAND(),0,'Total-Smoothed'!$AG$2)</f>
        <v>0.89842472870011714</v>
      </c>
      <c r="V98" s="1">
        <f ca="1">V38+NORMINV(RAND(),0,'Total-Smoothed'!$AG$2)</f>
        <v>5.9895391616799791E-2</v>
      </c>
      <c r="W98" s="1">
        <f ca="1">W38+NORMINV(RAND(),0,'Total-Smoothed'!$AG$2)</f>
        <v>2.1359788489423895E-2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-3.9622135515211085E-2</v>
      </c>
      <c r="E99" s="1">
        <f ca="1">E39+NORMINV(RAND(),0,'Total-Smoothed'!$AG$2)</f>
        <v>1.0544199572554727</v>
      </c>
      <c r="F99" s="1">
        <f ca="1">F39+NORMINV(RAND(),0,'Total-Smoothed'!$AG$2)</f>
        <v>0.90768082584413068</v>
      </c>
      <c r="G99" s="1">
        <f ca="1">G39+NORMINV(RAND(),0,'Total-Smoothed'!$AG$2)</f>
        <v>-0.14970205922621194</v>
      </c>
      <c r="H99" s="1">
        <f ca="1">H39+NORMINV(RAND(),0,'Total-Smoothed'!$AG$2)</f>
        <v>0.16274619872770438</v>
      </c>
      <c r="I99" s="1">
        <f ca="1">I39+NORMINV(RAND(),0,'Total-Smoothed'!$AG$2)</f>
        <v>0.72039104783111696</v>
      </c>
      <c r="J99" s="1">
        <f ca="1">J39+NORMINV(RAND(),0,'Total-Smoothed'!$AG$2)</f>
        <v>-1.7043682719320649E-3</v>
      </c>
      <c r="K99" s="1">
        <f ca="1">K39+NORMINV(RAND(),0,'Total-Smoothed'!$AG$2)</f>
        <v>0.85912169668498384</v>
      </c>
      <c r="L99" s="1">
        <f ca="1">L39+NORMINV(RAND(),0,'Total-Smoothed'!$AG$2)</f>
        <v>0.89797699954870303</v>
      </c>
      <c r="M99" s="1">
        <f ca="1">M39+NORMINV(RAND(),0,'Total-Smoothed'!$AG$2)</f>
        <v>1.0298153550271638</v>
      </c>
      <c r="N99" s="1">
        <f ca="1">N39+NORMINV(RAND(),0,'Total-Smoothed'!$AG$2)</f>
        <v>1.0898329382055527</v>
      </c>
      <c r="O99" s="1">
        <f ca="1">O39+NORMINV(RAND(),0,'Total-Smoothed'!$AG$2)</f>
        <v>0.85303000413356123</v>
      </c>
      <c r="P99" s="1">
        <f ca="1">P39+NORMINV(RAND(),0,'Total-Smoothed'!$AG$2)</f>
        <v>0.69030837483236229</v>
      </c>
      <c r="Q99" s="1">
        <f ca="1">Q39+NORMINV(RAND(),0,'Total-Smoothed'!$AG$2)</f>
        <v>0.20318156718992841</v>
      </c>
      <c r="R99" s="1">
        <f ca="1">R39+NORMINV(RAND(),0,'Total-Smoothed'!$AG$2)</f>
        <v>1.0600172027600141</v>
      </c>
      <c r="S99" s="1">
        <f ca="1">S39+NORMINV(RAND(),0,'Total-Smoothed'!$AG$2)</f>
        <v>0.15461197627333156</v>
      </c>
      <c r="T99" s="1">
        <f ca="1">T39+NORMINV(RAND(),0,'Total-Smoothed'!$AG$2)</f>
        <v>0.10740341363743787</v>
      </c>
      <c r="U99" s="1">
        <f ca="1">U39+NORMINV(RAND(),0,'Total-Smoothed'!$AG$2)</f>
        <v>1.0274200321628182</v>
      </c>
      <c r="V99" s="1">
        <f ca="1">V39+NORMINV(RAND(),0,'Total-Smoothed'!$AG$2)</f>
        <v>0.87316318009746596</v>
      </c>
      <c r="W99" s="1">
        <f ca="1">W39+NORMINV(RAND(),0,'Total-Smoothed'!$AG$2)</f>
        <v>-9.0263731263155997E-2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5.6132125471144614E-2</v>
      </c>
      <c r="E100" s="1">
        <f ca="1">E40+NORMINV(RAND(),0,'Total-Smoothed'!$AG$2)</f>
        <v>0.93793786616971031</v>
      </c>
      <c r="F100" s="1">
        <f ca="1">F40+NORMINV(RAND(),0,'Total-Smoothed'!$AG$2)</f>
        <v>-2.7264409982295568E-2</v>
      </c>
      <c r="G100" s="1">
        <f ca="1">G40+NORMINV(RAND(),0,'Total-Smoothed'!$AG$2)</f>
        <v>0.41084894213053214</v>
      </c>
      <c r="H100" s="1">
        <f ca="1">H40+NORMINV(RAND(),0,'Total-Smoothed'!$AG$2)</f>
        <v>-9.3300604430188103E-3</v>
      </c>
      <c r="I100" s="1">
        <f ca="1">I40+NORMINV(RAND(),0,'Total-Smoothed'!$AG$2)</f>
        <v>7.4648891988662973E-3</v>
      </c>
      <c r="J100" s="1">
        <f ca="1">J40+NORMINV(RAND(),0,'Total-Smoothed'!$AG$2)</f>
        <v>0.10025416818549591</v>
      </c>
      <c r="K100" s="1">
        <f ca="1">K40+NORMINV(RAND(),0,'Total-Smoothed'!$AG$2)</f>
        <v>-0.10741219503070568</v>
      </c>
      <c r="L100" s="1">
        <f ca="1">L40+NORMINV(RAND(),0,'Total-Smoothed'!$AG$2)</f>
        <v>0.84835867659580222</v>
      </c>
      <c r="M100" s="1">
        <f ca="1">M40+NORMINV(RAND(),0,'Total-Smoothed'!$AG$2)</f>
        <v>0.30850095479556533</v>
      </c>
      <c r="N100" s="1">
        <f ca="1">N40+NORMINV(RAND(),0,'Total-Smoothed'!$AG$2)</f>
        <v>0.64354675538739625</v>
      </c>
      <c r="O100" s="1">
        <f ca="1">O40+NORMINV(RAND(),0,'Total-Smoothed'!$AG$2)</f>
        <v>1.0843582547154627</v>
      </c>
      <c r="P100" s="1">
        <f ca="1">P40+NORMINV(RAND(),0,'Total-Smoothed'!$AG$2)</f>
        <v>1.1277001548526822</v>
      </c>
      <c r="Q100" s="1">
        <f ca="1">Q40+NORMINV(RAND(),0,'Total-Smoothed'!$AG$2)</f>
        <v>0.50529309416941637</v>
      </c>
      <c r="R100" s="1">
        <f ca="1">R40+NORMINV(RAND(),0,'Total-Smoothed'!$AG$2)</f>
        <v>0.68982986565986537</v>
      </c>
      <c r="S100" s="1">
        <f ca="1">S40+NORMINV(RAND(),0,'Total-Smoothed'!$AG$2)</f>
        <v>1.3460842159374164E-2</v>
      </c>
      <c r="T100" s="1">
        <f ca="1">T40+NORMINV(RAND(),0,'Total-Smoothed'!$AG$2)</f>
        <v>8.5046245306806441E-3</v>
      </c>
      <c r="U100" s="1">
        <f ca="1">U40+NORMINV(RAND(),0,'Total-Smoothed'!$AG$2)</f>
        <v>0.14203014064699712</v>
      </c>
      <c r="V100" s="1">
        <f ca="1">V40+NORMINV(RAND(),0,'Total-Smoothed'!$AG$2)</f>
        <v>0.86580501808662935</v>
      </c>
      <c r="W100" s="1">
        <f ca="1">W40+NORMINV(RAND(),0,'Total-Smoothed'!$AG$2)</f>
        <v>0.40987516675113728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-0.25041790003434899</v>
      </c>
      <c r="E101" s="1">
        <f ca="1">E41+NORMINV(RAND(),0,'Total-Smoothed'!$AG$2)</f>
        <v>-8.0145400580132642E-2</v>
      </c>
      <c r="F101" s="1">
        <f ca="1">F41+NORMINV(RAND(),0,'Total-Smoothed'!$AG$2)</f>
        <v>0.27897299746892512</v>
      </c>
      <c r="G101" s="1">
        <f ca="1">G41+NORMINV(RAND(),0,'Total-Smoothed'!$AG$2)</f>
        <v>4.2752505850729206E-2</v>
      </c>
      <c r="H101" s="1">
        <f ca="1">H41+NORMINV(RAND(),0,'Total-Smoothed'!$AG$2)</f>
        <v>-0.10435407758309688</v>
      </c>
      <c r="I101" s="1">
        <f ca="1">I41+NORMINV(RAND(),0,'Total-Smoothed'!$AG$2)</f>
        <v>-0.1992678321121939</v>
      </c>
      <c r="J101" s="1">
        <f ca="1">J41+NORMINV(RAND(),0,'Total-Smoothed'!$AG$2)</f>
        <v>-2.7248953593074266E-2</v>
      </c>
      <c r="K101" s="1">
        <f ca="1">K41+NORMINV(RAND(),0,'Total-Smoothed'!$AG$2)</f>
        <v>0.95757457171849836</v>
      </c>
      <c r="L101" s="1">
        <f ca="1">L41+NORMINV(RAND(),0,'Total-Smoothed'!$AG$2)</f>
        <v>0.86033457201782459</v>
      </c>
      <c r="M101" s="1">
        <f ca="1">M41+NORMINV(RAND(),0,'Total-Smoothed'!$AG$2)</f>
        <v>0.10160935708067061</v>
      </c>
      <c r="N101" s="1">
        <f ca="1">N41+NORMINV(RAND(),0,'Total-Smoothed'!$AG$2)</f>
        <v>0.26005873640265065</v>
      </c>
      <c r="O101" s="1">
        <f ca="1">O41+NORMINV(RAND(),0,'Total-Smoothed'!$AG$2)</f>
        <v>-2.4553458068248359E-2</v>
      </c>
      <c r="P101" s="1">
        <f ca="1">P41+NORMINV(RAND(),0,'Total-Smoothed'!$AG$2)</f>
        <v>0.40822142451649607</v>
      </c>
      <c r="Q101" s="1">
        <f ca="1">Q41+NORMINV(RAND(),0,'Total-Smoothed'!$AG$2)</f>
        <v>0.12689337753913041</v>
      </c>
      <c r="R101" s="1">
        <f ca="1">R41+NORMINV(RAND(),0,'Total-Smoothed'!$AG$2)</f>
        <v>-4.0893431952012074E-2</v>
      </c>
      <c r="S101" s="1">
        <f ca="1">S41+NORMINV(RAND(),0,'Total-Smoothed'!$AG$2)</f>
        <v>0.80345025210967203</v>
      </c>
      <c r="T101" s="1">
        <f ca="1">T41+NORMINV(RAND(),0,'Total-Smoothed'!$AG$2)</f>
        <v>-0.20552958287857095</v>
      </c>
      <c r="U101" s="1">
        <f ca="1">U41+NORMINV(RAND(),0,'Total-Smoothed'!$AG$2)</f>
        <v>0.99484931783557007</v>
      </c>
      <c r="V101" s="1">
        <f ca="1">V41+NORMINV(RAND(),0,'Total-Smoothed'!$AG$2)</f>
        <v>0.10907910179807048</v>
      </c>
      <c r="W101" s="1">
        <f ca="1">W41+NORMINV(RAND(),0,'Total-Smoothed'!$AG$2)</f>
        <v>0.13593420855428351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0.74564056169214932</v>
      </c>
      <c r="E102" s="1">
        <f ca="1">E42+NORMINV(RAND(),0,'Total-Smoothed'!$AG$2)</f>
        <v>-5.1594801307526389E-3</v>
      </c>
      <c r="F102" s="1">
        <f ca="1">F42+NORMINV(RAND(),0,'Total-Smoothed'!$AG$2)</f>
        <v>0.99310155743647655</v>
      </c>
      <c r="G102" s="1">
        <f ca="1">G42+NORMINV(RAND(),0,'Total-Smoothed'!$AG$2)</f>
        <v>-9.626186144823895E-2</v>
      </c>
      <c r="H102" s="1">
        <f ca="1">H42+NORMINV(RAND(),0,'Total-Smoothed'!$AG$2)</f>
        <v>-1.3331786792460597E-2</v>
      </c>
      <c r="I102" s="1">
        <f ca="1">I42+NORMINV(RAND(),0,'Total-Smoothed'!$AG$2)</f>
        <v>8.2768657299309406E-2</v>
      </c>
      <c r="J102" s="1">
        <f ca="1">J42+NORMINV(RAND(),0,'Total-Smoothed'!$AG$2)</f>
        <v>0.98577838417136354</v>
      </c>
      <c r="K102" s="1">
        <f ca="1">K42+NORMINV(RAND(),0,'Total-Smoothed'!$AG$2)</f>
        <v>0.87888816420006144</v>
      </c>
      <c r="L102" s="1">
        <f ca="1">L42+NORMINV(RAND(),0,'Total-Smoothed'!$AG$2)</f>
        <v>0.16597036521342329</v>
      </c>
      <c r="M102" s="1">
        <f ca="1">M42+NORMINV(RAND(),0,'Total-Smoothed'!$AG$2)</f>
        <v>0.37396160493297381</v>
      </c>
      <c r="N102" s="1">
        <f ca="1">N42+NORMINV(RAND(),0,'Total-Smoothed'!$AG$2)</f>
        <v>4.8200869580767913E-2</v>
      </c>
      <c r="O102" s="1">
        <f ca="1">O42+NORMINV(RAND(),0,'Total-Smoothed'!$AG$2)</f>
        <v>7.7870775868006906E-2</v>
      </c>
      <c r="P102" s="1">
        <f ca="1">P42+NORMINV(RAND(),0,'Total-Smoothed'!$AG$2)</f>
        <v>2.2424718124248701E-2</v>
      </c>
      <c r="Q102" s="1">
        <f ca="1">Q42+NORMINV(RAND(),0,'Total-Smoothed'!$AG$2)</f>
        <v>-0.16650837308611749</v>
      </c>
      <c r="R102" s="1">
        <f ca="1">R42+NORMINV(RAND(),0,'Total-Smoothed'!$AG$2)</f>
        <v>1.7215922462806756E-2</v>
      </c>
      <c r="S102" s="1">
        <f ca="1">S42+NORMINV(RAND(),0,'Total-Smoothed'!$AG$2)</f>
        <v>1.0702381399150793</v>
      </c>
      <c r="T102" s="1">
        <f ca="1">T42+NORMINV(RAND(),0,'Total-Smoothed'!$AG$2)</f>
        <v>-0.11159905430742592</v>
      </c>
      <c r="U102" s="1">
        <f ca="1">U42+NORMINV(RAND(),0,'Total-Smoothed'!$AG$2)</f>
        <v>0.16101745528520089</v>
      </c>
      <c r="V102" s="1">
        <f ca="1">V42+NORMINV(RAND(),0,'Total-Smoothed'!$AG$2)</f>
        <v>9.3022999527124478E-2</v>
      </c>
      <c r="W102" s="1">
        <f ca="1">W42+NORMINV(RAND(),0,'Total-Smoothed'!$AG$2)</f>
        <v>0.88702792030335187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-9.9944254354266127E-2</v>
      </c>
      <c r="E103" s="1">
        <f ca="1">E43+NORMINV(RAND(),0,'Total-Smoothed'!$AG$2)</f>
        <v>-0.17976082446427022</v>
      </c>
      <c r="F103" s="1">
        <f ca="1">F43+NORMINV(RAND(),0,'Total-Smoothed'!$AG$2)</f>
        <v>-7.8890118928088337E-2</v>
      </c>
      <c r="G103" s="1">
        <f ca="1">G43+NORMINV(RAND(),0,'Total-Smoothed'!$AG$2)</f>
        <v>1.0011560195423106</v>
      </c>
      <c r="H103" s="1">
        <f ca="1">H43+NORMINV(RAND(),0,'Total-Smoothed'!$AG$2)</f>
        <v>1.7027081159054182E-2</v>
      </c>
      <c r="I103" s="1">
        <f ca="1">I43+NORMINV(RAND(),0,'Total-Smoothed'!$AG$2)</f>
        <v>-1.3555091287778126E-3</v>
      </c>
      <c r="J103" s="1">
        <f ca="1">J43+NORMINV(RAND(),0,'Total-Smoothed'!$AG$2)</f>
        <v>6.9134124735318533E-2</v>
      </c>
      <c r="K103" s="1">
        <f ca="1">K43+NORMINV(RAND(),0,'Total-Smoothed'!$AG$2)</f>
        <v>0.15684398564255236</v>
      </c>
      <c r="L103" s="1">
        <f ca="1">L43+NORMINV(RAND(),0,'Total-Smoothed'!$AG$2)</f>
        <v>-5.8297229169205683E-2</v>
      </c>
      <c r="M103" s="1">
        <f ca="1">M43+NORMINV(RAND(),0,'Total-Smoothed'!$AG$2)</f>
        <v>0.1996896475206702</v>
      </c>
      <c r="N103" s="1">
        <f ca="1">N43+NORMINV(RAND(),0,'Total-Smoothed'!$AG$2)</f>
        <v>0.32928860062584236</v>
      </c>
      <c r="O103" s="1">
        <f ca="1">O43+NORMINV(RAND(),0,'Total-Smoothed'!$AG$2)</f>
        <v>0.13760494639211429</v>
      </c>
      <c r="P103" s="1">
        <f ca="1">P43+NORMINV(RAND(),0,'Total-Smoothed'!$AG$2)</f>
        <v>0.56845435131309752</v>
      </c>
      <c r="Q103" s="1">
        <f ca="1">Q43+NORMINV(RAND(),0,'Total-Smoothed'!$AG$2)</f>
        <v>0.74278207169041488</v>
      </c>
      <c r="R103" s="1">
        <f ca="1">R43+NORMINV(RAND(),0,'Total-Smoothed'!$AG$2)</f>
        <v>8.8247667859098267E-2</v>
      </c>
      <c r="S103" s="1">
        <f ca="1">S43+NORMINV(RAND(),0,'Total-Smoothed'!$AG$2)</f>
        <v>5.5400166753928268E-2</v>
      </c>
      <c r="T103" s="1">
        <f ca="1">T43+NORMINV(RAND(),0,'Total-Smoothed'!$AG$2)</f>
        <v>0.91609599564745081</v>
      </c>
      <c r="U103" s="1">
        <f ca="1">U43+NORMINV(RAND(),0,'Total-Smoothed'!$AG$2)</f>
        <v>5.3553400190903423E-3</v>
      </c>
      <c r="V103" s="1">
        <f ca="1">V43+NORMINV(RAND(),0,'Total-Smoothed'!$AG$2)</f>
        <v>-8.6422597071088084E-2</v>
      </c>
      <c r="W103" s="1">
        <f ca="1">W43+NORMINV(RAND(),0,'Total-Smoothed'!$AG$2)</f>
        <v>0.93029905162553206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-5.39717667741517E-3</v>
      </c>
      <c r="E104" s="1">
        <f ca="1">E44+NORMINV(RAND(),0,'Total-Smoothed'!$AG$2)</f>
        <v>1.0208478380503574</v>
      </c>
      <c r="F104" s="1">
        <f ca="1">F44+NORMINV(RAND(),0,'Total-Smoothed'!$AG$2)</f>
        <v>6.1739111129133328E-2</v>
      </c>
      <c r="G104" s="1">
        <f ca="1">G44+NORMINV(RAND(),0,'Total-Smoothed'!$AG$2)</f>
        <v>0.91109003075641948</v>
      </c>
      <c r="H104" s="1">
        <f ca="1">H44+NORMINV(RAND(),0,'Total-Smoothed'!$AG$2)</f>
        <v>-0.14051490072278527</v>
      </c>
      <c r="I104" s="1">
        <f ca="1">I44+NORMINV(RAND(),0,'Total-Smoothed'!$AG$2)</f>
        <v>0.79681921800316813</v>
      </c>
      <c r="J104" s="1">
        <f ca="1">J44+NORMINV(RAND(),0,'Total-Smoothed'!$AG$2)</f>
        <v>5.9634759028711362E-2</v>
      </c>
      <c r="K104" s="1">
        <f ca="1">K44+NORMINV(RAND(),0,'Total-Smoothed'!$AG$2)</f>
        <v>0.13408965729903771</v>
      </c>
      <c r="L104" s="1">
        <f ca="1">L44+NORMINV(RAND(),0,'Total-Smoothed'!$AG$2)</f>
        <v>1.035330898187854</v>
      </c>
      <c r="M104" s="1">
        <f ca="1">M44+NORMINV(RAND(),0,'Total-Smoothed'!$AG$2)</f>
        <v>1.1029421142622158E-2</v>
      </c>
      <c r="N104" s="1">
        <f ca="1">N44+NORMINV(RAND(),0,'Total-Smoothed'!$AG$2)</f>
        <v>-0.15670043510711443</v>
      </c>
      <c r="O104" s="1">
        <f ca="1">O44+NORMINV(RAND(),0,'Total-Smoothed'!$AG$2)</f>
        <v>0.91859553207642686</v>
      </c>
      <c r="P104" s="1">
        <f ca="1">P44+NORMINV(RAND(),0,'Total-Smoothed'!$AG$2)</f>
        <v>1.010928475414983</v>
      </c>
      <c r="Q104" s="1">
        <f ca="1">Q44+NORMINV(RAND(),0,'Total-Smoothed'!$AG$2)</f>
        <v>0.88335371228094239</v>
      </c>
      <c r="R104" s="1">
        <f ca="1">R44+NORMINV(RAND(),0,'Total-Smoothed'!$AG$2)</f>
        <v>0.1568236455659934</v>
      </c>
      <c r="S104" s="1">
        <f ca="1">S44+NORMINV(RAND(),0,'Total-Smoothed'!$AG$2)</f>
        <v>-2.4221894140241257E-2</v>
      </c>
      <c r="T104" s="1">
        <f ca="1">T44+NORMINV(RAND(),0,'Total-Smoothed'!$AG$2)</f>
        <v>1.0823946078295963</v>
      </c>
      <c r="U104" s="1">
        <f ca="1">U44+NORMINV(RAND(),0,'Total-Smoothed'!$AG$2)</f>
        <v>0.13386098376886563</v>
      </c>
      <c r="V104" s="1">
        <f ca="1">V44+NORMINV(RAND(),0,'Total-Smoothed'!$AG$2)</f>
        <v>0.19839940816153778</v>
      </c>
      <c r="W104" s="1">
        <f ca="1">W44+NORMINV(RAND(),0,'Total-Smoothed'!$AG$2)</f>
        <v>0.75245541910164127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1.052577651881307</v>
      </c>
      <c r="E105" s="1">
        <f ca="1">E45+NORMINV(RAND(),0,'Total-Smoothed'!$AG$2)</f>
        <v>0.56241357733247066</v>
      </c>
      <c r="F105" s="1">
        <f ca="1">F45+NORMINV(RAND(),0,'Total-Smoothed'!$AG$2)</f>
        <v>0.29501045738023929</v>
      </c>
      <c r="G105" s="1">
        <f ca="1">G45+NORMINV(RAND(),0,'Total-Smoothed'!$AG$2)</f>
        <v>-0.12030421578543558</v>
      </c>
      <c r="H105" s="1">
        <f ca="1">H45+NORMINV(RAND(),0,'Total-Smoothed'!$AG$2)</f>
        <v>0.14188618044111673</v>
      </c>
      <c r="I105" s="1">
        <f ca="1">I45+NORMINV(RAND(),0,'Total-Smoothed'!$AG$2)</f>
        <v>2.8285374235330039E-2</v>
      </c>
      <c r="J105" s="1">
        <f ca="1">J45+NORMINV(RAND(),0,'Total-Smoothed'!$AG$2)</f>
        <v>0.90778167131443832</v>
      </c>
      <c r="K105" s="1">
        <f ca="1">K45+NORMINV(RAND(),0,'Total-Smoothed'!$AG$2)</f>
        <v>0.11400057199288499</v>
      </c>
      <c r="L105" s="1">
        <f ca="1">L45+NORMINV(RAND(),0,'Total-Smoothed'!$AG$2)</f>
        <v>-5.638893095476552E-2</v>
      </c>
      <c r="M105" s="1">
        <f ca="1">M45+NORMINV(RAND(),0,'Total-Smoothed'!$AG$2)</f>
        <v>-1.8905646352070996E-2</v>
      </c>
      <c r="N105" s="1">
        <f ca="1">N45+NORMINV(RAND(),0,'Total-Smoothed'!$AG$2)</f>
        <v>0.83316026139846722</v>
      </c>
      <c r="O105" s="1">
        <f ca="1">O45+NORMINV(RAND(),0,'Total-Smoothed'!$AG$2)</f>
        <v>0.46190631498544471</v>
      </c>
      <c r="P105" s="1">
        <f ca="1">P45+NORMINV(RAND(),0,'Total-Smoothed'!$AG$2)</f>
        <v>2.4195831687752866E-3</v>
      </c>
      <c r="Q105" s="1">
        <f ca="1">Q45+NORMINV(RAND(),0,'Total-Smoothed'!$AG$2)</f>
        <v>2.5171639650680851E-3</v>
      </c>
      <c r="R105" s="1">
        <f ca="1">R45+NORMINV(RAND(),0,'Total-Smoothed'!$AG$2)</f>
        <v>6.4169673296353508E-2</v>
      </c>
      <c r="S105" s="1">
        <f ca="1">S45+NORMINV(RAND(),0,'Total-Smoothed'!$AG$2)</f>
        <v>0.85040210966749019</v>
      </c>
      <c r="T105" s="1">
        <f ca="1">T45+NORMINV(RAND(),0,'Total-Smoothed'!$AG$2)</f>
        <v>0.9675421067647817</v>
      </c>
      <c r="U105" s="1">
        <f ca="1">U45+NORMINV(RAND(),0,'Total-Smoothed'!$AG$2)</f>
        <v>-0.12381103518454328</v>
      </c>
      <c r="V105" s="1">
        <f ca="1">V45+NORMINV(RAND(),0,'Total-Smoothed'!$AG$2)</f>
        <v>0.19840769831465635</v>
      </c>
      <c r="W105" s="1">
        <f ca="1">W45+NORMINV(RAND(),0,'Total-Smoothed'!$AG$2)</f>
        <v>1.0643790212542716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0.17321072419274319</v>
      </c>
      <c r="E106" s="1">
        <f ca="1">E46+NORMINV(RAND(),0,'Total-Smoothed'!$AG$2)</f>
        <v>0.8385477265058785</v>
      </c>
      <c r="F106" s="1">
        <f ca="1">F46+NORMINV(RAND(),0,'Total-Smoothed'!$AG$2)</f>
        <v>8.0388061804432753E-2</v>
      </c>
      <c r="G106" s="1">
        <f ca="1">G46+NORMINV(RAND(),0,'Total-Smoothed'!$AG$2)</f>
        <v>-6.3608684621680567E-2</v>
      </c>
      <c r="H106" s="1">
        <f ca="1">H46+NORMINV(RAND(),0,'Total-Smoothed'!$AG$2)</f>
        <v>0.38775574414869457</v>
      </c>
      <c r="I106" s="1">
        <f ca="1">I46+NORMINV(RAND(),0,'Total-Smoothed'!$AG$2)</f>
        <v>0.68085659814038113</v>
      </c>
      <c r="J106" s="1">
        <f ca="1">J46+NORMINV(RAND(),0,'Total-Smoothed'!$AG$2)</f>
        <v>0.14483351694180202</v>
      </c>
      <c r="K106" s="1">
        <f ca="1">K46+NORMINV(RAND(),0,'Total-Smoothed'!$AG$2)</f>
        <v>-3.513427340956549E-3</v>
      </c>
      <c r="L106" s="1">
        <f ca="1">L46+NORMINV(RAND(),0,'Total-Smoothed'!$AG$2)</f>
        <v>1.0478255142623067</v>
      </c>
      <c r="M106" s="1">
        <f ca="1">M46+NORMINV(RAND(),0,'Total-Smoothed'!$AG$2)</f>
        <v>3.6239251917348114E-2</v>
      </c>
      <c r="N106" s="1">
        <f ca="1">N46+NORMINV(RAND(),0,'Total-Smoothed'!$AG$2)</f>
        <v>-9.5815759996224645E-2</v>
      </c>
      <c r="O106" s="1">
        <f ca="1">O46+NORMINV(RAND(),0,'Total-Smoothed'!$AG$2)</f>
        <v>1.0845107534478813</v>
      </c>
      <c r="P106" s="1">
        <f ca="1">P46+NORMINV(RAND(),0,'Total-Smoothed'!$AG$2)</f>
        <v>1.0056417430472677</v>
      </c>
      <c r="Q106" s="1">
        <f ca="1">Q46+NORMINV(RAND(),0,'Total-Smoothed'!$AG$2)</f>
        <v>0.91273922252446693</v>
      </c>
      <c r="R106" s="1">
        <f ca="1">R46+NORMINV(RAND(),0,'Total-Smoothed'!$AG$2)</f>
        <v>-7.1074435968847341E-2</v>
      </c>
      <c r="S106" s="1">
        <f ca="1">S46+NORMINV(RAND(),0,'Total-Smoothed'!$AG$2)</f>
        <v>2.1747769739337133E-2</v>
      </c>
      <c r="T106" s="1">
        <f ca="1">T46+NORMINV(RAND(),0,'Total-Smoothed'!$AG$2)</f>
        <v>1.1357853656941153</v>
      </c>
      <c r="U106" s="1">
        <f ca="1">U46+NORMINV(RAND(),0,'Total-Smoothed'!$AG$2)</f>
        <v>0.34895550127645908</v>
      </c>
      <c r="V106" s="1">
        <f ca="1">V46+NORMINV(RAND(),0,'Total-Smoothed'!$AG$2)</f>
        <v>-6.746044175702251E-2</v>
      </c>
      <c r="W106" s="1">
        <f ca="1">W46+NORMINV(RAND(),0,'Total-Smoothed'!$AG$2)</f>
        <v>-3.8484590569083155E-2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1.5847236161357775E-3</v>
      </c>
      <c r="E107" s="1">
        <f ca="1">E47+NORMINV(RAND(),0,'Total-Smoothed'!$AG$2)</f>
        <v>0.88536307717092932</v>
      </c>
      <c r="F107" s="1">
        <f ca="1">F47+NORMINV(RAND(),0,'Total-Smoothed'!$AG$2)</f>
        <v>-1.15137229925068E-2</v>
      </c>
      <c r="G107" s="1">
        <f ca="1">G47+NORMINV(RAND(),0,'Total-Smoothed'!$AG$2)</f>
        <v>0.19194179191511396</v>
      </c>
      <c r="H107" s="1">
        <f ca="1">H47+NORMINV(RAND(),0,'Total-Smoothed'!$AG$2)</f>
        <v>0.15213862603063577</v>
      </c>
      <c r="I107" s="1">
        <f ca="1">I47+NORMINV(RAND(),0,'Total-Smoothed'!$AG$2)</f>
        <v>0.85079097699609985</v>
      </c>
      <c r="J107" s="1">
        <f ca="1">J47+NORMINV(RAND(),0,'Total-Smoothed'!$AG$2)</f>
        <v>7.7325434205706034E-2</v>
      </c>
      <c r="K107" s="1">
        <f ca="1">K47+NORMINV(RAND(),0,'Total-Smoothed'!$AG$2)</f>
        <v>0.17510981607895759</v>
      </c>
      <c r="L107" s="1">
        <f ca="1">L47+NORMINV(RAND(),0,'Total-Smoothed'!$AG$2)</f>
        <v>0.96764475332164057</v>
      </c>
      <c r="M107" s="1">
        <f ca="1">M47+NORMINV(RAND(),0,'Total-Smoothed'!$AG$2)</f>
        <v>0.78506691045134191</v>
      </c>
      <c r="N107" s="1">
        <f ca="1">N47+NORMINV(RAND(),0,'Total-Smoothed'!$AG$2)</f>
        <v>0.13990651175324462</v>
      </c>
      <c r="O107" s="1">
        <f ca="1">O47+NORMINV(RAND(),0,'Total-Smoothed'!$AG$2)</f>
        <v>1.0750345176548901</v>
      </c>
      <c r="P107" s="1">
        <f ca="1">P47+NORMINV(RAND(),0,'Total-Smoothed'!$AG$2)</f>
        <v>1.0200031662314184</v>
      </c>
      <c r="Q107" s="1">
        <f ca="1">Q47+NORMINV(RAND(),0,'Total-Smoothed'!$AG$2)</f>
        <v>0.16959832807458589</v>
      </c>
      <c r="R107" s="1">
        <f ca="1">R47+NORMINV(RAND(),0,'Total-Smoothed'!$AG$2)</f>
        <v>0.41120457467271632</v>
      </c>
      <c r="S107" s="1">
        <f ca="1">S47+NORMINV(RAND(),0,'Total-Smoothed'!$AG$2)</f>
        <v>7.670723333075169E-2</v>
      </c>
      <c r="T107" s="1">
        <f ca="1">T47+NORMINV(RAND(),0,'Total-Smoothed'!$AG$2)</f>
        <v>0.89328758736314784</v>
      </c>
      <c r="U107" s="1">
        <f ca="1">U47+NORMINV(RAND(),0,'Total-Smoothed'!$AG$2)</f>
        <v>0.76415849733044183</v>
      </c>
      <c r="V107" s="1">
        <f ca="1">V47+NORMINV(RAND(),0,'Total-Smoothed'!$AG$2)</f>
        <v>0.9744586762624341</v>
      </c>
      <c r="W107" s="1">
        <f ca="1">W47+NORMINV(RAND(),0,'Total-Smoothed'!$AG$2)</f>
        <v>0.16491784583077204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0.97878511228544063</v>
      </c>
      <c r="E108" s="1">
        <f ca="1">E48+NORMINV(RAND(),0,'Total-Smoothed'!$AG$2)</f>
        <v>0.88823652601453817</v>
      </c>
      <c r="F108" s="1">
        <f ca="1">F48+NORMINV(RAND(),0,'Total-Smoothed'!$AG$2)</f>
        <v>9.6150040930859965E-2</v>
      </c>
      <c r="G108" s="1">
        <f ca="1">G48+NORMINV(RAND(),0,'Total-Smoothed'!$AG$2)</f>
        <v>0.9740310069348399</v>
      </c>
      <c r="H108" s="1">
        <f ca="1">H48+NORMINV(RAND(),0,'Total-Smoothed'!$AG$2)</f>
        <v>-0.12532257587251255</v>
      </c>
      <c r="I108" s="1">
        <f ca="1">I48+NORMINV(RAND(),0,'Total-Smoothed'!$AG$2)</f>
        <v>9.238244246617705E-2</v>
      </c>
      <c r="J108" s="1">
        <f ca="1">J48+NORMINV(RAND(),0,'Total-Smoothed'!$AG$2)</f>
        <v>-2.9740787235177799E-2</v>
      </c>
      <c r="K108" s="1">
        <f ca="1">K48+NORMINV(RAND(),0,'Total-Smoothed'!$AG$2)</f>
        <v>0.11390106742624923</v>
      </c>
      <c r="L108" s="1">
        <f ca="1">L48+NORMINV(RAND(),0,'Total-Smoothed'!$AG$2)</f>
        <v>0.10281778527549928</v>
      </c>
      <c r="M108" s="1">
        <f ca="1">M48+NORMINV(RAND(),0,'Total-Smoothed'!$AG$2)</f>
        <v>-4.6853575661144203E-3</v>
      </c>
      <c r="N108" s="1">
        <f ca="1">N48+NORMINV(RAND(),0,'Total-Smoothed'!$AG$2)</f>
        <v>0.26992118969881423</v>
      </c>
      <c r="O108" s="1">
        <f ca="1">O48+NORMINV(RAND(),0,'Total-Smoothed'!$AG$2)</f>
        <v>1.0508971216027496</v>
      </c>
      <c r="P108" s="1">
        <f ca="1">P48+NORMINV(RAND(),0,'Total-Smoothed'!$AG$2)</f>
        <v>1.2677219152766992</v>
      </c>
      <c r="Q108" s="1">
        <f ca="1">Q48+NORMINV(RAND(),0,'Total-Smoothed'!$AG$2)</f>
        <v>-0.1172162193540973</v>
      </c>
      <c r="R108" s="1">
        <f ca="1">R48+NORMINV(RAND(),0,'Total-Smoothed'!$AG$2)</f>
        <v>0.75887810433333591</v>
      </c>
      <c r="S108" s="1">
        <f ca="1">S48+NORMINV(RAND(),0,'Total-Smoothed'!$AG$2)</f>
        <v>-0.11927566989547193</v>
      </c>
      <c r="T108" s="1">
        <f ca="1">T48+NORMINV(RAND(),0,'Total-Smoothed'!$AG$2)</f>
        <v>0.83143964992048014</v>
      </c>
      <c r="U108" s="1">
        <f ca="1">U48+NORMINV(RAND(),0,'Total-Smoothed'!$AG$2)</f>
        <v>-3.9912516783165673E-2</v>
      </c>
      <c r="V108" s="1">
        <f ca="1">V48+NORMINV(RAND(),0,'Total-Smoothed'!$AG$2)</f>
        <v>0.13342949208460514</v>
      </c>
      <c r="W108" s="1">
        <f ca="1">W48+NORMINV(RAND(),0,'Total-Smoothed'!$AG$2)</f>
        <v>1.0790877910422512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5.9779994398601717E-2</v>
      </c>
      <c r="E111" s="1">
        <f ca="1">(E61+0.6*(F61+D61)+0.15*G1)/(1+2*0.6+0.15)</f>
        <v>3.7072638761659747E-2</v>
      </c>
      <c r="F111" s="1">
        <f ca="1">(F61+0.6*(G61+E61)+0.15*(D61+H61))/(1+2*0.6+2*0.15)</f>
        <v>1.2658099202779067E-2</v>
      </c>
      <c r="G111" s="1">
        <f t="shared" ref="G111:H126" ca="1" si="10">(G61+0.6*(H61+F61)+0.15*(E61+I61))/(1+2*0.6+2*0.15)</f>
        <v>-1.6798499539413321E-2</v>
      </c>
      <c r="H111" s="1">
        <f ca="1">(H61+0.6*(I61+G61)+0.15*(F61+J61))/(1+2*0.6+2*0.15)</f>
        <v>-3.2047588209901522E-2</v>
      </c>
      <c r="I111" s="1">
        <f t="shared" ref="I111:U126" ca="1" si="11">(I61+0.6*(J61+H61)+0.15*(G61+K61))/(1+2*0.6+2*0.15)</f>
        <v>-2.0915270814736937E-2</v>
      </c>
      <c r="J111" s="1">
        <f t="shared" ca="1" si="11"/>
        <v>-3.9816972325276657E-3</v>
      </c>
      <c r="K111" s="1">
        <f t="shared" ca="1" si="11"/>
        <v>-2.9014554742546727E-2</v>
      </c>
      <c r="L111" s="1">
        <f t="shared" ca="1" si="11"/>
        <v>-4.8948624855986375E-2</v>
      </c>
      <c r="M111" s="1">
        <f t="shared" ca="1" si="11"/>
        <v>-3.1502246209149709E-2</v>
      </c>
      <c r="N111" s="1">
        <f t="shared" ca="1" si="11"/>
        <v>5.9404019544233456E-3</v>
      </c>
      <c r="O111" s="1">
        <f t="shared" ca="1" si="11"/>
        <v>4.4306388562479218E-2</v>
      </c>
      <c r="P111" s="1">
        <f t="shared" ca="1" si="11"/>
        <v>6.0722873608937487E-2</v>
      </c>
      <c r="Q111" s="1">
        <f t="shared" ca="1" si="11"/>
        <v>7.9077451306217322E-2</v>
      </c>
      <c r="R111" s="1">
        <f t="shared" ca="1" si="11"/>
        <v>0.17149053395685349</v>
      </c>
      <c r="S111" s="1">
        <f t="shared" ca="1" si="11"/>
        <v>0.28873949458309106</v>
      </c>
      <c r="T111" s="1">
        <f t="shared" ca="1" si="11"/>
        <v>0.16607726447327403</v>
      </c>
      <c r="U111" s="1">
        <f t="shared" ca="1" si="11"/>
        <v>6.782628346483062E-2</v>
      </c>
      <c r="V111" s="1">
        <f ca="1">(V61+0.6*(W61+U61)+0.15*T1)/(1+2*0.6+0.15)</f>
        <v>6.9396054040746114E-2</v>
      </c>
      <c r="W111" s="1">
        <f ca="1">(W61+0.6*(V61)+0.15*U61)/(1+0.6+0.15)</f>
        <v>5.3111617707525684E-2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0.14346629084210094</v>
      </c>
      <c r="E112" s="1">
        <f t="shared" ref="E112:E158" ca="1" si="13">(E62+0.6*(F62+D62)+0.15*G2)/(1+2*0.6+0.15)</f>
        <v>0.11283720339512802</v>
      </c>
      <c r="F112" s="1">
        <f t="shared" ref="F112:U127" ca="1" si="14">(F62+0.6*(G62+E62)+0.15*(D62+H62))/(1+2*0.6+2*0.15)</f>
        <v>5.5113096176401019E-2</v>
      </c>
      <c r="G112" s="1">
        <f t="shared" ca="1" si="10"/>
        <v>1.9788228723329082E-2</v>
      </c>
      <c r="H112" s="1">
        <f t="shared" ca="1" si="10"/>
        <v>4.067970225420435E-2</v>
      </c>
      <c r="I112" s="1">
        <f t="shared" ca="1" si="11"/>
        <v>8.0850788810052046E-2</v>
      </c>
      <c r="J112" s="1">
        <f t="shared" ca="1" si="11"/>
        <v>9.0399860222142053E-2</v>
      </c>
      <c r="K112" s="1">
        <f t="shared" ca="1" si="11"/>
        <v>7.7942777689047629E-2</v>
      </c>
      <c r="L112" s="1">
        <f t="shared" ca="1" si="11"/>
        <v>3.1629527726575207E-2</v>
      </c>
      <c r="M112" s="1">
        <f t="shared" ca="1" si="11"/>
        <v>-1.1023690587720624E-5</v>
      </c>
      <c r="N112" s="1">
        <f t="shared" ca="1" si="11"/>
        <v>6.8935827346195831E-4</v>
      </c>
      <c r="O112" s="1">
        <f t="shared" ca="1" si="11"/>
        <v>-1.659183612638843E-2</v>
      </c>
      <c r="P112" s="1">
        <f t="shared" ca="1" si="11"/>
        <v>-3.1189881533078882E-2</v>
      </c>
      <c r="Q112" s="1">
        <f t="shared" ca="1" si="11"/>
        <v>6.2373189564437846E-2</v>
      </c>
      <c r="R112" s="1">
        <f t="shared" ca="1" si="11"/>
        <v>0.24117559706170719</v>
      </c>
      <c r="S112" s="1">
        <f t="shared" ca="1" si="11"/>
        <v>0.37809243697085826</v>
      </c>
      <c r="T112" s="1">
        <f t="shared" ca="1" si="11"/>
        <v>0.22930646480794525</v>
      </c>
      <c r="U112" s="1">
        <f t="shared" ca="1" si="11"/>
        <v>7.5630580894230276E-2</v>
      </c>
      <c r="V112" s="1">
        <f t="shared" ref="V112:V158" ca="1" si="15">(V62+0.6*(W62+U62)+0.15*T2)/(1+2*0.6+0.15)</f>
        <v>4.570665615580087E-2</v>
      </c>
      <c r="W112" s="1">
        <f t="shared" ref="W112:W157" ca="1" si="16">(W62+0.6*(V62)+0.15*U62)/(1+0.6+0.15)</f>
        <v>4.7988477761218652E-2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-6.247640800969468E-2</v>
      </c>
      <c r="E113" s="1">
        <f t="shared" ca="1" si="13"/>
        <v>-4.4354153004839261E-2</v>
      </c>
      <c r="F113" s="1">
        <f t="shared" ca="1" si="14"/>
        <v>1.8120856449933744E-3</v>
      </c>
      <c r="G113" s="1">
        <f t="shared" ca="1" si="10"/>
        <v>6.962790081744287E-2</v>
      </c>
      <c r="H113" s="1">
        <f t="shared" ca="1" si="10"/>
        <v>0.11593373016802055</v>
      </c>
      <c r="I113" s="1">
        <f t="shared" ca="1" si="11"/>
        <v>0.1221160067136122</v>
      </c>
      <c r="J113" s="1">
        <f t="shared" ca="1" si="11"/>
        <v>4.8354006654017387E-2</v>
      </c>
      <c r="K113" s="1">
        <f t="shared" ca="1" si="11"/>
        <v>-2.156031165971592E-3</v>
      </c>
      <c r="L113" s="1">
        <f t="shared" ca="1" si="11"/>
        <v>-2.0145095952176652E-2</v>
      </c>
      <c r="M113" s="1">
        <f t="shared" ca="1" si="11"/>
        <v>-3.6701715765747836E-2</v>
      </c>
      <c r="N113" s="1">
        <f t="shared" ca="1" si="11"/>
        <v>6.7019382852259628E-3</v>
      </c>
      <c r="O113" s="1">
        <f t="shared" ca="1" si="11"/>
        <v>0.10989320024353114</v>
      </c>
      <c r="P113" s="1">
        <f t="shared" ca="1" si="11"/>
        <v>0.11124303427604024</v>
      </c>
      <c r="Q113" s="1">
        <f t="shared" ca="1" si="11"/>
        <v>9.9216274285628042E-2</v>
      </c>
      <c r="R113" s="1">
        <f t="shared" ca="1" si="11"/>
        <v>0.24354464291334824</v>
      </c>
      <c r="S113" s="1">
        <f t="shared" ca="1" si="11"/>
        <v>0.42067801639396096</v>
      </c>
      <c r="T113" s="1">
        <f t="shared" ca="1" si="11"/>
        <v>0.28334146906499064</v>
      </c>
      <c r="U113" s="1">
        <f t="shared" ca="1" si="11"/>
        <v>0.11468824059721983</v>
      </c>
      <c r="V113" s="1">
        <f t="shared" ca="1" si="15"/>
        <v>4.9618248678185387E-2</v>
      </c>
      <c r="W113" s="1">
        <f t="shared" ca="1" si="16"/>
        <v>4.2518059994332731E-2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-1.907907323680878E-3</v>
      </c>
      <c r="E114" s="1">
        <f t="shared" ca="1" si="13"/>
        <v>9.3021044874850162E-2</v>
      </c>
      <c r="F114" s="1">
        <f t="shared" ca="1" si="14"/>
        <v>0.11563368833675014</v>
      </c>
      <c r="G114" s="1">
        <f t="shared" ca="1" si="10"/>
        <v>8.8850056591695273E-2</v>
      </c>
      <c r="H114" s="1">
        <f t="shared" ca="1" si="10"/>
        <v>6.564257014133465E-2</v>
      </c>
      <c r="I114" s="1">
        <f t="shared" ca="1" si="11"/>
        <v>1.8181851541433473E-2</v>
      </c>
      <c r="J114" s="1">
        <f t="shared" ca="1" si="11"/>
        <v>-2.2162688235530723E-2</v>
      </c>
      <c r="K114" s="1">
        <f t="shared" ca="1" si="11"/>
        <v>-3.5951400224480012E-2</v>
      </c>
      <c r="L114" s="1">
        <f t="shared" ca="1" si="11"/>
        <v>-1.3832946090242488E-2</v>
      </c>
      <c r="M114" s="1">
        <f t="shared" ca="1" si="11"/>
        <v>3.8911959519378217E-2</v>
      </c>
      <c r="N114" s="1">
        <f t="shared" ca="1" si="11"/>
        <v>7.6763603059030641E-2</v>
      </c>
      <c r="O114" s="1">
        <f t="shared" ca="1" si="11"/>
        <v>0.10002301380924676</v>
      </c>
      <c r="P114" s="1">
        <f t="shared" ca="1" si="11"/>
        <v>0.11350726835723708</v>
      </c>
      <c r="Q114" s="1">
        <f t="shared" ca="1" si="11"/>
        <v>0.14107253024487618</v>
      </c>
      <c r="R114" s="1">
        <f t="shared" ca="1" si="11"/>
        <v>0.26271563630345102</v>
      </c>
      <c r="S114" s="1">
        <f t="shared" ca="1" si="11"/>
        <v>0.3917274331152979</v>
      </c>
      <c r="T114" s="1">
        <f t="shared" ca="1" si="11"/>
        <v>0.24122037080650882</v>
      </c>
      <c r="U114" s="1">
        <f t="shared" ca="1" si="11"/>
        <v>7.0759118168026075E-2</v>
      </c>
      <c r="V114" s="1">
        <f t="shared" ca="1" si="15"/>
        <v>-1.1808983505313848E-2</v>
      </c>
      <c r="W114" s="1">
        <f t="shared" ca="1" si="16"/>
        <v>-5.2545838435261796E-2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-4.9544064427912746E-2</v>
      </c>
      <c r="E115" s="1">
        <f t="shared" ca="1" si="13"/>
        <v>-4.1106689208092267E-2</v>
      </c>
      <c r="F115" s="1">
        <f t="shared" ca="1" si="14"/>
        <v>1.7234198177512171E-2</v>
      </c>
      <c r="G115" s="1">
        <f t="shared" ca="1" si="10"/>
        <v>4.2634587989632128E-2</v>
      </c>
      <c r="H115" s="1">
        <f t="shared" ca="1" si="10"/>
        <v>4.9923612123267153E-2</v>
      </c>
      <c r="I115" s="1">
        <f t="shared" ca="1" si="11"/>
        <v>6.66822850862889E-2</v>
      </c>
      <c r="J115" s="1">
        <f t="shared" ca="1" si="11"/>
        <v>0.11777033671327193</v>
      </c>
      <c r="K115" s="1">
        <f t="shared" ca="1" si="11"/>
        <v>8.9075935430903336E-2</v>
      </c>
      <c r="L115" s="1">
        <f t="shared" ca="1" si="11"/>
        <v>3.4932049240907197E-2</v>
      </c>
      <c r="M115" s="1">
        <f t="shared" ca="1" si="11"/>
        <v>3.8428782959339242E-3</v>
      </c>
      <c r="N115" s="1">
        <f t="shared" ca="1" si="11"/>
        <v>-1.2680492425700953E-2</v>
      </c>
      <c r="O115" s="1">
        <f t="shared" ca="1" si="11"/>
        <v>4.2225267359660687E-2</v>
      </c>
      <c r="P115" s="1">
        <f t="shared" ca="1" si="11"/>
        <v>7.4352247770654106E-2</v>
      </c>
      <c r="Q115" s="1">
        <f t="shared" ca="1" si="11"/>
        <v>0.11652444669403925</v>
      </c>
      <c r="R115" s="1">
        <f t="shared" ca="1" si="11"/>
        <v>0.24850848990579463</v>
      </c>
      <c r="S115" s="1">
        <f t="shared" ca="1" si="11"/>
        <v>0.39894719227212277</v>
      </c>
      <c r="T115" s="1">
        <f t="shared" ca="1" si="11"/>
        <v>0.2781068569259455</v>
      </c>
      <c r="U115" s="1">
        <f t="shared" ca="1" si="11"/>
        <v>0.10897228615475123</v>
      </c>
      <c r="V115" s="1">
        <f t="shared" ca="1" si="15"/>
        <v>3.083018874106426E-2</v>
      </c>
      <c r="W115" s="1">
        <f t="shared" ca="1" si="16"/>
        <v>2.7366364933824616E-2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3.7974363639721891E-2</v>
      </c>
      <c r="E116" s="1">
        <f t="shared" ca="1" si="13"/>
        <v>4.4044251278114517E-2</v>
      </c>
      <c r="F116" s="1">
        <f t="shared" ca="1" si="14"/>
        <v>1.740310931892692E-2</v>
      </c>
      <c r="G116" s="1">
        <f t="shared" ca="1" si="10"/>
        <v>-2.5685284983311803E-2</v>
      </c>
      <c r="H116" s="1">
        <f t="shared" ca="1" si="10"/>
        <v>-1.9154823375338494E-2</v>
      </c>
      <c r="I116" s="1">
        <f t="shared" ca="1" si="11"/>
        <v>3.6977922528312918E-2</v>
      </c>
      <c r="J116" s="1">
        <f t="shared" ca="1" si="11"/>
        <v>8.9452405329959156E-2</v>
      </c>
      <c r="K116" s="1">
        <f t="shared" ca="1" si="11"/>
        <v>7.2490461767898265E-2</v>
      </c>
      <c r="L116" s="1">
        <f t="shared" ca="1" si="11"/>
        <v>3.1632757467565255E-2</v>
      </c>
      <c r="M116" s="1">
        <f t="shared" ca="1" si="11"/>
        <v>-1.1201174012466233E-3</v>
      </c>
      <c r="N116" s="1">
        <f t="shared" ca="1" si="11"/>
        <v>-4.806593306121193E-2</v>
      </c>
      <c r="O116" s="1">
        <f t="shared" ca="1" si="11"/>
        <v>-8.0245092958308048E-2</v>
      </c>
      <c r="P116" s="1">
        <f t="shared" ca="1" si="11"/>
        <v>-8.9471418592365848E-2</v>
      </c>
      <c r="Q116" s="1">
        <f t="shared" ca="1" si="11"/>
        <v>-1.017988745935805E-2</v>
      </c>
      <c r="R116" s="1">
        <f t="shared" ca="1" si="11"/>
        <v>0.23056798684546015</v>
      </c>
      <c r="S116" s="1">
        <f t="shared" ca="1" si="11"/>
        <v>0.43984054849252924</v>
      </c>
      <c r="T116" s="1">
        <f t="shared" ca="1" si="11"/>
        <v>0.25442309626799231</v>
      </c>
      <c r="U116" s="1">
        <f t="shared" ca="1" si="11"/>
        <v>2.1563652474376388E-2</v>
      </c>
      <c r="V116" s="1">
        <f t="shared" ca="1" si="15"/>
        <v>-6.4658043112424485E-2</v>
      </c>
      <c r="W116" s="1">
        <f t="shared" ca="1" si="16"/>
        <v>-8.6327294106090829E-2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3.0342678783128806E-2</v>
      </c>
      <c r="E117" s="1">
        <f t="shared" ca="1" si="13"/>
        <v>3.8894612909782127E-2</v>
      </c>
      <c r="F117" s="1">
        <f t="shared" ca="1" si="14"/>
        <v>5.0409290645752461E-2</v>
      </c>
      <c r="G117" s="1">
        <f t="shared" ca="1" si="10"/>
        <v>7.8549752035283069E-2</v>
      </c>
      <c r="H117" s="1">
        <f t="shared" ca="1" si="10"/>
        <v>8.3705776095044176E-2</v>
      </c>
      <c r="I117" s="1">
        <f t="shared" ca="1" si="11"/>
        <v>7.6813598609543746E-2</v>
      </c>
      <c r="J117" s="1">
        <f t="shared" ca="1" si="11"/>
        <v>5.5749175870023759E-2</v>
      </c>
      <c r="K117" s="1">
        <f t="shared" ca="1" si="11"/>
        <v>5.146020540962578E-2</v>
      </c>
      <c r="L117" s="1">
        <f t="shared" ca="1" si="11"/>
        <v>5.5071150834629393E-2</v>
      </c>
      <c r="M117" s="1">
        <f t="shared" ca="1" si="11"/>
        <v>3.9645279415834012E-2</v>
      </c>
      <c r="N117" s="1">
        <f t="shared" ca="1" si="11"/>
        <v>2.6648116489723084E-2</v>
      </c>
      <c r="O117" s="1">
        <f t="shared" ca="1" si="11"/>
        <v>-1.4327718730741707E-3</v>
      </c>
      <c r="P117" s="1">
        <f t="shared" ca="1" si="11"/>
        <v>2.1075441672482337E-2</v>
      </c>
      <c r="Q117" s="1">
        <f t="shared" ca="1" si="11"/>
        <v>0.13186230251040931</v>
      </c>
      <c r="R117" s="1">
        <f t="shared" ca="1" si="11"/>
        <v>0.30817965958101806</v>
      </c>
      <c r="S117" s="1">
        <f t="shared" ca="1" si="11"/>
        <v>0.42722708482265503</v>
      </c>
      <c r="T117" s="1">
        <f t="shared" ca="1" si="11"/>
        <v>0.25420766785143828</v>
      </c>
      <c r="U117" s="1">
        <f t="shared" ca="1" si="11"/>
        <v>8.4524438757777987E-2</v>
      </c>
      <c r="V117" s="1">
        <f t="shared" ca="1" si="15"/>
        <v>6.8600089593611566E-2</v>
      </c>
      <c r="W117" s="1">
        <f t="shared" ca="1" si="16"/>
        <v>7.8953565033297826E-2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-5.5270289226985268E-3</v>
      </c>
      <c r="E118" s="1">
        <f t="shared" ca="1" si="13"/>
        <v>-3.4828255032009099E-2</v>
      </c>
      <c r="F118" s="1">
        <f t="shared" ca="1" si="14"/>
        <v>-8.6083588892171575E-2</v>
      </c>
      <c r="G118" s="1">
        <f t="shared" ca="1" si="10"/>
        <v>-9.7403942356654463E-2</v>
      </c>
      <c r="H118" s="1">
        <f t="shared" ca="1" si="10"/>
        <v>-8.5772520695199639E-2</v>
      </c>
      <c r="I118" s="1">
        <f t="shared" ca="1" si="11"/>
        <v>-6.4072041429564602E-2</v>
      </c>
      <c r="J118" s="1">
        <f t="shared" ca="1" si="11"/>
        <v>-6.8186889986070351E-2</v>
      </c>
      <c r="K118" s="1">
        <f t="shared" ca="1" si="11"/>
        <v>-8.4114867650943656E-2</v>
      </c>
      <c r="L118" s="1">
        <f t="shared" ca="1" si="11"/>
        <v>-0.1155234280945026</v>
      </c>
      <c r="M118" s="1">
        <f t="shared" ca="1" si="11"/>
        <v>-7.942796394750104E-2</v>
      </c>
      <c r="N118" s="1">
        <f t="shared" ca="1" si="11"/>
        <v>-2.6383154696739335E-2</v>
      </c>
      <c r="O118" s="1">
        <f t="shared" ca="1" si="11"/>
        <v>1.641637296889812E-2</v>
      </c>
      <c r="P118" s="1">
        <f t="shared" ca="1" si="11"/>
        <v>3.6791286696746153E-2</v>
      </c>
      <c r="Q118" s="1">
        <f t="shared" ca="1" si="11"/>
        <v>0.123406512515894</v>
      </c>
      <c r="R118" s="1">
        <f t="shared" ca="1" si="11"/>
        <v>0.2887336454627295</v>
      </c>
      <c r="S118" s="1">
        <f t="shared" ca="1" si="11"/>
        <v>0.41898239935351078</v>
      </c>
      <c r="T118" s="1">
        <f t="shared" ca="1" si="11"/>
        <v>0.25788937317591093</v>
      </c>
      <c r="U118" s="1">
        <f t="shared" ca="1" si="11"/>
        <v>9.8426139330642898E-2</v>
      </c>
      <c r="V118" s="1">
        <f t="shared" ca="1" si="15"/>
        <v>3.6758399734168015E-2</v>
      </c>
      <c r="W118" s="1">
        <f t="shared" ca="1" si="16"/>
        <v>3.0865223197332727E-2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-9.8601817792801551E-3</v>
      </c>
      <c r="E119" s="1">
        <f t="shared" ca="1" si="13"/>
        <v>-3.2439539452956023E-2</v>
      </c>
      <c r="F119" s="1">
        <f t="shared" ca="1" si="14"/>
        <v>-9.7770318487449159E-2</v>
      </c>
      <c r="G119" s="1">
        <f t="shared" ca="1" si="10"/>
        <v>-0.11720689479484872</v>
      </c>
      <c r="H119" s="1">
        <f t="shared" ca="1" si="10"/>
        <v>-0.10449510494720193</v>
      </c>
      <c r="I119" s="1">
        <f t="shared" ca="1" si="11"/>
        <v>-6.1619025262638384E-2</v>
      </c>
      <c r="J119" s="1">
        <f t="shared" ca="1" si="11"/>
        <v>-3.2562400810349891E-3</v>
      </c>
      <c r="K119" s="1">
        <f t="shared" ca="1" si="11"/>
        <v>6.011768706117443E-4</v>
      </c>
      <c r="L119" s="1">
        <f t="shared" ca="1" si="11"/>
        <v>-7.3014726371331606E-2</v>
      </c>
      <c r="M119" s="1">
        <f t="shared" ca="1" si="11"/>
        <v>-0.13397754649435345</v>
      </c>
      <c r="N119" s="1">
        <f t="shared" ca="1" si="11"/>
        <v>-0.16357081333533546</v>
      </c>
      <c r="O119" s="1">
        <f t="shared" ca="1" si="11"/>
        <v>-0.14800626768143088</v>
      </c>
      <c r="P119" s="1">
        <f t="shared" ca="1" si="11"/>
        <v>-9.1211434260795032E-2</v>
      </c>
      <c r="Q119" s="1">
        <f t="shared" ca="1" si="11"/>
        <v>7.0031183652264656E-2</v>
      </c>
      <c r="R119" s="1">
        <f t="shared" ca="1" si="11"/>
        <v>0.30764605334698386</v>
      </c>
      <c r="S119" s="1">
        <f t="shared" ca="1" si="11"/>
        <v>0.44902124406079097</v>
      </c>
      <c r="T119" s="1">
        <f t="shared" ca="1" si="11"/>
        <v>0.25876527911420416</v>
      </c>
      <c r="U119" s="1">
        <f t="shared" ca="1" si="11"/>
        <v>4.8394056263992534E-2</v>
      </c>
      <c r="V119" s="1">
        <f t="shared" ca="1" si="15"/>
        <v>-3.6720025644250684E-2</v>
      </c>
      <c r="W119" s="1">
        <f t="shared" ca="1" si="16"/>
        <v>-4.4600598159484695E-2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-3.9915464437643752E-2</v>
      </c>
      <c r="E120" s="1">
        <f t="shared" ca="1" si="13"/>
        <v>1.3962066271450859E-2</v>
      </c>
      <c r="F120" s="1">
        <f t="shared" ca="1" si="14"/>
        <v>4.879930323669087E-2</v>
      </c>
      <c r="G120" s="1">
        <f t="shared" ca="1" si="10"/>
        <v>6.4995852360570122E-2</v>
      </c>
      <c r="H120" s="1">
        <f t="shared" ca="1" si="10"/>
        <v>6.7254467016618386E-2</v>
      </c>
      <c r="I120" s="1">
        <f t="shared" ca="1" si="11"/>
        <v>6.223220194203645E-2</v>
      </c>
      <c r="J120" s="1">
        <f t="shared" ca="1" si="11"/>
        <v>3.9786678073065851E-2</v>
      </c>
      <c r="K120" s="1">
        <f t="shared" ca="1" si="11"/>
        <v>4.093080268454611E-2</v>
      </c>
      <c r="L120" s="1">
        <f t="shared" ca="1" si="11"/>
        <v>4.3006000051978396E-2</v>
      </c>
      <c r="M120" s="1">
        <f t="shared" ca="1" si="11"/>
        <v>2.8031793450202382E-2</v>
      </c>
      <c r="N120" s="1">
        <f t="shared" ca="1" si="11"/>
        <v>-3.2991906818802194E-2</v>
      </c>
      <c r="O120" s="1">
        <f t="shared" ca="1" si="11"/>
        <v>-2.4422017713168466E-2</v>
      </c>
      <c r="P120" s="1">
        <f t="shared" ca="1" si="11"/>
        <v>3.2200244871385363E-2</v>
      </c>
      <c r="Q120" s="1">
        <f t="shared" ca="1" si="11"/>
        <v>9.5739977303524917E-2</v>
      </c>
      <c r="R120" s="1">
        <f t="shared" ca="1" si="11"/>
        <v>0.24311052121080973</v>
      </c>
      <c r="S120" s="1">
        <f t="shared" ca="1" si="11"/>
        <v>0.47560726752214644</v>
      </c>
      <c r="T120" s="1">
        <f t="shared" ca="1" si="11"/>
        <v>0.4463240806651691</v>
      </c>
      <c r="U120" s="1">
        <f t="shared" ca="1" si="11"/>
        <v>0.2772971400905847</v>
      </c>
      <c r="V120" s="1">
        <f t="shared" ca="1" si="15"/>
        <v>0.13693067193550948</v>
      </c>
      <c r="W120" s="1">
        <f t="shared" ca="1" si="16"/>
        <v>9.7992992667633144E-2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-6.1747805639419673E-2</v>
      </c>
      <c r="E121" s="1">
        <f t="shared" ca="1" si="13"/>
        <v>-4.7512585639165848E-2</v>
      </c>
      <c r="F121" s="1">
        <f t="shared" ca="1" si="14"/>
        <v>-6.4255986643944746E-2</v>
      </c>
      <c r="G121" s="1">
        <f t="shared" ca="1" si="10"/>
        <v>-3.105232404158393E-2</v>
      </c>
      <c r="H121" s="1">
        <f t="shared" ca="1" si="10"/>
        <v>8.8134716036319134E-3</v>
      </c>
      <c r="I121" s="1">
        <f t="shared" ca="1" si="11"/>
        <v>5.4394946661110392E-3</v>
      </c>
      <c r="J121" s="1">
        <f t="shared" ca="1" si="11"/>
        <v>5.1538529243441676E-2</v>
      </c>
      <c r="K121" s="1">
        <f t="shared" ca="1" si="11"/>
        <v>0.11851895723752456</v>
      </c>
      <c r="L121" s="1">
        <f t="shared" ca="1" si="11"/>
        <v>7.3883808681449573E-2</v>
      </c>
      <c r="M121" s="1">
        <f t="shared" ca="1" si="11"/>
        <v>-7.597630097622929E-3</v>
      </c>
      <c r="N121" s="1">
        <f t="shared" ca="1" si="11"/>
        <v>-6.1411078213535241E-3</v>
      </c>
      <c r="O121" s="1">
        <f t="shared" ca="1" si="11"/>
        <v>1.5193467862940572E-2</v>
      </c>
      <c r="P121" s="1">
        <f t="shared" ca="1" si="11"/>
        <v>1.259314740207064E-2</v>
      </c>
      <c r="Q121" s="1">
        <f t="shared" ca="1" si="11"/>
        <v>5.8233770436343479E-2</v>
      </c>
      <c r="R121" s="1">
        <f t="shared" ca="1" si="11"/>
        <v>0.26164510152340081</v>
      </c>
      <c r="S121" s="1">
        <f t="shared" ca="1" si="11"/>
        <v>0.47990280858917567</v>
      </c>
      <c r="T121" s="1">
        <f t="shared" ca="1" si="11"/>
        <v>0.40977825742178542</v>
      </c>
      <c r="U121" s="1">
        <f t="shared" ca="1" si="11"/>
        <v>0.25403711426758147</v>
      </c>
      <c r="V121" s="1">
        <f t="shared" ca="1" si="15"/>
        <v>0.12260780272080797</v>
      </c>
      <c r="W121" s="1">
        <f t="shared" ca="1" si="16"/>
        <v>8.2453442593478324E-2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-4.1759549650611412E-2</v>
      </c>
      <c r="E122" s="1">
        <f t="shared" ca="1" si="13"/>
        <v>-2.944096494120596E-2</v>
      </c>
      <c r="F122" s="1">
        <f t="shared" ca="1" si="14"/>
        <v>2.9477670648392101E-2</v>
      </c>
      <c r="G122" s="1">
        <f t="shared" ca="1" si="10"/>
        <v>3.8146708510321661E-2</v>
      </c>
      <c r="H122" s="1">
        <f t="shared" ca="1" si="10"/>
        <v>1.8789657086406734E-2</v>
      </c>
      <c r="I122" s="1">
        <f t="shared" ca="1" si="11"/>
        <v>3.8247989264463586E-2</v>
      </c>
      <c r="J122" s="1">
        <f t="shared" ca="1" si="11"/>
        <v>3.6460990546642813E-2</v>
      </c>
      <c r="K122" s="1">
        <f t="shared" ca="1" si="11"/>
        <v>-5.0826519070203136E-3</v>
      </c>
      <c r="L122" s="1">
        <f t="shared" ca="1" si="11"/>
        <v>-2.1849346546883027E-2</v>
      </c>
      <c r="M122" s="1">
        <f t="shared" ca="1" si="11"/>
        <v>-4.175147446634885E-3</v>
      </c>
      <c r="N122" s="1">
        <f t="shared" ca="1" si="11"/>
        <v>3.7058029607976932E-2</v>
      </c>
      <c r="O122" s="1">
        <f t="shared" ca="1" si="11"/>
        <v>4.9841435059170505E-2</v>
      </c>
      <c r="P122" s="1">
        <f t="shared" ca="1" si="11"/>
        <v>3.9648625442760141E-2</v>
      </c>
      <c r="Q122" s="1">
        <f t="shared" ca="1" si="11"/>
        <v>6.1408317721754799E-2</v>
      </c>
      <c r="R122" s="1">
        <f t="shared" ca="1" si="11"/>
        <v>0.21931341206644722</v>
      </c>
      <c r="S122" s="1">
        <f t="shared" ca="1" si="11"/>
        <v>0.39052401950887355</v>
      </c>
      <c r="T122" s="1">
        <f t="shared" ca="1" si="11"/>
        <v>0.20571481437608546</v>
      </c>
      <c r="U122" s="1">
        <f t="shared" ca="1" si="11"/>
        <v>-3.9051727129902111E-2</v>
      </c>
      <c r="V122" s="1">
        <f t="shared" ca="1" si="15"/>
        <v>-0.12285938914902868</v>
      </c>
      <c r="W122" s="1">
        <f t="shared" ca="1" si="16"/>
        <v>-9.0176038976314959E-2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3.1327196493983411E-2</v>
      </c>
      <c r="E123" s="1">
        <f t="shared" ca="1" si="13"/>
        <v>3.06800814968596E-2</v>
      </c>
      <c r="F123" s="1">
        <f t="shared" ca="1" si="14"/>
        <v>-2.2831827142058649E-2</v>
      </c>
      <c r="G123" s="1">
        <f t="shared" ca="1" si="10"/>
        <v>-9.2979438812530874E-2</v>
      </c>
      <c r="H123" s="1">
        <f t="shared" ca="1" si="10"/>
        <v>-8.9529069369173014E-2</v>
      </c>
      <c r="I123" s="1">
        <f t="shared" ca="1" si="11"/>
        <v>1.6350701539486902E-2</v>
      </c>
      <c r="J123" s="1">
        <f t="shared" ca="1" si="11"/>
        <v>8.1057187022194971E-2</v>
      </c>
      <c r="K123" s="1">
        <f t="shared" ca="1" si="11"/>
        <v>5.5786999370531387E-2</v>
      </c>
      <c r="L123" s="1">
        <f t="shared" ca="1" si="11"/>
        <v>2.9306800044282808E-3</v>
      </c>
      <c r="M123" s="1">
        <f t="shared" ca="1" si="11"/>
        <v>4.1649083170164384E-3</v>
      </c>
      <c r="N123" s="1">
        <f t="shared" ca="1" si="11"/>
        <v>5.4381848969175618E-2</v>
      </c>
      <c r="O123" s="1">
        <f t="shared" ca="1" si="11"/>
        <v>5.8752817602161903E-2</v>
      </c>
      <c r="P123" s="1">
        <f t="shared" ca="1" si="11"/>
        <v>8.6253121928181568E-3</v>
      </c>
      <c r="Q123" s="1">
        <f t="shared" ca="1" si="11"/>
        <v>5.9549663844087386E-2</v>
      </c>
      <c r="R123" s="1">
        <f t="shared" ca="1" si="11"/>
        <v>0.25823016475666744</v>
      </c>
      <c r="S123" s="1">
        <f t="shared" ca="1" si="11"/>
        <v>0.40823949392601361</v>
      </c>
      <c r="T123" s="1">
        <f t="shared" ca="1" si="11"/>
        <v>0.2563937092297589</v>
      </c>
      <c r="U123" s="1">
        <f t="shared" ca="1" si="11"/>
        <v>6.3588647962854294E-2</v>
      </c>
      <c r="V123" s="1">
        <f t="shared" ca="1" si="15"/>
        <v>-2.4608085995208057E-2</v>
      </c>
      <c r="W123" s="1">
        <f t="shared" ca="1" si="16"/>
        <v>-2.698131911128083E-3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0.14111930134577469</v>
      </c>
      <c r="E124" s="1">
        <f t="shared" ca="1" si="13"/>
        <v>8.3928201059398272E-2</v>
      </c>
      <c r="F124" s="1">
        <f t="shared" ca="1" si="14"/>
        <v>1.4088456036945926E-2</v>
      </c>
      <c r="G124" s="1">
        <f t="shared" ca="1" si="10"/>
        <v>-2.8868360065025335E-2</v>
      </c>
      <c r="H124" s="1">
        <f t="shared" ca="1" si="10"/>
        <v>-1.1349576067262371E-2</v>
      </c>
      <c r="I124" s="1">
        <f t="shared" ca="1" si="11"/>
        <v>2.3465310759057049E-2</v>
      </c>
      <c r="J124" s="1">
        <f t="shared" ca="1" si="11"/>
        <v>4.8467654285152352E-2</v>
      </c>
      <c r="K124" s="1">
        <f t="shared" ca="1" si="11"/>
        <v>7.2148273875443494E-2</v>
      </c>
      <c r="L124" s="1">
        <f t="shared" ca="1" si="11"/>
        <v>2.7779566675974626E-2</v>
      </c>
      <c r="M124" s="1">
        <f t="shared" ca="1" si="11"/>
        <v>-7.6647977797802882E-3</v>
      </c>
      <c r="N124" s="1">
        <f t="shared" ca="1" si="11"/>
        <v>-2.4001408186896271E-2</v>
      </c>
      <c r="O124" s="1">
        <f t="shared" ca="1" si="11"/>
        <v>2.46094810928037E-3</v>
      </c>
      <c r="P124" s="1">
        <f t="shared" ca="1" si="11"/>
        <v>1.3197504990938403E-2</v>
      </c>
      <c r="Q124" s="1">
        <f t="shared" ca="1" si="11"/>
        <v>3.9104650584975198E-2</v>
      </c>
      <c r="R124" s="1">
        <f t="shared" ca="1" si="11"/>
        <v>0.18456198459094161</v>
      </c>
      <c r="S124" s="1">
        <f t="shared" ca="1" si="11"/>
        <v>0.32520864853135101</v>
      </c>
      <c r="T124" s="1">
        <f t="shared" ca="1" si="11"/>
        <v>0.18493988611673734</v>
      </c>
      <c r="U124" s="1">
        <f t="shared" ca="1" si="11"/>
        <v>4.2807375743249998E-2</v>
      </c>
      <c r="V124" s="1">
        <f t="shared" ca="1" si="15"/>
        <v>3.7878224426984707E-2</v>
      </c>
      <c r="W124" s="1">
        <f t="shared" ca="1" si="16"/>
        <v>6.0083054483393704E-2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0.23008397643033443</v>
      </c>
      <c r="E125" s="1">
        <f t="shared" ca="1" si="13"/>
        <v>0.28596206655878453</v>
      </c>
      <c r="F125" s="1">
        <f t="shared" ca="1" si="14"/>
        <v>0.19615874706678699</v>
      </c>
      <c r="G125" s="1">
        <f t="shared" ca="1" si="10"/>
        <v>7.4771166284621354E-2</v>
      </c>
      <c r="H125" s="1">
        <f t="shared" ca="1" si="10"/>
        <v>4.4405979735901061E-2</v>
      </c>
      <c r="I125" s="1">
        <f t="shared" ca="1" si="11"/>
        <v>4.6350463319792277E-2</v>
      </c>
      <c r="J125" s="1">
        <f t="shared" ca="1" si="11"/>
        <v>6.4563052893810563E-3</v>
      </c>
      <c r="K125" s="1">
        <f t="shared" ca="1" si="11"/>
        <v>-3.6674420923891046E-2</v>
      </c>
      <c r="L125" s="1">
        <f t="shared" ca="1" si="11"/>
        <v>-3.0307117773243093E-2</v>
      </c>
      <c r="M125" s="1">
        <f t="shared" ca="1" si="11"/>
        <v>-4.1452412579344464E-3</v>
      </c>
      <c r="N125" s="1">
        <f t="shared" ca="1" si="11"/>
        <v>-1.8671330964959855E-2</v>
      </c>
      <c r="O125" s="1">
        <f t="shared" ca="1" si="11"/>
        <v>-3.5236931097375308E-2</v>
      </c>
      <c r="P125" s="1">
        <f t="shared" ca="1" si="11"/>
        <v>-3.8065762799410159E-2</v>
      </c>
      <c r="Q125" s="1">
        <f t="shared" ca="1" si="11"/>
        <v>4.6380620039929814E-2</v>
      </c>
      <c r="R125" s="1">
        <f t="shared" ca="1" si="11"/>
        <v>0.2711306290692041</v>
      </c>
      <c r="S125" s="1">
        <f t="shared" ca="1" si="11"/>
        <v>0.46075362269644338</v>
      </c>
      <c r="T125" s="1">
        <f t="shared" ca="1" si="11"/>
        <v>0.32655383403416216</v>
      </c>
      <c r="U125" s="1">
        <f t="shared" ca="1" si="11"/>
        <v>0.16062537996291915</v>
      </c>
      <c r="V125" s="1">
        <f t="shared" ca="1" si="15"/>
        <v>8.6125132411789901E-2</v>
      </c>
      <c r="W125" s="1">
        <f t="shared" ca="1" si="16"/>
        <v>6.3316537037413065E-2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-2.3361729286151597E-2</v>
      </c>
      <c r="E126" s="1">
        <f t="shared" ca="1" si="13"/>
        <v>1.4862260117638727E-2</v>
      </c>
      <c r="F126" s="1">
        <f t="shared" ca="1" si="14"/>
        <v>2.8282550089526015E-2</v>
      </c>
      <c r="G126" s="1">
        <f t="shared" ca="1" si="10"/>
        <v>-2.6020357148430475E-3</v>
      </c>
      <c r="H126" s="1">
        <f t="shared" ca="1" si="10"/>
        <v>-5.675233353543746E-2</v>
      </c>
      <c r="I126" s="1">
        <f t="shared" ca="1" si="11"/>
        <v>-4.8251140535895173E-2</v>
      </c>
      <c r="J126" s="1">
        <f t="shared" ca="1" si="11"/>
        <v>3.8350510645206312E-4</v>
      </c>
      <c r="K126" s="1">
        <f t="shared" ca="1" si="11"/>
        <v>1.867776185501652E-2</v>
      </c>
      <c r="L126" s="1">
        <f t="shared" ca="1" si="11"/>
        <v>2.8535765897765254E-3</v>
      </c>
      <c r="M126" s="1">
        <f t="shared" ca="1" si="11"/>
        <v>1.954816072491096E-2</v>
      </c>
      <c r="N126" s="1">
        <f t="shared" ca="1" si="11"/>
        <v>6.1878512305735836E-2</v>
      </c>
      <c r="O126" s="1">
        <f t="shared" ca="1" si="11"/>
        <v>5.8987705644635138E-2</v>
      </c>
      <c r="P126" s="1">
        <f t="shared" ca="1" si="11"/>
        <v>2.3689516111157893E-2</v>
      </c>
      <c r="Q126" s="1">
        <f t="shared" ca="1" si="11"/>
        <v>1.591407065219903E-2</v>
      </c>
      <c r="R126" s="1">
        <f t="shared" ca="1" si="11"/>
        <v>0.16301295393565712</v>
      </c>
      <c r="S126" s="1">
        <f t="shared" ca="1" si="11"/>
        <v>0.38646733136832456</v>
      </c>
      <c r="T126" s="1">
        <f t="shared" ca="1" si="11"/>
        <v>0.27501749518386215</v>
      </c>
      <c r="U126" s="1">
        <f t="shared" ca="1" si="11"/>
        <v>9.5200372471296105E-2</v>
      </c>
      <c r="V126" s="1">
        <f t="shared" ca="1" si="15"/>
        <v>2.8215860342549311E-2</v>
      </c>
      <c r="W126" s="1">
        <f t="shared" ca="1" si="16"/>
        <v>5.5106759085390089E-2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2.9069502789852365E-2</v>
      </c>
      <c r="E127" s="1">
        <f t="shared" ca="1" si="13"/>
        <v>2.7807009744141443E-2</v>
      </c>
      <c r="F127" s="1">
        <f t="shared" ca="1" si="14"/>
        <v>5.4198808713604309E-2</v>
      </c>
      <c r="G127" s="1">
        <f t="shared" ca="1" si="14"/>
        <v>4.435007311355655E-2</v>
      </c>
      <c r="H127" s="1">
        <f t="shared" ca="1" si="14"/>
        <v>3.8150476138548328E-2</v>
      </c>
      <c r="I127" s="1">
        <f t="shared" ca="1" si="14"/>
        <v>2.6987247702286322E-2</v>
      </c>
      <c r="J127" s="1">
        <f t="shared" ca="1" si="14"/>
        <v>3.8044503795595291E-2</v>
      </c>
      <c r="K127" s="1">
        <f t="shared" ca="1" si="14"/>
        <v>8.2111355883044482E-2</v>
      </c>
      <c r="L127" s="1">
        <f t="shared" ca="1" si="14"/>
        <v>0.1415612611381819</v>
      </c>
      <c r="M127" s="1">
        <f t="shared" ca="1" si="14"/>
        <v>0.13020042845113472</v>
      </c>
      <c r="N127" s="1">
        <f t="shared" ca="1" si="14"/>
        <v>6.9139796252778968E-2</v>
      </c>
      <c r="O127" s="1">
        <f t="shared" ca="1" si="14"/>
        <v>2.2476576400975258E-2</v>
      </c>
      <c r="P127" s="1">
        <f t="shared" ca="1" si="14"/>
        <v>2.7089410069871617E-2</v>
      </c>
      <c r="Q127" s="1">
        <f t="shared" ca="1" si="14"/>
        <v>0.12076567711048651</v>
      </c>
      <c r="R127" s="1">
        <f t="shared" ca="1" si="14"/>
        <v>0.31627086114542502</v>
      </c>
      <c r="S127" s="1">
        <f t="shared" ca="1" si="14"/>
        <v>0.4532022516102282</v>
      </c>
      <c r="T127" s="1">
        <f t="shared" ca="1" si="14"/>
        <v>0.25589715194879803</v>
      </c>
      <c r="U127" s="1">
        <f t="shared" ca="1" si="14"/>
        <v>5.6094337422972672E-2</v>
      </c>
      <c r="V127" s="1">
        <f t="shared" ca="1" si="15"/>
        <v>-2.7794632479357013E-3</v>
      </c>
      <c r="W127" s="1">
        <f t="shared" ca="1" si="16"/>
        <v>-1.2919956219801946E-2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0.1106637432359749</v>
      </c>
      <c r="E128" s="1">
        <f t="shared" ca="1" si="13"/>
        <v>0.158386699979013</v>
      </c>
      <c r="F128" s="1">
        <f t="shared" ref="F128:U143" ca="1" si="17">(F78+0.6*(G78+E78)+0.15*(D78+H78))/(1+2*0.6+2*0.15)</f>
        <v>0.13522734381563387</v>
      </c>
      <c r="G128" s="1">
        <f t="shared" ca="1" si="17"/>
        <v>6.244393507372472E-2</v>
      </c>
      <c r="H128" s="1">
        <f t="shared" ca="1" si="17"/>
        <v>-2.8189129062340715E-3</v>
      </c>
      <c r="I128" s="1">
        <f t="shared" ca="1" si="17"/>
        <v>-3.7356684302385236E-2</v>
      </c>
      <c r="J128" s="1">
        <f t="shared" ca="1" si="17"/>
        <v>-2.6944203366299414E-2</v>
      </c>
      <c r="K128" s="1">
        <f t="shared" ca="1" si="17"/>
        <v>2.2954381220594101E-2</v>
      </c>
      <c r="L128" s="1">
        <f t="shared" ca="1" si="17"/>
        <v>5.3706881869828561E-2</v>
      </c>
      <c r="M128" s="1">
        <f t="shared" ca="1" si="17"/>
        <v>2.1050966938939836E-2</v>
      </c>
      <c r="N128" s="1">
        <f t="shared" ca="1" si="17"/>
        <v>-3.2906335832286165E-2</v>
      </c>
      <c r="O128" s="1">
        <f t="shared" ca="1" si="17"/>
        <v>-9.0580954275350165E-2</v>
      </c>
      <c r="P128" s="1">
        <f t="shared" ca="1" si="17"/>
        <v>-0.11825814794842256</v>
      </c>
      <c r="Q128" s="1">
        <f t="shared" ca="1" si="17"/>
        <v>-3.7193669594993983E-2</v>
      </c>
      <c r="R128" s="1">
        <f t="shared" ca="1" si="17"/>
        <v>0.20621314765408463</v>
      </c>
      <c r="S128" s="1">
        <f t="shared" ca="1" si="17"/>
        <v>0.41246269497654647</v>
      </c>
      <c r="T128" s="1">
        <f t="shared" ca="1" si="17"/>
        <v>0.2731892840884883</v>
      </c>
      <c r="U128" s="1">
        <f t="shared" ca="1" si="17"/>
        <v>7.615023413314484E-2</v>
      </c>
      <c r="V128" s="1">
        <f t="shared" ca="1" si="15"/>
        <v>-2.5181887666313321E-2</v>
      </c>
      <c r="W128" s="1">
        <f t="shared" ca="1" si="16"/>
        <v>-4.2177338539114852E-2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-5.2105186179518183E-2</v>
      </c>
      <c r="E129" s="1">
        <f t="shared" ca="1" si="13"/>
        <v>-5.5472763418146893E-2</v>
      </c>
      <c r="F129" s="1">
        <f t="shared" ca="1" si="17"/>
        <v>-3.6312410800903644E-3</v>
      </c>
      <c r="G129" s="1">
        <f t="shared" ca="1" si="17"/>
        <v>5.0060290833032074E-2</v>
      </c>
      <c r="H129" s="1">
        <f t="shared" ca="1" si="17"/>
        <v>4.9788001743573181E-2</v>
      </c>
      <c r="I129" s="1">
        <f t="shared" ca="1" si="17"/>
        <v>5.8333621986854005E-3</v>
      </c>
      <c r="J129" s="1">
        <f t="shared" ca="1" si="17"/>
        <v>6.1420932792614002E-4</v>
      </c>
      <c r="K129" s="1">
        <f t="shared" ca="1" si="17"/>
        <v>2.3718724445548057E-2</v>
      </c>
      <c r="L129" s="1">
        <f t="shared" ca="1" si="17"/>
        <v>3.4533759275131214E-2</v>
      </c>
      <c r="M129" s="1">
        <f t="shared" ca="1" si="17"/>
        <v>7.0551770529411001E-2</v>
      </c>
      <c r="N129" s="1">
        <f t="shared" ca="1" si="17"/>
        <v>0.11796070526050784</v>
      </c>
      <c r="O129" s="1">
        <f t="shared" ca="1" si="17"/>
        <v>0.12209480013476078</v>
      </c>
      <c r="P129" s="1">
        <f t="shared" ca="1" si="17"/>
        <v>7.2111730964140572E-2</v>
      </c>
      <c r="Q129" s="1">
        <f t="shared" ca="1" si="17"/>
        <v>3.7444115772299252E-2</v>
      </c>
      <c r="R129" s="1">
        <f t="shared" ca="1" si="17"/>
        <v>0.18979812010146219</v>
      </c>
      <c r="S129" s="1">
        <f t="shared" ca="1" si="17"/>
        <v>0.35531187720116841</v>
      </c>
      <c r="T129" s="1">
        <f t="shared" ca="1" si="17"/>
        <v>0.17526676435711655</v>
      </c>
      <c r="U129" s="1">
        <f t="shared" ca="1" si="17"/>
        <v>-1.7835795099131378E-2</v>
      </c>
      <c r="V129" s="1">
        <f t="shared" ca="1" si="15"/>
        <v>-6.0648290364244149E-2</v>
      </c>
      <c r="W129" s="1">
        <f t="shared" ca="1" si="16"/>
        <v>-6.3819958061284959E-2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-1.4690671299155866E-2</v>
      </c>
      <c r="E130" s="1">
        <f t="shared" ca="1" si="13"/>
        <v>-5.290659791938928E-2</v>
      </c>
      <c r="F130" s="1">
        <f t="shared" ca="1" si="17"/>
        <v>-5.0204486001132163E-2</v>
      </c>
      <c r="G130" s="1">
        <f t="shared" ca="1" si="17"/>
        <v>-7.220213453877254E-3</v>
      </c>
      <c r="H130" s="1">
        <f t="shared" ca="1" si="17"/>
        <v>3.3421714160412159E-3</v>
      </c>
      <c r="I130" s="1">
        <f t="shared" ca="1" si="17"/>
        <v>-1.4271389281097413E-2</v>
      </c>
      <c r="J130" s="1">
        <f t="shared" ca="1" si="17"/>
        <v>1.1241601068003055E-2</v>
      </c>
      <c r="K130" s="1">
        <f t="shared" ca="1" si="17"/>
        <v>5.6065295346282441E-2</v>
      </c>
      <c r="L130" s="1">
        <f t="shared" ca="1" si="17"/>
        <v>6.0863481628385618E-2</v>
      </c>
      <c r="M130" s="1">
        <f t="shared" ca="1" si="17"/>
        <v>3.8690569873590305E-2</v>
      </c>
      <c r="N130" s="1">
        <f t="shared" ca="1" si="17"/>
        <v>2.0699586886067552E-2</v>
      </c>
      <c r="O130" s="1">
        <f t="shared" ca="1" si="17"/>
        <v>4.9791521574329013E-2</v>
      </c>
      <c r="P130" s="1">
        <f t="shared" ca="1" si="17"/>
        <v>9.4661919692893115E-2</v>
      </c>
      <c r="Q130" s="1">
        <f t="shared" ca="1" si="17"/>
        <v>0.17072134213226769</v>
      </c>
      <c r="R130" s="1">
        <f t="shared" ca="1" si="17"/>
        <v>0.35569478065160276</v>
      </c>
      <c r="S130" s="1">
        <f t="shared" ca="1" si="17"/>
        <v>0.51689357407812919</v>
      </c>
      <c r="T130" s="1">
        <f t="shared" ca="1" si="17"/>
        <v>0.34770110968384316</v>
      </c>
      <c r="U130" s="1">
        <f t="shared" ca="1" si="17"/>
        <v>0.10864588517818796</v>
      </c>
      <c r="V130" s="1">
        <f t="shared" ca="1" si="15"/>
        <v>-2.5639890936514309E-2</v>
      </c>
      <c r="W130" s="1">
        <f t="shared" ca="1" si="16"/>
        <v>-2.4754429241587609E-2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0.14181926108317247</v>
      </c>
      <c r="E131" s="1">
        <f t="shared" ca="1" si="13"/>
        <v>0.15314801838423539</v>
      </c>
      <c r="F131" s="1">
        <f t="shared" ca="1" si="17"/>
        <v>9.7202344608408348E-2</v>
      </c>
      <c r="G131" s="1">
        <f t="shared" ca="1" si="17"/>
        <v>-2.7588896474476819E-3</v>
      </c>
      <c r="H131" s="1">
        <f t="shared" ca="1" si="17"/>
        <v>-4.9154211302014028E-2</v>
      </c>
      <c r="I131" s="1">
        <f t="shared" ca="1" si="17"/>
        <v>1.1342189797222128E-2</v>
      </c>
      <c r="J131" s="1">
        <f t="shared" ca="1" si="17"/>
        <v>8.0202277150316081E-2</v>
      </c>
      <c r="K131" s="1">
        <f t="shared" ca="1" si="17"/>
        <v>9.4714422304856286E-2</v>
      </c>
      <c r="L131" s="1">
        <f t="shared" ca="1" si="17"/>
        <v>0.11490251290512274</v>
      </c>
      <c r="M131" s="1">
        <f t="shared" ca="1" si="17"/>
        <v>0.10040549867467825</v>
      </c>
      <c r="N131" s="1">
        <f t="shared" ca="1" si="17"/>
        <v>4.525265717695566E-2</v>
      </c>
      <c r="O131" s="1">
        <f t="shared" ca="1" si="17"/>
        <v>-7.010247191119724E-3</v>
      </c>
      <c r="P131" s="1">
        <f t="shared" ca="1" si="17"/>
        <v>-3.9546857914449084E-2</v>
      </c>
      <c r="Q131" s="1">
        <f t="shared" ca="1" si="17"/>
        <v>2.3302333786819496E-2</v>
      </c>
      <c r="R131" s="1">
        <f t="shared" ca="1" si="17"/>
        <v>0.23044735169494332</v>
      </c>
      <c r="S131" s="1">
        <f t="shared" ca="1" si="17"/>
        <v>0.42971196402833645</v>
      </c>
      <c r="T131" s="1">
        <f t="shared" ca="1" si="17"/>
        <v>0.31470227353748403</v>
      </c>
      <c r="U131" s="1">
        <f t="shared" ca="1" si="17"/>
        <v>0.16586835147806839</v>
      </c>
      <c r="V131" s="1">
        <f t="shared" ca="1" si="15"/>
        <v>0.10544791770878703</v>
      </c>
      <c r="W131" s="1">
        <f t="shared" ca="1" si="16"/>
        <v>0.10636224493566242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-0.12208011985006986</v>
      </c>
      <c r="E132" s="1">
        <f t="shared" ca="1" si="13"/>
        <v>-9.9185813329902589E-2</v>
      </c>
      <c r="F132" s="1">
        <f t="shared" ca="1" si="17"/>
        <v>1.2748415073302422E-2</v>
      </c>
      <c r="G132" s="1">
        <f t="shared" ca="1" si="17"/>
        <v>9.4606318839645848E-2</v>
      </c>
      <c r="H132" s="1">
        <f t="shared" ca="1" si="17"/>
        <v>-8.8029240170523042E-3</v>
      </c>
      <c r="I132" s="1">
        <f t="shared" ca="1" si="17"/>
        <v>-0.12940365943279736</v>
      </c>
      <c r="J132" s="1">
        <f t="shared" ca="1" si="17"/>
        <v>-0.11792345602723855</v>
      </c>
      <c r="K132" s="1">
        <f t="shared" ca="1" si="17"/>
        <v>-5.6054524763175781E-2</v>
      </c>
      <c r="L132" s="1">
        <f t="shared" ca="1" si="17"/>
        <v>-3.6696598274413225E-3</v>
      </c>
      <c r="M132" s="1">
        <f t="shared" ca="1" si="17"/>
        <v>3.0905366095235493E-2</v>
      </c>
      <c r="N132" s="1">
        <f t="shared" ca="1" si="17"/>
        <v>1.1265093453616485E-2</v>
      </c>
      <c r="O132" s="1">
        <f t="shared" ca="1" si="17"/>
        <v>-1.2479940799742472E-2</v>
      </c>
      <c r="P132" s="1">
        <f t="shared" ca="1" si="17"/>
        <v>-4.2548314208899291E-2</v>
      </c>
      <c r="Q132" s="1">
        <f t="shared" ca="1" si="17"/>
        <v>-2.2132991184772834E-2</v>
      </c>
      <c r="R132" s="1">
        <f t="shared" ca="1" si="17"/>
        <v>0.17857866879864404</v>
      </c>
      <c r="S132" s="1">
        <f t="shared" ca="1" si="17"/>
        <v>0.32142037075443175</v>
      </c>
      <c r="T132" s="1">
        <f t="shared" ca="1" si="17"/>
        <v>0.16827859139733092</v>
      </c>
      <c r="U132" s="1">
        <f t="shared" ca="1" si="17"/>
        <v>6.1055891402160924E-2</v>
      </c>
      <c r="V132" s="1">
        <f t="shared" ca="1" si="15"/>
        <v>8.8071672210975241E-2</v>
      </c>
      <c r="W132" s="1">
        <f t="shared" ca="1" si="16"/>
        <v>8.2395214735155695E-2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3.5406980990541688E-2</v>
      </c>
      <c r="E133" s="1">
        <f t="shared" ca="1" si="13"/>
        <v>2.9873697072639302E-2</v>
      </c>
      <c r="F133" s="1">
        <f t="shared" ca="1" si="17"/>
        <v>3.635617056703376E-2</v>
      </c>
      <c r="G133" s="1">
        <f t="shared" ca="1" si="17"/>
        <v>4.2559084189857876E-2</v>
      </c>
      <c r="H133" s="1">
        <f t="shared" ca="1" si="17"/>
        <v>4.7517860592453318E-2</v>
      </c>
      <c r="I133" s="1">
        <f t="shared" ca="1" si="17"/>
        <v>6.2153354935563877E-2</v>
      </c>
      <c r="J133" s="1">
        <f t="shared" ca="1" si="17"/>
        <v>6.7180430910895261E-2</v>
      </c>
      <c r="K133" s="1">
        <f t="shared" ca="1" si="17"/>
        <v>8.2235206260580257E-2</v>
      </c>
      <c r="L133" s="1">
        <f t="shared" ca="1" si="17"/>
        <v>5.5779064576656559E-2</v>
      </c>
      <c r="M133" s="1">
        <f t="shared" ca="1" si="17"/>
        <v>-1.4838805843975095E-2</v>
      </c>
      <c r="N133" s="1">
        <f t="shared" ca="1" si="17"/>
        <v>-7.0010300804944331E-2</v>
      </c>
      <c r="O133" s="1">
        <f t="shared" ca="1" si="17"/>
        <v>-7.5466872486874809E-2</v>
      </c>
      <c r="P133" s="1">
        <f t="shared" ca="1" si="17"/>
        <v>-5.8317634291560325E-2</v>
      </c>
      <c r="Q133" s="1">
        <f t="shared" ca="1" si="17"/>
        <v>3.0776435727891027E-2</v>
      </c>
      <c r="R133" s="1">
        <f t="shared" ca="1" si="17"/>
        <v>0.20831566705285381</v>
      </c>
      <c r="S133" s="1">
        <f t="shared" ca="1" si="17"/>
        <v>0.37327501915050504</v>
      </c>
      <c r="T133" s="1">
        <f t="shared" ca="1" si="17"/>
        <v>0.24682664554286321</v>
      </c>
      <c r="U133" s="1">
        <f t="shared" ca="1" si="17"/>
        <v>4.3559047212437654E-2</v>
      </c>
      <c r="V133" s="1">
        <f t="shared" ca="1" si="15"/>
        <v>-8.3537381170599292E-2</v>
      </c>
      <c r="W133" s="1">
        <f t="shared" ca="1" si="16"/>
        <v>-9.9249925346508033E-2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5.7526238879969174E-2</v>
      </c>
      <c r="E134" s="1">
        <f t="shared" ca="1" si="13"/>
        <v>6.9406120268787203E-2</v>
      </c>
      <c r="F134" s="1">
        <f t="shared" ca="1" si="17"/>
        <v>6.6978284340457023E-2</v>
      </c>
      <c r="G134" s="1">
        <f t="shared" ca="1" si="17"/>
        <v>1.2765107262521091E-2</v>
      </c>
      <c r="H134" s="1">
        <f t="shared" ca="1" si="17"/>
        <v>-2.210142692009771E-2</v>
      </c>
      <c r="I134" s="1">
        <f t="shared" ca="1" si="17"/>
        <v>-1.7497559195615103E-2</v>
      </c>
      <c r="J134" s="1">
        <f t="shared" ca="1" si="17"/>
        <v>-4.7308460345670154E-3</v>
      </c>
      <c r="K134" s="1">
        <f t="shared" ca="1" si="17"/>
        <v>1.9837594272833256E-2</v>
      </c>
      <c r="L134" s="1">
        <f t="shared" ca="1" si="17"/>
        <v>2.49199951854552E-2</v>
      </c>
      <c r="M134" s="1">
        <f t="shared" ca="1" si="17"/>
        <v>-3.4772612155394844E-3</v>
      </c>
      <c r="N134" s="1">
        <f t="shared" ca="1" si="17"/>
        <v>-5.4440978165615651E-3</v>
      </c>
      <c r="O134" s="1">
        <f t="shared" ca="1" si="17"/>
        <v>2.6002252084749222E-2</v>
      </c>
      <c r="P134" s="1">
        <f t="shared" ca="1" si="17"/>
        <v>-1.0023560643658202E-2</v>
      </c>
      <c r="Q134" s="1">
        <f t="shared" ca="1" si="17"/>
        <v>3.4168903929499853E-2</v>
      </c>
      <c r="R134" s="1">
        <f t="shared" ca="1" si="17"/>
        <v>0.23103627618538775</v>
      </c>
      <c r="S134" s="1">
        <f t="shared" ca="1" si="17"/>
        <v>0.39568060810120859</v>
      </c>
      <c r="T134" s="1">
        <f t="shared" ca="1" si="17"/>
        <v>0.21255367091831517</v>
      </c>
      <c r="U134" s="1">
        <f t="shared" ca="1" si="17"/>
        <v>1.2004338123125602E-2</v>
      </c>
      <c r="V134" s="1">
        <f t="shared" ca="1" si="15"/>
        <v>-5.800791926001949E-2</v>
      </c>
      <c r="W134" s="1">
        <f t="shared" ca="1" si="16"/>
        <v>-3.3283836984490361E-2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2.1842583341140438E-2</v>
      </c>
      <c r="E135" s="1">
        <f t="shared" ca="1" si="13"/>
        <v>8.532439459546004E-2</v>
      </c>
      <c r="F135" s="1">
        <f t="shared" ca="1" si="17"/>
        <v>0.25300334540546177</v>
      </c>
      <c r="G135" s="1">
        <f t="shared" ca="1" si="17"/>
        <v>0.50058019381658736</v>
      </c>
      <c r="H135" s="1">
        <f t="shared" ca="1" si="17"/>
        <v>0.54217078275345298</v>
      </c>
      <c r="I135" s="1">
        <f t="shared" ca="1" si="17"/>
        <v>0.49747581908303917</v>
      </c>
      <c r="J135" s="1">
        <f t="shared" ca="1" si="17"/>
        <v>0.26130974148836311</v>
      </c>
      <c r="K135" s="1">
        <f t="shared" ca="1" si="17"/>
        <v>0.11926589657299105</v>
      </c>
      <c r="L135" s="1">
        <f t="shared" ca="1" si="17"/>
        <v>0.23360318328543905</v>
      </c>
      <c r="M135" s="1">
        <f t="shared" ca="1" si="17"/>
        <v>0.53796019720287613</v>
      </c>
      <c r="N135" s="1">
        <f t="shared" ca="1" si="17"/>
        <v>0.73190449362378973</v>
      </c>
      <c r="O135" s="1">
        <f t="shared" ca="1" si="17"/>
        <v>0.69077191072155908</v>
      </c>
      <c r="P135" s="1">
        <f t="shared" ca="1" si="17"/>
        <v>0.54910383532285856</v>
      </c>
      <c r="Q135" s="1">
        <f t="shared" ca="1" si="17"/>
        <v>0.49008523928678605</v>
      </c>
      <c r="R135" s="1">
        <f t="shared" ca="1" si="17"/>
        <v>0.29192698068962769</v>
      </c>
      <c r="S135" s="1">
        <f t="shared" ca="1" si="17"/>
        <v>0.18203975169736655</v>
      </c>
      <c r="T135" s="1">
        <f t="shared" ca="1" si="17"/>
        <v>0.33183112386417474</v>
      </c>
      <c r="U135" s="1">
        <f t="shared" ca="1" si="17"/>
        <v>0.65932394906650105</v>
      </c>
      <c r="V135" s="1">
        <f t="shared" ca="1" si="15"/>
        <v>0.83394856268294426</v>
      </c>
      <c r="W135" s="1">
        <f t="shared" ca="1" si="16"/>
        <v>0.77813752821189952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0.80353647642189086</v>
      </c>
      <c r="E136" s="1">
        <f t="shared" ca="1" si="13"/>
        <v>0.73128650932273043</v>
      </c>
      <c r="F136" s="1">
        <f t="shared" ca="1" si="17"/>
        <v>0.5784873463117286</v>
      </c>
      <c r="G136" s="1">
        <f t="shared" ca="1" si="17"/>
        <v>0.28694309548926428</v>
      </c>
      <c r="H136" s="1">
        <f t="shared" ca="1" si="17"/>
        <v>7.5950681146305432E-2</v>
      </c>
      <c r="I136" s="1">
        <f t="shared" ca="1" si="17"/>
        <v>-1.3229248074191357E-2</v>
      </c>
      <c r="J136" s="1">
        <f t="shared" ca="1" si="17"/>
        <v>-2.3815726816725162E-2</v>
      </c>
      <c r="K136" s="1">
        <f t="shared" ca="1" si="17"/>
        <v>-1.7280230522166495E-2</v>
      </c>
      <c r="L136" s="1">
        <f t="shared" ca="1" si="17"/>
        <v>1.7908228940103091E-2</v>
      </c>
      <c r="M136" s="1">
        <f t="shared" ca="1" si="17"/>
        <v>9.6468462393444046E-2</v>
      </c>
      <c r="N136" s="1">
        <f t="shared" ca="1" si="17"/>
        <v>0.1161782964091724</v>
      </c>
      <c r="O136" s="1">
        <f t="shared" ca="1" si="17"/>
        <v>8.400814205271559E-2</v>
      </c>
      <c r="P136" s="1">
        <f t="shared" ca="1" si="17"/>
        <v>0.14215760236443212</v>
      </c>
      <c r="Q136" s="1">
        <f t="shared" ca="1" si="17"/>
        <v>0.40522284074950055</v>
      </c>
      <c r="R136" s="1">
        <f t="shared" ca="1" si="17"/>
        <v>0.77063444480784637</v>
      </c>
      <c r="S136" s="1">
        <f t="shared" ca="1" si="17"/>
        <v>0.80868951075244744</v>
      </c>
      <c r="T136" s="1">
        <f t="shared" ca="1" si="17"/>
        <v>0.60245780003806337</v>
      </c>
      <c r="U136" s="1">
        <f t="shared" ca="1" si="17"/>
        <v>0.620926153792414</v>
      </c>
      <c r="V136" s="1">
        <f t="shared" ca="1" si="15"/>
        <v>0.61720941468628898</v>
      </c>
      <c r="W136" s="1">
        <f t="shared" ca="1" si="16"/>
        <v>0.40503335560281556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0.25427772486272976</v>
      </c>
      <c r="E137" s="1">
        <f t="shared" ca="1" si="13"/>
        <v>0.29757670652607499</v>
      </c>
      <c r="F137" s="1">
        <f t="shared" ca="1" si="17"/>
        <v>0.24505421251113599</v>
      </c>
      <c r="G137" s="1">
        <f t="shared" ca="1" si="17"/>
        <v>0.36455830638240239</v>
      </c>
      <c r="H137" s="1">
        <f t="shared" ca="1" si="17"/>
        <v>0.64101256612535695</v>
      </c>
      <c r="I137" s="1">
        <f t="shared" ca="1" si="17"/>
        <v>0.72309426384943376</v>
      </c>
      <c r="J137" s="1">
        <f t="shared" ca="1" si="17"/>
        <v>0.65955224979257054</v>
      </c>
      <c r="K137" s="1">
        <f t="shared" ca="1" si="17"/>
        <v>0.75180174966115332</v>
      </c>
      <c r="L137" s="1">
        <f t="shared" ca="1" si="17"/>
        <v>0.6918472488870101</v>
      </c>
      <c r="M137" s="1">
        <f t="shared" ca="1" si="17"/>
        <v>0.45978808158865531</v>
      </c>
      <c r="N137" s="1">
        <f t="shared" ca="1" si="17"/>
        <v>0.21692068372402823</v>
      </c>
      <c r="O137" s="1">
        <f t="shared" ca="1" si="17"/>
        <v>0.11355707157212107</v>
      </c>
      <c r="P137" s="1">
        <f t="shared" ca="1" si="17"/>
        <v>7.3022375626164315E-2</v>
      </c>
      <c r="Q137" s="1">
        <f t="shared" ca="1" si="17"/>
        <v>3.7232081626451058E-2</v>
      </c>
      <c r="R137" s="1">
        <f t="shared" ca="1" si="17"/>
        <v>-2.1117477686768915E-2</v>
      </c>
      <c r="S137" s="1">
        <f t="shared" ca="1" si="17"/>
        <v>2.5179488687352813E-2</v>
      </c>
      <c r="T137" s="1">
        <f t="shared" ca="1" si="17"/>
        <v>0.26628807871960686</v>
      </c>
      <c r="U137" s="1">
        <f t="shared" ca="1" si="17"/>
        <v>0.6102290505426855</v>
      </c>
      <c r="V137" s="1">
        <f t="shared" ca="1" si="15"/>
        <v>0.67404244795476631</v>
      </c>
      <c r="W137" s="1">
        <f t="shared" ca="1" si="16"/>
        <v>0.43366735576920418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0.15700198357624723</v>
      </c>
      <c r="E138" s="1">
        <f t="shared" ca="1" si="13"/>
        <v>0.24709294916975014</v>
      </c>
      <c r="F138" s="1">
        <f t="shared" ca="1" si="17"/>
        <v>0.40599216963444917</v>
      </c>
      <c r="G138" s="1">
        <f t="shared" ca="1" si="17"/>
        <v>0.47400125152824979</v>
      </c>
      <c r="H138" s="1">
        <f t="shared" ca="1" si="17"/>
        <v>0.69132833771053837</v>
      </c>
      <c r="I138" s="1">
        <f t="shared" ca="1" si="17"/>
        <v>0.86370796064248112</v>
      </c>
      <c r="J138" s="1">
        <f t="shared" ca="1" si="17"/>
        <v>0.76067991157974935</v>
      </c>
      <c r="K138" s="1">
        <f t="shared" ca="1" si="17"/>
        <v>0.39944580226039977</v>
      </c>
      <c r="L138" s="1">
        <f t="shared" ca="1" si="17"/>
        <v>0.32593165239250743</v>
      </c>
      <c r="M138" s="1">
        <f t="shared" ca="1" si="17"/>
        <v>0.63204152909704703</v>
      </c>
      <c r="N138" s="1">
        <f t="shared" ca="1" si="17"/>
        <v>0.76047073043319613</v>
      </c>
      <c r="O138" s="1">
        <f t="shared" ca="1" si="17"/>
        <v>0.48963409400442909</v>
      </c>
      <c r="P138" s="1">
        <f t="shared" ca="1" si="17"/>
        <v>0.23966787708223705</v>
      </c>
      <c r="Q138" s="1">
        <f t="shared" ca="1" si="17"/>
        <v>0.26968271066631921</v>
      </c>
      <c r="R138" s="1">
        <f t="shared" ca="1" si="17"/>
        <v>0.44399569591566507</v>
      </c>
      <c r="S138" s="1">
        <f t="shared" ca="1" si="17"/>
        <v>0.4192892713181392</v>
      </c>
      <c r="T138" s="1">
        <f t="shared" ca="1" si="17"/>
        <v>0.34883486709201117</v>
      </c>
      <c r="U138" s="1">
        <f t="shared" ca="1" si="17"/>
        <v>0.53761506460691066</v>
      </c>
      <c r="V138" s="1">
        <f t="shared" ca="1" si="15"/>
        <v>0.63814067841721156</v>
      </c>
      <c r="W138" s="1">
        <f t="shared" ca="1" si="16"/>
        <v>0.44860466690130679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2.5606688863668407E-2</v>
      </c>
      <c r="E139" s="1">
        <f t="shared" ca="1" si="13"/>
        <v>2.308219639926511E-2</v>
      </c>
      <c r="F139" s="1">
        <f t="shared" ca="1" si="17"/>
        <v>0.18665108804807015</v>
      </c>
      <c r="G139" s="1">
        <f t="shared" ca="1" si="17"/>
        <v>0.43800992400218669</v>
      </c>
      <c r="H139" s="1">
        <f t="shared" ca="1" si="17"/>
        <v>0.51462485950458003</v>
      </c>
      <c r="I139" s="1">
        <f t="shared" ca="1" si="17"/>
        <v>0.5396770117143741</v>
      </c>
      <c r="J139" s="1">
        <f t="shared" ca="1" si="17"/>
        <v>0.29024175068000818</v>
      </c>
      <c r="K139" s="1">
        <f t="shared" ca="1" si="17"/>
        <v>6.4192514232775388E-2</v>
      </c>
      <c r="L139" s="1">
        <f t="shared" ca="1" si="17"/>
        <v>-7.2535903609668188E-3</v>
      </c>
      <c r="M139" s="1">
        <f t="shared" ca="1" si="17"/>
        <v>1.0089267587900699E-2</v>
      </c>
      <c r="N139" s="1">
        <f t="shared" ca="1" si="17"/>
        <v>5.6426477103731928E-2</v>
      </c>
      <c r="O139" s="1">
        <f t="shared" ca="1" si="17"/>
        <v>0.13638517997254135</v>
      </c>
      <c r="P139" s="1">
        <f t="shared" ca="1" si="17"/>
        <v>0.13269871304217282</v>
      </c>
      <c r="Q139" s="1">
        <f t="shared" ca="1" si="17"/>
        <v>6.7306837904221026E-2</v>
      </c>
      <c r="R139" s="1">
        <f t="shared" ca="1" si="17"/>
        <v>0.12574073532351657</v>
      </c>
      <c r="S139" s="1">
        <f t="shared" ca="1" si="17"/>
        <v>0.35122476399531111</v>
      </c>
      <c r="T139" s="1">
        <f t="shared" ca="1" si="17"/>
        <v>0.62279385642018137</v>
      </c>
      <c r="U139" s="1">
        <f t="shared" ca="1" si="17"/>
        <v>0.62355568213356194</v>
      </c>
      <c r="V139" s="1">
        <f t="shared" ca="1" si="15"/>
        <v>0.44288357112016324</v>
      </c>
      <c r="W139" s="1">
        <f t="shared" ca="1" si="16"/>
        <v>0.39362387824087852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9.5910464211744165E-2</v>
      </c>
      <c r="E140" s="1">
        <f t="shared" ca="1" si="13"/>
        <v>0.23555251906938365</v>
      </c>
      <c r="F140" s="1">
        <f t="shared" ca="1" si="17"/>
        <v>0.47418578925233368</v>
      </c>
      <c r="G140" s="1">
        <f t="shared" ca="1" si="17"/>
        <v>0.57520303873969858</v>
      </c>
      <c r="H140" s="1">
        <f t="shared" ca="1" si="17"/>
        <v>0.46742877653598142</v>
      </c>
      <c r="I140" s="1">
        <f t="shared" ca="1" si="17"/>
        <v>0.36331127449625356</v>
      </c>
      <c r="J140" s="1">
        <f t="shared" ca="1" si="17"/>
        <v>0.15179425350230985</v>
      </c>
      <c r="K140" s="1">
        <f t="shared" ca="1" si="17"/>
        <v>4.7989988328268805E-2</v>
      </c>
      <c r="L140" s="1">
        <f t="shared" ca="1" si="17"/>
        <v>9.3480556726514161E-2</v>
      </c>
      <c r="M140" s="1">
        <f t="shared" ca="1" si="17"/>
        <v>0.14035382948567865</v>
      </c>
      <c r="N140" s="1">
        <f t="shared" ca="1" si="17"/>
        <v>0.11590010861994884</v>
      </c>
      <c r="O140" s="1">
        <f t="shared" ca="1" si="17"/>
        <v>9.1186541251444125E-2</v>
      </c>
      <c r="P140" s="1">
        <f t="shared" ca="1" si="17"/>
        <v>5.4079418115997813E-2</v>
      </c>
      <c r="Q140" s="1">
        <f t="shared" ca="1" si="17"/>
        <v>2.2103359481607028E-2</v>
      </c>
      <c r="R140" s="1">
        <f t="shared" ca="1" si="17"/>
        <v>0.10387086688113896</v>
      </c>
      <c r="S140" s="1">
        <f t="shared" ca="1" si="17"/>
        <v>0.33175850317974398</v>
      </c>
      <c r="T140" s="1">
        <f t="shared" ca="1" si="17"/>
        <v>0.50523233597011541</v>
      </c>
      <c r="U140" s="1">
        <f t="shared" ca="1" si="17"/>
        <v>0.55601799623857162</v>
      </c>
      <c r="V140" s="1">
        <f t="shared" ca="1" si="15"/>
        <v>0.32206814181200982</v>
      </c>
      <c r="W140" s="1">
        <f t="shared" ca="1" si="16"/>
        <v>6.1267443182770116E-2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0.74871016720825878</v>
      </c>
      <c r="E141" s="1">
        <f t="shared" ca="1" si="13"/>
        <v>0.62934833575461957</v>
      </c>
      <c r="F141" s="1">
        <f t="shared" ca="1" si="17"/>
        <v>0.52140249023645757</v>
      </c>
      <c r="G141" s="1">
        <f t="shared" ca="1" si="17"/>
        <v>0.27856220445012914</v>
      </c>
      <c r="H141" s="1">
        <f t="shared" ca="1" si="17"/>
        <v>0.17106351605351178</v>
      </c>
      <c r="I141" s="1">
        <f t="shared" ca="1" si="17"/>
        <v>0.27889422758377702</v>
      </c>
      <c r="J141" s="1">
        <f t="shared" ca="1" si="17"/>
        <v>0.38411418217348758</v>
      </c>
      <c r="K141" s="1">
        <f t="shared" ca="1" si="17"/>
        <v>0.22403766118086205</v>
      </c>
      <c r="L141" s="1">
        <f t="shared" ca="1" si="17"/>
        <v>0.14362545425836321</v>
      </c>
      <c r="M141" s="1">
        <f t="shared" ca="1" si="17"/>
        <v>0.20881147666148064</v>
      </c>
      <c r="N141" s="1">
        <f t="shared" ca="1" si="17"/>
        <v>0.22330043770779553</v>
      </c>
      <c r="O141" s="1">
        <f t="shared" ca="1" si="17"/>
        <v>0.10909490115277568</v>
      </c>
      <c r="P141" s="1">
        <f t="shared" ca="1" si="17"/>
        <v>4.9703711054754976E-2</v>
      </c>
      <c r="Q141" s="1">
        <f t="shared" ca="1" si="17"/>
        <v>0.21504478632182972</v>
      </c>
      <c r="R141" s="1">
        <f t="shared" ca="1" si="17"/>
        <v>0.53833419628761447</v>
      </c>
      <c r="S141" s="1">
        <f t="shared" ca="1" si="17"/>
        <v>0.6735138061688144</v>
      </c>
      <c r="T141" s="1">
        <f t="shared" ca="1" si="17"/>
        <v>0.49904896338308619</v>
      </c>
      <c r="U141" s="1">
        <f t="shared" ca="1" si="17"/>
        <v>0.41616289017449476</v>
      </c>
      <c r="V141" s="1">
        <f t="shared" ca="1" si="15"/>
        <v>0.6350688754440007</v>
      </c>
      <c r="W141" s="1">
        <f t="shared" ca="1" si="16"/>
        <v>0.81292204752581332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0.38459115305853347</v>
      </c>
      <c r="E142" s="1">
        <f t="shared" ca="1" si="13"/>
        <v>0.44470584780760108</v>
      </c>
      <c r="F142" s="1">
        <f t="shared" ca="1" si="17"/>
        <v>0.37764689356363612</v>
      </c>
      <c r="G142" s="1">
        <f t="shared" ca="1" si="17"/>
        <v>0.48638750616306475</v>
      </c>
      <c r="H142" s="1">
        <f t="shared" ca="1" si="17"/>
        <v>0.83408201716100616</v>
      </c>
      <c r="I142" s="1">
        <f t="shared" ca="1" si="17"/>
        <v>0.96634498427722948</v>
      </c>
      <c r="J142" s="1">
        <f t="shared" ca="1" si="17"/>
        <v>0.78796242333970112</v>
      </c>
      <c r="K142" s="1">
        <f t="shared" ca="1" si="17"/>
        <v>0.54365964734303152</v>
      </c>
      <c r="L142" s="1">
        <f t="shared" ca="1" si="17"/>
        <v>0.4895072374660871</v>
      </c>
      <c r="M142" s="1">
        <f t="shared" ca="1" si="17"/>
        <v>0.42722140396087205</v>
      </c>
      <c r="N142" s="1">
        <f t="shared" ca="1" si="17"/>
        <v>0.46353687025169865</v>
      </c>
      <c r="O142" s="1">
        <f t="shared" ca="1" si="17"/>
        <v>0.59670397054461277</v>
      </c>
      <c r="P142" s="1">
        <f t="shared" ca="1" si="17"/>
        <v>0.59004551042879128</v>
      </c>
      <c r="Q142" s="1">
        <f t="shared" ca="1" si="17"/>
        <v>0.48913346841882727</v>
      </c>
      <c r="R142" s="1">
        <f t="shared" ca="1" si="17"/>
        <v>0.26753916436045599</v>
      </c>
      <c r="S142" s="1">
        <f t="shared" ca="1" si="17"/>
        <v>0.212215291162308</v>
      </c>
      <c r="T142" s="1">
        <f t="shared" ca="1" si="17"/>
        <v>0.29486419974787059</v>
      </c>
      <c r="U142" s="1">
        <f t="shared" ca="1" si="17"/>
        <v>0.17318814829446136</v>
      </c>
      <c r="V142" s="1">
        <f t="shared" ca="1" si="15"/>
        <v>6.5131052197027056E-2</v>
      </c>
      <c r="W142" s="1">
        <f t="shared" ca="1" si="16"/>
        <v>1.5884311950308445E-2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1.0094803595410182</v>
      </c>
      <c r="E143" s="1">
        <f t="shared" ca="1" si="13"/>
        <v>0.9536446123727238</v>
      </c>
      <c r="F143" s="1">
        <f t="shared" ca="1" si="17"/>
        <v>0.70580472430523578</v>
      </c>
      <c r="G143" s="1">
        <f t="shared" ca="1" si="17"/>
        <v>0.29007647025177186</v>
      </c>
      <c r="H143" s="1">
        <f t="shared" ca="1" si="17"/>
        <v>0.11715345518241387</v>
      </c>
      <c r="I143" s="1">
        <f t="shared" ca="1" si="17"/>
        <v>0.24087187665197912</v>
      </c>
      <c r="J143" s="1">
        <f t="shared" ca="1" si="17"/>
        <v>0.42061979899261354</v>
      </c>
      <c r="K143" s="1">
        <f t="shared" ca="1" si="17"/>
        <v>0.30247538703884802</v>
      </c>
      <c r="L143" s="1">
        <f t="shared" ca="1" si="17"/>
        <v>0.16266488605459278</v>
      </c>
      <c r="M143" s="1">
        <f t="shared" ca="1" si="17"/>
        <v>6.9852573183710256E-2</v>
      </c>
      <c r="N143" s="1">
        <f t="shared" ca="1" si="17"/>
        <v>4.1809674170250874E-2</v>
      </c>
      <c r="O143" s="1">
        <f t="shared" ca="1" si="17"/>
        <v>3.9023940319683204E-2</v>
      </c>
      <c r="P143" s="1">
        <f t="shared" ca="1" si="17"/>
        <v>5.350863714650498E-2</v>
      </c>
      <c r="Q143" s="1">
        <f t="shared" ca="1" si="17"/>
        <v>0.13946728647557113</v>
      </c>
      <c r="R143" s="1">
        <f t="shared" ca="1" si="17"/>
        <v>0.29854145816277533</v>
      </c>
      <c r="S143" s="1">
        <f t="shared" ca="1" si="17"/>
        <v>0.43964754857017452</v>
      </c>
      <c r="T143" s="1">
        <f t="shared" ca="1" si="17"/>
        <v>0.28589733441791837</v>
      </c>
      <c r="U143" s="1">
        <f t="shared" ref="U143:U158" ca="1" si="18">(U93+0.6*(V93+T93)+0.15*(S93+W93))/(1+2*0.6+2*0.15)</f>
        <v>0.1130240350489868</v>
      </c>
      <c r="V143" s="1">
        <f t="shared" ca="1" si="15"/>
        <v>2.6404356369981754E-2</v>
      </c>
      <c r="W143" s="1">
        <f t="shared" ca="1" si="16"/>
        <v>-2.5468041061144909E-2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0.1649904608319023</v>
      </c>
      <c r="E144" s="1">
        <f t="shared" ca="1" si="13"/>
        <v>0.18533798923839098</v>
      </c>
      <c r="F144" s="1">
        <f t="shared" ref="F144:T158" ca="1" si="19">(F94+0.6*(G94+E94)+0.15*(D94+H94))/(1+2*0.6+2*0.15)</f>
        <v>0.14325690644501543</v>
      </c>
      <c r="G144" s="1">
        <f t="shared" ca="1" si="19"/>
        <v>0.26554651610928659</v>
      </c>
      <c r="H144" s="1">
        <f t="shared" ca="1" si="19"/>
        <v>0.48700397793529077</v>
      </c>
      <c r="I144" s="1">
        <f t="shared" ca="1" si="19"/>
        <v>0.47985537713434462</v>
      </c>
      <c r="J144" s="1">
        <f t="shared" ca="1" si="19"/>
        <v>0.4224158914200794</v>
      </c>
      <c r="K144" s="1">
        <f t="shared" ca="1" si="19"/>
        <v>0.2040646494667592</v>
      </c>
      <c r="L144" s="1">
        <f t="shared" ca="1" si="19"/>
        <v>0.10768114898491796</v>
      </c>
      <c r="M144" s="1">
        <f t="shared" ca="1" si="19"/>
        <v>0.20013411692809982</v>
      </c>
      <c r="N144" s="1">
        <f t="shared" ca="1" si="19"/>
        <v>0.39832844021594249</v>
      </c>
      <c r="O144" s="1">
        <f t="shared" ca="1" si="19"/>
        <v>0.43912616051555797</v>
      </c>
      <c r="P144" s="1">
        <f t="shared" ca="1" si="19"/>
        <v>0.24875174055711452</v>
      </c>
      <c r="Q144" s="1">
        <f t="shared" ca="1" si="19"/>
        <v>0.17696885204422019</v>
      </c>
      <c r="R144" s="1">
        <f t="shared" ca="1" si="19"/>
        <v>0.32329923423812768</v>
      </c>
      <c r="S144" s="1">
        <f t="shared" ca="1" si="19"/>
        <v>0.41794134780085557</v>
      </c>
      <c r="T144" s="1">
        <f t="shared" ca="1" si="19"/>
        <v>0.29636982689250008</v>
      </c>
      <c r="U144" s="1">
        <f t="shared" ca="1" si="18"/>
        <v>0.25121547969643787</v>
      </c>
      <c r="V144" s="1">
        <f t="shared" ca="1" si="15"/>
        <v>0.30849940339580695</v>
      </c>
      <c r="W144" s="1">
        <f t="shared" ca="1" si="16"/>
        <v>0.18855533661590668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0.27592839693084864</v>
      </c>
      <c r="E145" s="1">
        <f t="shared" ca="1" si="13"/>
        <v>0.37850427833706618</v>
      </c>
      <c r="F145" s="1">
        <f t="shared" ca="1" si="19"/>
        <v>0.4645679747477236</v>
      </c>
      <c r="G145" s="1">
        <f t="shared" ca="1" si="19"/>
        <v>0.45288015473182319</v>
      </c>
      <c r="H145" s="1">
        <f t="shared" ca="1" si="19"/>
        <v>0.52051464289076388</v>
      </c>
      <c r="I145" s="1">
        <f t="shared" ca="1" si="19"/>
        <v>0.52396753725551615</v>
      </c>
      <c r="J145" s="1">
        <f t="shared" ca="1" si="19"/>
        <v>0.49266981405388038</v>
      </c>
      <c r="K145" s="1">
        <f t="shared" ca="1" si="19"/>
        <v>0.2490270900658052</v>
      </c>
      <c r="L145" s="1">
        <f t="shared" ca="1" si="19"/>
        <v>8.7301536638710764E-2</v>
      </c>
      <c r="M145" s="1">
        <f t="shared" ca="1" si="19"/>
        <v>7.7794807353965503E-2</v>
      </c>
      <c r="N145" s="1">
        <f t="shared" ca="1" si="19"/>
        <v>0.15384874900677331</v>
      </c>
      <c r="O145" s="1">
        <f t="shared" ca="1" si="19"/>
        <v>0.21167320364644363</v>
      </c>
      <c r="P145" s="1">
        <f t="shared" ca="1" si="19"/>
        <v>0.1441377978702485</v>
      </c>
      <c r="Q145" s="1">
        <f t="shared" ca="1" si="19"/>
        <v>9.4966885469211171E-2</v>
      </c>
      <c r="R145" s="1">
        <f t="shared" ca="1" si="19"/>
        <v>0.26378984315156828</v>
      </c>
      <c r="S145" s="1">
        <f t="shared" ca="1" si="19"/>
        <v>0.62169005495396934</v>
      </c>
      <c r="T145" s="1">
        <f t="shared" ca="1" si="19"/>
        <v>0.69484227272314514</v>
      </c>
      <c r="U145" s="1">
        <f t="shared" ca="1" si="18"/>
        <v>0.41345487783537083</v>
      </c>
      <c r="V145" s="1">
        <f t="shared" ca="1" si="15"/>
        <v>0.19893035115904564</v>
      </c>
      <c r="W145" s="1">
        <f t="shared" ca="1" si="16"/>
        <v>0.16956703466796985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0.42346338186464505</v>
      </c>
      <c r="E146" s="1">
        <f t="shared" ca="1" si="13"/>
        <v>0.63850864409107688</v>
      </c>
      <c r="F146" s="1">
        <f t="shared" ca="1" si="19"/>
        <v>0.63498621346238715</v>
      </c>
      <c r="G146" s="1">
        <f t="shared" ca="1" si="19"/>
        <v>0.50796465619075382</v>
      </c>
      <c r="H146" s="1">
        <f t="shared" ca="1" si="19"/>
        <v>0.52909153714116974</v>
      </c>
      <c r="I146" s="1">
        <f t="shared" ca="1" si="19"/>
        <v>0.52597296078328737</v>
      </c>
      <c r="J146" s="1">
        <f t="shared" ca="1" si="19"/>
        <v>0.65397473094733471</v>
      </c>
      <c r="K146" s="1">
        <f t="shared" ca="1" si="19"/>
        <v>0.72454464461286427</v>
      </c>
      <c r="L146" s="1">
        <f t="shared" ca="1" si="19"/>
        <v>0.73483669897611548</v>
      </c>
      <c r="M146" s="1">
        <f t="shared" ca="1" si="19"/>
        <v>0.55098343845096254</v>
      </c>
      <c r="N146" s="1">
        <f t="shared" ca="1" si="19"/>
        <v>0.34322805967904879</v>
      </c>
      <c r="O146" s="1">
        <f t="shared" ca="1" si="19"/>
        <v>0.19828888101676836</v>
      </c>
      <c r="P146" s="1">
        <f t="shared" ca="1" si="19"/>
        <v>0.14803909871518184</v>
      </c>
      <c r="Q146" s="1">
        <f t="shared" ca="1" si="19"/>
        <v>0.27511545688254252</v>
      </c>
      <c r="R146" s="1">
        <f t="shared" ca="1" si="19"/>
        <v>0.52474890091521398</v>
      </c>
      <c r="S146" s="1">
        <f t="shared" ca="1" si="19"/>
        <v>0.58578928490690485</v>
      </c>
      <c r="T146" s="1">
        <f t="shared" ca="1" si="19"/>
        <v>0.32916935003887898</v>
      </c>
      <c r="U146" s="1">
        <f t="shared" ca="1" si="18"/>
        <v>0.27255233483565833</v>
      </c>
      <c r="V146" s="1">
        <f t="shared" ca="1" si="15"/>
        <v>0.40819018005614277</v>
      </c>
      <c r="W146" s="1">
        <f t="shared" ca="1" si="16"/>
        <v>0.32842104440453379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0.10619654962113086</v>
      </c>
      <c r="E147" s="1">
        <f t="shared" ca="1" si="13"/>
        <v>0.14681928904426636</v>
      </c>
      <c r="F147" s="1">
        <f t="shared" ca="1" si="19"/>
        <v>5.1142643553215926E-2</v>
      </c>
      <c r="G147" s="1">
        <f t="shared" ca="1" si="19"/>
        <v>8.1464856075820491E-3</v>
      </c>
      <c r="H147" s="1">
        <f t="shared" ca="1" si="19"/>
        <v>9.1674641798294584E-2</v>
      </c>
      <c r="I147" s="1">
        <f t="shared" ca="1" si="19"/>
        <v>0.19715191884594185</v>
      </c>
      <c r="J147" s="1">
        <f t="shared" ca="1" si="19"/>
        <v>0.34433246315186972</v>
      </c>
      <c r="K147" s="1">
        <f t="shared" ca="1" si="19"/>
        <v>0.66168034627226813</v>
      </c>
      <c r="L147" s="1">
        <f t="shared" ca="1" si="19"/>
        <v>0.73417584072985731</v>
      </c>
      <c r="M147" s="1">
        <f t="shared" ca="1" si="19"/>
        <v>0.5373186022053642</v>
      </c>
      <c r="N147" s="1">
        <f t="shared" ca="1" si="19"/>
        <v>0.41037122984616908</v>
      </c>
      <c r="O147" s="1">
        <f t="shared" ca="1" si="19"/>
        <v>0.3048039775567154</v>
      </c>
      <c r="P147" s="1">
        <f t="shared" ca="1" si="19"/>
        <v>0.373800979451066</v>
      </c>
      <c r="Q147" s="1">
        <f t="shared" ca="1" si="19"/>
        <v>0.50904617974725253</v>
      </c>
      <c r="R147" s="1">
        <f t="shared" ca="1" si="19"/>
        <v>0.35254694795208774</v>
      </c>
      <c r="S147" s="1">
        <f t="shared" ca="1" si="19"/>
        <v>0.15258369738440114</v>
      </c>
      <c r="T147" s="1">
        <f t="shared" ca="1" si="19"/>
        <v>0.10097043542103176</v>
      </c>
      <c r="U147" s="1">
        <f t="shared" ca="1" si="18"/>
        <v>0.22118292815520496</v>
      </c>
      <c r="V147" s="1">
        <f t="shared" ca="1" si="15"/>
        <v>0.24134728049908891</v>
      </c>
      <c r="W147" s="1">
        <f t="shared" ca="1" si="16"/>
        <v>0.15564191361412144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0.43820127762879058</v>
      </c>
      <c r="E148" s="1">
        <f t="shared" ca="1" si="13"/>
        <v>0.54548365689003142</v>
      </c>
      <c r="F148" s="1">
        <f t="shared" ca="1" si="19"/>
        <v>0.55410472717698778</v>
      </c>
      <c r="G148" s="1">
        <f t="shared" ca="1" si="19"/>
        <v>0.29969040100043387</v>
      </c>
      <c r="H148" s="1">
        <f t="shared" ca="1" si="19"/>
        <v>0.10138393248993689</v>
      </c>
      <c r="I148" s="1">
        <f t="shared" ca="1" si="19"/>
        <v>9.8171979942020982E-2</v>
      </c>
      <c r="J148" s="1">
        <f t="shared" ca="1" si="19"/>
        <v>0.3371297696899796</v>
      </c>
      <c r="K148" s="1">
        <f t="shared" ca="1" si="19"/>
        <v>0.63778321238467917</v>
      </c>
      <c r="L148" s="1">
        <f t="shared" ca="1" si="19"/>
        <v>0.59923378075139366</v>
      </c>
      <c r="M148" s="1">
        <f t="shared" ca="1" si="19"/>
        <v>0.27907610522629078</v>
      </c>
      <c r="N148" s="1">
        <f t="shared" ca="1" si="19"/>
        <v>5.1597225722163929E-2</v>
      </c>
      <c r="O148" s="1">
        <f t="shared" ca="1" si="19"/>
        <v>-8.5884095322902292E-3</v>
      </c>
      <c r="P148" s="1">
        <f t="shared" ca="1" si="19"/>
        <v>2.9179715776904275E-2</v>
      </c>
      <c r="Q148" s="1">
        <f t="shared" ca="1" si="19"/>
        <v>0.12803721314361247</v>
      </c>
      <c r="R148" s="1">
        <f t="shared" ca="1" si="19"/>
        <v>0.30257943435047652</v>
      </c>
      <c r="S148" s="1">
        <f t="shared" ca="1" si="19"/>
        <v>0.44944945315890267</v>
      </c>
      <c r="T148" s="1">
        <f t="shared" ca="1" si="19"/>
        <v>0.43626043672418069</v>
      </c>
      <c r="U148" s="1">
        <f t="shared" ca="1" si="18"/>
        <v>0.42533886662206066</v>
      </c>
      <c r="V148" s="1">
        <f t="shared" ca="1" si="15"/>
        <v>0.2603260008214997</v>
      </c>
      <c r="W148" s="1">
        <f t="shared" ca="1" si="16"/>
        <v>0.10974899015115505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0.41667540726553831</v>
      </c>
      <c r="E149" s="1">
        <f t="shared" ca="1" si="13"/>
        <v>0.6704490091288613</v>
      </c>
      <c r="F149" s="1">
        <f t="shared" ca="1" si="19"/>
        <v>0.58759206965742439</v>
      </c>
      <c r="G149" s="1">
        <f t="shared" ca="1" si="19"/>
        <v>0.30351032251195098</v>
      </c>
      <c r="H149" s="1">
        <f t="shared" ca="1" si="19"/>
        <v>0.25642242421059092</v>
      </c>
      <c r="I149" s="1">
        <f t="shared" ca="1" si="19"/>
        <v>0.36937163668935846</v>
      </c>
      <c r="J149" s="1">
        <f t="shared" ca="1" si="19"/>
        <v>0.44204470327167578</v>
      </c>
      <c r="K149" s="1">
        <f t="shared" ca="1" si="19"/>
        <v>0.66376649435191537</v>
      </c>
      <c r="L149" s="1">
        <f t="shared" ca="1" si="19"/>
        <v>0.87782340642641388</v>
      </c>
      <c r="M149" s="1">
        <f t="shared" ca="1" si="19"/>
        <v>0.99172962912099971</v>
      </c>
      <c r="N149" s="1">
        <f t="shared" ca="1" si="19"/>
        <v>0.98311318394365887</v>
      </c>
      <c r="O149" s="1">
        <f t="shared" ca="1" si="19"/>
        <v>0.84242573211554961</v>
      </c>
      <c r="P149" s="1">
        <f t="shared" ca="1" si="19"/>
        <v>0.6586051355085164</v>
      </c>
      <c r="Q149" s="1">
        <f t="shared" ca="1" si="19"/>
        <v>0.56180928432255528</v>
      </c>
      <c r="R149" s="1">
        <f t="shared" ca="1" si="19"/>
        <v>0.55774003884337608</v>
      </c>
      <c r="S149" s="1">
        <f t="shared" ca="1" si="19"/>
        <v>0.41586183440588587</v>
      </c>
      <c r="T149" s="1">
        <f t="shared" ca="1" si="19"/>
        <v>0.44263987045109987</v>
      </c>
      <c r="U149" s="1">
        <f t="shared" ca="1" si="18"/>
        <v>0.65016489006211464</v>
      </c>
      <c r="V149" s="1">
        <f t="shared" ca="1" si="15"/>
        <v>0.61083274920734609</v>
      </c>
      <c r="W149" s="1">
        <f t="shared" ca="1" si="16"/>
        <v>0.33585553235414073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0.35131724781464369</v>
      </c>
      <c r="E150" s="1">
        <f t="shared" ca="1" si="13"/>
        <v>0.41606744487788072</v>
      </c>
      <c r="F150" s="1">
        <f t="shared" ca="1" si="19"/>
        <v>0.31561119390082742</v>
      </c>
      <c r="G150" s="1">
        <f t="shared" ca="1" si="19"/>
        <v>0.21228106927225196</v>
      </c>
      <c r="H150" s="1">
        <f t="shared" ca="1" si="19"/>
        <v>0.10104268083404011</v>
      </c>
      <c r="I150" s="1">
        <f t="shared" ca="1" si="19"/>
        <v>4.3013946363730612E-2</v>
      </c>
      <c r="J150" s="1">
        <f t="shared" ca="1" si="19"/>
        <v>6.6456030843723923E-2</v>
      </c>
      <c r="K150" s="1">
        <f t="shared" ca="1" si="19"/>
        <v>0.20366015537489518</v>
      </c>
      <c r="L150" s="1">
        <f t="shared" ca="1" si="19"/>
        <v>0.4322328283962607</v>
      </c>
      <c r="M150" s="1">
        <f t="shared" ca="1" si="19"/>
        <v>0.54007444917527914</v>
      </c>
      <c r="N150" s="1">
        <f t="shared" ca="1" si="19"/>
        <v>0.71026844232451425</v>
      </c>
      <c r="O150" s="1">
        <f t="shared" ca="1" si="19"/>
        <v>0.90767020328170278</v>
      </c>
      <c r="P150" s="1">
        <f t="shared" ca="1" si="19"/>
        <v>0.91259898293627939</v>
      </c>
      <c r="Q150" s="1">
        <f t="shared" ca="1" si="19"/>
        <v>0.70419358840326818</v>
      </c>
      <c r="R150" s="1">
        <f t="shared" ca="1" si="19"/>
        <v>0.46860517774585758</v>
      </c>
      <c r="S150" s="1">
        <f t="shared" ca="1" si="19"/>
        <v>0.21182400859846551</v>
      </c>
      <c r="T150" s="1">
        <f t="shared" ca="1" si="19"/>
        <v>0.13405777871059105</v>
      </c>
      <c r="U150" s="1">
        <f t="shared" ca="1" si="18"/>
        <v>0.29204653102158395</v>
      </c>
      <c r="V150" s="1">
        <f t="shared" ca="1" si="15"/>
        <v>0.51074391596830215</v>
      </c>
      <c r="W150" s="1">
        <f t="shared" ca="1" si="16"/>
        <v>0.54323582782866542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-0.14666239472119419</v>
      </c>
      <c r="E151" s="1">
        <f t="shared" ca="1" si="13"/>
        <v>-1.851589026356892E-2</v>
      </c>
      <c r="F151" s="1">
        <f t="shared" ca="1" si="19"/>
        <v>8.1328585595466477E-2</v>
      </c>
      <c r="G151" s="1">
        <f t="shared" ca="1" si="19"/>
        <v>4.2244749151350867E-2</v>
      </c>
      <c r="H151" s="1">
        <f t="shared" ca="1" si="19"/>
        <v>-6.420186670343922E-2</v>
      </c>
      <c r="I151" s="1">
        <f t="shared" ca="1" si="19"/>
        <v>-5.1272235673004984E-2</v>
      </c>
      <c r="J151" s="1">
        <f t="shared" ca="1" si="19"/>
        <v>0.21645286573436701</v>
      </c>
      <c r="K151" s="1">
        <f t="shared" ca="1" si="19"/>
        <v>0.57711086860744798</v>
      </c>
      <c r="L151" s="1">
        <f t="shared" ca="1" si="19"/>
        <v>0.61230655868750494</v>
      </c>
      <c r="M151" s="1">
        <f t="shared" ca="1" si="19"/>
        <v>0.36551940367219732</v>
      </c>
      <c r="N151" s="1">
        <f t="shared" ca="1" si="19"/>
        <v>0.19863027011610085</v>
      </c>
      <c r="O151" s="1">
        <f t="shared" ca="1" si="19"/>
        <v>0.1642760194704839</v>
      </c>
      <c r="P151" s="1">
        <f t="shared" ca="1" si="19"/>
        <v>0.20100006874664844</v>
      </c>
      <c r="Q151" s="1">
        <f t="shared" ca="1" si="19"/>
        <v>0.18564987687361376</v>
      </c>
      <c r="R151" s="1">
        <f t="shared" ca="1" si="19"/>
        <v>0.21908660883318326</v>
      </c>
      <c r="S151" s="1">
        <f t="shared" ca="1" si="19"/>
        <v>0.32954313900701088</v>
      </c>
      <c r="T151" s="1">
        <f t="shared" ca="1" si="19"/>
        <v>0.35347120382619324</v>
      </c>
      <c r="U151" s="1">
        <f t="shared" ca="1" si="18"/>
        <v>0.43115467931474527</v>
      </c>
      <c r="V151" s="1">
        <f t="shared" ca="1" si="15"/>
        <v>0.33512732665190748</v>
      </c>
      <c r="W151" s="1">
        <f t="shared" ca="1" si="16"/>
        <v>0.20034803846197788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0.50943434698809664</v>
      </c>
      <c r="E152" s="1">
        <f t="shared" ca="1" si="13"/>
        <v>0.441738634615499</v>
      </c>
      <c r="F152" s="1">
        <f t="shared" ca="1" si="19"/>
        <v>0.41683802748961396</v>
      </c>
      <c r="G152" s="1">
        <f t="shared" ca="1" si="19"/>
        <v>0.20129655100538163</v>
      </c>
      <c r="H152" s="1">
        <f t="shared" ca="1" si="19"/>
        <v>0.11016171278374309</v>
      </c>
      <c r="I152" s="1">
        <f t="shared" ca="1" si="19"/>
        <v>0.31345222445576981</v>
      </c>
      <c r="J152" s="1">
        <f t="shared" ca="1" si="19"/>
        <v>0.63426730553365218</v>
      </c>
      <c r="K152" s="1">
        <f t="shared" ca="1" si="19"/>
        <v>0.65537878126631033</v>
      </c>
      <c r="L152" s="1">
        <f t="shared" ca="1" si="19"/>
        <v>0.42911084590242565</v>
      </c>
      <c r="M152" s="1">
        <f t="shared" ca="1" si="19"/>
        <v>0.25839127472787948</v>
      </c>
      <c r="N152" s="1">
        <f t="shared" ca="1" si="19"/>
        <v>0.13902382422480286</v>
      </c>
      <c r="O152" s="1">
        <f t="shared" ca="1" si="19"/>
        <v>6.0545645307218135E-2</v>
      </c>
      <c r="P152" s="1">
        <f t="shared" ca="1" si="19"/>
        <v>-8.3781285600325779E-3</v>
      </c>
      <c r="Q152" s="1">
        <f t="shared" ca="1" si="19"/>
        <v>1.1796939453431476E-2</v>
      </c>
      <c r="R152" s="1">
        <f t="shared" ca="1" si="19"/>
        <v>0.21843105285308292</v>
      </c>
      <c r="S152" s="1">
        <f t="shared" ca="1" si="19"/>
        <v>0.40511384925526811</v>
      </c>
      <c r="T152" s="1">
        <f t="shared" ca="1" si="19"/>
        <v>0.25747605644449278</v>
      </c>
      <c r="U152" s="1">
        <f t="shared" ca="1" si="18"/>
        <v>0.17738469257991388</v>
      </c>
      <c r="V152" s="1">
        <f t="shared" ca="1" si="15"/>
        <v>0.30723413824691748</v>
      </c>
      <c r="W152" s="1">
        <f t="shared" ca="1" si="16"/>
        <v>0.55256819332137519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-0.12550529535545227</v>
      </c>
      <c r="E153" s="1">
        <f t="shared" ca="1" si="13"/>
        <v>-5.8770829120716107E-2</v>
      </c>
      <c r="F153" s="1">
        <f t="shared" ca="1" si="19"/>
        <v>0.16060376885578162</v>
      </c>
      <c r="G153" s="1">
        <f t="shared" ca="1" si="19"/>
        <v>0.37474829873677318</v>
      </c>
      <c r="H153" s="1">
        <f t="shared" ca="1" si="19"/>
        <v>0.24617759531130332</v>
      </c>
      <c r="I153" s="1">
        <f t="shared" ca="1" si="19"/>
        <v>8.9616486074230089E-2</v>
      </c>
      <c r="J153" s="1">
        <f t="shared" ca="1" si="19"/>
        <v>6.2494675376824224E-2</v>
      </c>
      <c r="K153" s="1">
        <f t="shared" ca="1" si="19"/>
        <v>7.7238497496401576E-2</v>
      </c>
      <c r="L153" s="1">
        <f t="shared" ca="1" si="19"/>
        <v>8.6154543813160789E-2</v>
      </c>
      <c r="M153" s="1">
        <f t="shared" ca="1" si="19"/>
        <v>0.16258072407994087</v>
      </c>
      <c r="N153" s="1">
        <f t="shared" ca="1" si="19"/>
        <v>0.24327557011803874</v>
      </c>
      <c r="O153" s="1">
        <f t="shared" ca="1" si="19"/>
        <v>0.32704859017485644</v>
      </c>
      <c r="P153" s="1">
        <f t="shared" ca="1" si="19"/>
        <v>0.46372680097414243</v>
      </c>
      <c r="Q153" s="1">
        <f t="shared" ca="1" si="19"/>
        <v>0.46630162006625547</v>
      </c>
      <c r="R153" s="1">
        <f t="shared" ca="1" si="19"/>
        <v>0.31593582518791452</v>
      </c>
      <c r="S153" s="1">
        <f t="shared" ca="1" si="19"/>
        <v>0.30809079064571332</v>
      </c>
      <c r="T153" s="1">
        <f t="shared" ca="1" si="19"/>
        <v>0.3811292241317854</v>
      </c>
      <c r="U153" s="1">
        <f t="shared" ca="1" si="18"/>
        <v>0.26040570476873082</v>
      </c>
      <c r="V153" s="1">
        <f t="shared" ca="1" si="15"/>
        <v>0.26568937783646185</v>
      </c>
      <c r="W153" s="1">
        <f t="shared" ca="1" si="16"/>
        <v>0.50242788250613868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0.35221279589838245</v>
      </c>
      <c r="E154" s="1">
        <f t="shared" ca="1" si="13"/>
        <v>0.51159702073250557</v>
      </c>
      <c r="F154" s="1">
        <f t="shared" ca="1" si="19"/>
        <v>0.47960600832126765</v>
      </c>
      <c r="G154" s="1">
        <f t="shared" ca="1" si="19"/>
        <v>0.45458984616330278</v>
      </c>
      <c r="H154" s="1">
        <f t="shared" ca="1" si="19"/>
        <v>0.36097469162265755</v>
      </c>
      <c r="I154" s="1">
        <f t="shared" ca="1" si="19"/>
        <v>0.36202723447801693</v>
      </c>
      <c r="J154" s="1">
        <f t="shared" ca="1" si="19"/>
        <v>0.30096099353191808</v>
      </c>
      <c r="K154" s="1">
        <f t="shared" ca="1" si="19"/>
        <v>0.3648985390003382</v>
      </c>
      <c r="L154" s="1">
        <f t="shared" ca="1" si="19"/>
        <v>0.44313699753643576</v>
      </c>
      <c r="M154" s="1">
        <f t="shared" ca="1" si="19"/>
        <v>0.27844419095895423</v>
      </c>
      <c r="N154" s="1">
        <f t="shared" ca="1" si="19"/>
        <v>0.28320537714589622</v>
      </c>
      <c r="O154" s="1">
        <f t="shared" ca="1" si="19"/>
        <v>0.62611593050987302</v>
      </c>
      <c r="P154" s="1">
        <f t="shared" ca="1" si="19"/>
        <v>0.83684660143929457</v>
      </c>
      <c r="Q154" s="1">
        <f t="shared" ca="1" si="19"/>
        <v>0.68726441222398249</v>
      </c>
      <c r="R154" s="1">
        <f t="shared" ca="1" si="19"/>
        <v>0.39452047957484038</v>
      </c>
      <c r="S154" s="1">
        <f t="shared" ca="1" si="19"/>
        <v>0.34875650492183352</v>
      </c>
      <c r="T154" s="1">
        <f t="shared" ca="1" si="19"/>
        <v>0.48058460786636026</v>
      </c>
      <c r="U154" s="1">
        <f t="shared" ca="1" si="18"/>
        <v>0.4046289688431024</v>
      </c>
      <c r="V154" s="1">
        <f t="shared" ca="1" si="15"/>
        <v>0.37429329782291137</v>
      </c>
      <c r="W154" s="1">
        <f t="shared" ca="1" si="16"/>
        <v>0.50947097803651065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0.81958706679304316</v>
      </c>
      <c r="E155" s="1">
        <f t="shared" ca="1" si="13"/>
        <v>0.5846027416550631</v>
      </c>
      <c r="F155" s="1">
        <f t="shared" ca="1" si="19"/>
        <v>0.29577825966272953</v>
      </c>
      <c r="G155" s="1">
        <f t="shared" ca="1" si="19"/>
        <v>9.2175443857019229E-2</v>
      </c>
      <c r="H155" s="1">
        <f t="shared" ca="1" si="19"/>
        <v>0.10683747792610201</v>
      </c>
      <c r="I155" s="1">
        <f t="shared" ca="1" si="19"/>
        <v>0.26285621548791221</v>
      </c>
      <c r="J155" s="1">
        <f t="shared" ca="1" si="19"/>
        <v>0.40239113058972797</v>
      </c>
      <c r="K155" s="1">
        <f t="shared" ca="1" si="19"/>
        <v>0.25049727015647105</v>
      </c>
      <c r="L155" s="1">
        <f t="shared" ca="1" si="19"/>
        <v>0.10472372573466346</v>
      </c>
      <c r="M155" s="1">
        <f t="shared" ca="1" si="19"/>
        <v>0.21341727398435978</v>
      </c>
      <c r="N155" s="1">
        <f t="shared" ca="1" si="19"/>
        <v>0.43634610416423725</v>
      </c>
      <c r="O155" s="1">
        <f t="shared" ca="1" si="19"/>
        <v>0.38431837974709593</v>
      </c>
      <c r="P155" s="1">
        <f t="shared" ca="1" si="19"/>
        <v>0.16626926429732242</v>
      </c>
      <c r="Q155" s="1">
        <f t="shared" ca="1" si="19"/>
        <v>9.5726792616834228E-2</v>
      </c>
      <c r="R155" s="1">
        <f t="shared" ca="1" si="19"/>
        <v>0.28856619638636877</v>
      </c>
      <c r="S155" s="1">
        <f t="shared" ca="1" si="19"/>
        <v>0.58049403880850003</v>
      </c>
      <c r="T155" s="1">
        <f t="shared" ca="1" si="19"/>
        <v>0.57715334287848052</v>
      </c>
      <c r="U155" s="1">
        <f t="shared" ca="1" si="18"/>
        <v>0.34519040700055353</v>
      </c>
      <c r="V155" s="1">
        <f t="shared" ca="1" si="15"/>
        <v>0.38648871913042265</v>
      </c>
      <c r="W155" s="1">
        <f t="shared" ca="1" si="16"/>
        <v>0.66562970569450497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0.39337003963824868</v>
      </c>
      <c r="E156" s="1">
        <f t="shared" ca="1" si="13"/>
        <v>0.42164127578901445</v>
      </c>
      <c r="F156" s="1">
        <f t="shared" ca="1" si="19"/>
        <v>0.25179858287446688</v>
      </c>
      <c r="G156" s="1">
        <f t="shared" ca="1" si="19"/>
        <v>0.17807529905885391</v>
      </c>
      <c r="H156" s="1">
        <f t="shared" ca="1" si="19"/>
        <v>0.31675509162874005</v>
      </c>
      <c r="I156" s="1">
        <f t="shared" ca="1" si="19"/>
        <v>0.39613673520011339</v>
      </c>
      <c r="J156" s="1">
        <f t="shared" ca="1" si="19"/>
        <v>0.30663064327324274</v>
      </c>
      <c r="K156" s="1">
        <f t="shared" ca="1" si="19"/>
        <v>0.32785854755606725</v>
      </c>
      <c r="L156" s="1">
        <f t="shared" ca="1" si="19"/>
        <v>0.42992546901999135</v>
      </c>
      <c r="M156" s="1">
        <f t="shared" ca="1" si="19"/>
        <v>0.30783788135721446</v>
      </c>
      <c r="N156" s="1">
        <f t="shared" ca="1" si="19"/>
        <v>0.35386173272773963</v>
      </c>
      <c r="O156" s="1">
        <f t="shared" ca="1" si="19"/>
        <v>0.70910124577791178</v>
      </c>
      <c r="P156" s="1">
        <f t="shared" ca="1" si="19"/>
        <v>0.87158327969436633</v>
      </c>
      <c r="Q156" s="1">
        <f t="shared" ca="1" si="19"/>
        <v>0.65576735409984077</v>
      </c>
      <c r="R156" s="1">
        <f t="shared" ca="1" si="19"/>
        <v>0.32433273028025705</v>
      </c>
      <c r="S156" s="1">
        <f t="shared" ca="1" si="19"/>
        <v>0.33993141445785469</v>
      </c>
      <c r="T156" s="1">
        <f t="shared" ca="1" si="19"/>
        <v>0.53497083865788497</v>
      </c>
      <c r="U156" s="1">
        <f t="shared" ca="1" si="18"/>
        <v>0.39497597300570109</v>
      </c>
      <c r="V156" s="1">
        <f t="shared" ca="1" si="15"/>
        <v>0.11407323602868215</v>
      </c>
      <c r="W156" s="1">
        <f t="shared" ca="1" si="16"/>
        <v>-1.5210017389615887E-2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0.30347172083989565</v>
      </c>
      <c r="E157" s="1">
        <f t="shared" ca="1" si="13"/>
        <v>0.38308752235961985</v>
      </c>
      <c r="F157" s="1">
        <f t="shared" ca="1" si="19"/>
        <v>0.26317108036245396</v>
      </c>
      <c r="G157" s="1">
        <f t="shared" ca="1" si="19"/>
        <v>0.21469593674521828</v>
      </c>
      <c r="H157" s="1">
        <f t="shared" ca="1" si="19"/>
        <v>0.31506001762373759</v>
      </c>
      <c r="I157" s="1">
        <f t="shared" ca="1" si="19"/>
        <v>0.41741086173480629</v>
      </c>
      <c r="J157" s="1">
        <f t="shared" ca="1" si="19"/>
        <v>0.34433336678143278</v>
      </c>
      <c r="K157" s="1">
        <f t="shared" ca="1" si="19"/>
        <v>0.41898824468499274</v>
      </c>
      <c r="L157" s="1">
        <f t="shared" ca="1" si="19"/>
        <v>0.63053423245346518</v>
      </c>
      <c r="M157" s="1">
        <f t="shared" ca="1" si="19"/>
        <v>0.65484772782253997</v>
      </c>
      <c r="N157" s="1">
        <f t="shared" ca="1" si="19"/>
        <v>0.62164582261997703</v>
      </c>
      <c r="O157" s="1">
        <f t="shared" ca="1" si="19"/>
        <v>0.76567204408983081</v>
      </c>
      <c r="P157" s="1">
        <f t="shared" ca="1" si="19"/>
        <v>0.7397798146531992</v>
      </c>
      <c r="Q157" s="1">
        <f t="shared" ca="1" si="19"/>
        <v>0.48043369410596515</v>
      </c>
      <c r="R157" s="1">
        <f t="shared" ca="1" si="19"/>
        <v>0.3383926098220415</v>
      </c>
      <c r="S157" s="1">
        <f t="shared" ca="1" si="19"/>
        <v>0.39978642174520973</v>
      </c>
      <c r="T157" s="1">
        <f t="shared" ca="1" si="19"/>
        <v>0.64226260536005453</v>
      </c>
      <c r="U157" s="1">
        <f t="shared" ca="1" si="18"/>
        <v>0.76842000695200785</v>
      </c>
      <c r="V157" s="1">
        <f t="shared" ca="1" si="15"/>
        <v>0.7077253115570904</v>
      </c>
      <c r="W157" s="1">
        <f t="shared" ca="1" si="16"/>
        <v>0.4938381863930279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0.87208544801930998</v>
      </c>
      <c r="E158" s="1">
        <f t="shared" ca="1" si="13"/>
        <v>0.71063728423162476</v>
      </c>
      <c r="F158" s="1">
        <f t="shared" ca="1" si="19"/>
        <v>0.53661197646497039</v>
      </c>
      <c r="G158" s="1">
        <f t="shared" ca="1" si="19"/>
        <v>0.44144813249678228</v>
      </c>
      <c r="H158" s="1">
        <f t="shared" ca="1" si="19"/>
        <v>0.20979475272897999</v>
      </c>
      <c r="I158" s="1">
        <f t="shared" ca="1" si="19"/>
        <v>6.5013694302290481E-2</v>
      </c>
      <c r="J158" s="1">
        <f t="shared" ca="1" si="19"/>
        <v>3.626144004429039E-2</v>
      </c>
      <c r="K158" s="1">
        <f t="shared" ca="1" si="19"/>
        <v>6.8360731594180602E-2</v>
      </c>
      <c r="L158" s="1">
        <f ca="1">(L108+0.6*(M108+K108)+0.15*(J108+N108))/(1+2*0.6+2*0.15)</f>
        <v>8.174970862445026E-2</v>
      </c>
      <c r="M158" s="1">
        <f t="shared" ca="1" si="19"/>
        <v>0.15747110230912939</v>
      </c>
      <c r="N158" s="1">
        <f t="shared" ca="1" si="19"/>
        <v>0.44129168128145013</v>
      </c>
      <c r="O158" s="1">
        <f t="shared" ca="1" si="19"/>
        <v>0.7820790992200104</v>
      </c>
      <c r="P158" s="1">
        <f t="shared" ca="1" si="19"/>
        <v>0.79290014029228528</v>
      </c>
      <c r="Q158" s="1">
        <f t="shared" ca="1" si="19"/>
        <v>0.49539480406720615</v>
      </c>
      <c r="R158" s="1">
        <f t="shared" ca="1" si="19"/>
        <v>0.37274288222526847</v>
      </c>
      <c r="S158" s="1">
        <f t="shared" ca="1" si="19"/>
        <v>0.32453826889449133</v>
      </c>
      <c r="T158" s="1">
        <f t="shared" ca="1" si="19"/>
        <v>0.34790915095039548</v>
      </c>
      <c r="U158" s="1">
        <f t="shared" ca="1" si="18"/>
        <v>0.27319231463676091</v>
      </c>
      <c r="V158" s="1">
        <f t="shared" ca="1" si="15"/>
        <v>0.38535517303832179</v>
      </c>
      <c r="W158" s="1">
        <f ca="1">(W108+0.6*(V108)+0.15*U108)/(1+0.6+0.15)</f>
        <v>0.65894777644316527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2.3483475504471638E-2</v>
      </c>
      <c r="E160" s="3">
        <f t="shared" ref="E160:W160" ca="1" si="20">AVERAGE(E111:E134)</f>
        <v>3.1526608759448987E-2</v>
      </c>
      <c r="F160" s="3">
        <f t="shared" ca="1" si="20"/>
        <v>2.770850889387709E-2</v>
      </c>
      <c r="G160" s="3">
        <f t="shared" ca="1" si="20"/>
        <v>1.5065549133987388E-2</v>
      </c>
      <c r="H160" s="3">
        <f t="shared" ca="1" si="20"/>
        <v>6.3320410320888533E-3</v>
      </c>
      <c r="I160" s="3">
        <f t="shared" ca="1" si="20"/>
        <v>1.2776583298300753E-2</v>
      </c>
      <c r="J160" s="3">
        <f t="shared" ca="1" si="20"/>
        <v>2.5665568151883839E-2</v>
      </c>
      <c r="K160" s="3">
        <f t="shared" ca="1" si="20"/>
        <v>3.042591168945244E-2</v>
      </c>
      <c r="L160" s="3">
        <f t="shared" ca="1" si="20"/>
        <v>1.9278963680843295E-2</v>
      </c>
      <c r="M160" s="3">
        <f t="shared" ca="1" si="20"/>
        <v>8.3879201306746674E-3</v>
      </c>
      <c r="N160" s="3">
        <f t="shared" ca="1" si="20"/>
        <v>3.8963652587453474E-3</v>
      </c>
      <c r="O160" s="3">
        <f t="shared" ca="1" si="20"/>
        <v>9.4580348005827604E-3</v>
      </c>
      <c r="P160" s="3">
        <f t="shared" ca="1" si="20"/>
        <v>9.2865229969789111E-3</v>
      </c>
      <c r="Q160" s="3">
        <f t="shared" ca="1" si="20"/>
        <v>6.4481967565696671E-2</v>
      </c>
      <c r="R160" s="3">
        <f t="shared" ca="1" si="20"/>
        <v>0.24249674524228657</v>
      </c>
      <c r="S160" s="3">
        <f t="shared" ca="1" si="20"/>
        <v>0.40824655842115415</v>
      </c>
      <c r="T160" s="3">
        <f t="shared" ca="1" si="20"/>
        <v>0.26343647545791704</v>
      </c>
      <c r="U160" s="3">
        <f t="shared" ca="1" si="20"/>
        <v>8.5451307888558259E-2</v>
      </c>
      <c r="V160" s="3">
        <f t="shared" ca="1" si="20"/>
        <v>1.623906494371366E-2</v>
      </c>
      <c r="W160" s="3">
        <f t="shared" ca="1" si="20"/>
        <v>1.1498342007691273E-2</v>
      </c>
    </row>
    <row r="161" spans="2:23">
      <c r="C161" s="1" t="s">
        <v>198</v>
      </c>
      <c r="D161" s="10">
        <f ca="1">AVERAGE(D135:D158)</f>
        <v>0.36065516879762743</v>
      </c>
      <c r="E161" s="3">
        <f t="shared" ref="E161:W161" ca="1" si="21">AVERAGE(E135:E158)</f>
        <v>0.40020008927600936</v>
      </c>
      <c r="F161" s="3">
        <f t="shared" ca="1" si="21"/>
        <v>0.37438441990995169</v>
      </c>
      <c r="G161" s="3">
        <f t="shared" ca="1" si="21"/>
        <v>0.32265066056092162</v>
      </c>
      <c r="H161" s="3">
        <f t="shared" ca="1" si="21"/>
        <v>0.32264617926646078</v>
      </c>
      <c r="I161" s="3">
        <f t="shared" ca="1" si="21"/>
        <v>0.35637061430411282</v>
      </c>
      <c r="J161" s="3">
        <f t="shared" ca="1" si="21"/>
        <v>0.3648031003740031</v>
      </c>
      <c r="K161" s="3">
        <f t="shared" ca="1" si="21"/>
        <v>0.35501860370781496</v>
      </c>
      <c r="L161" s="3">
        <f t="shared" ca="1" si="21"/>
        <v>0.35592675751355901</v>
      </c>
      <c r="M161" s="3">
        <f t="shared" ca="1" si="21"/>
        <v>0.33992531452228508</v>
      </c>
      <c r="N161" s="3">
        <f t="shared" ca="1" si="21"/>
        <v>0.35393681188250525</v>
      </c>
      <c r="O161" s="3">
        <f t="shared" ca="1" si="21"/>
        <v>0.37770510227040049</v>
      </c>
      <c r="P161" s="3">
        <f t="shared" ca="1" si="21"/>
        <v>0.35261787385568549</v>
      </c>
      <c r="Q161" s="3">
        <f t="shared" ca="1" si="21"/>
        <v>0.3193229818521211</v>
      </c>
      <c r="R161" s="3">
        <f t="shared" ca="1" si="21"/>
        <v>0.3368660011292306</v>
      </c>
      <c r="S161" s="3">
        <f t="shared" ca="1" si="21"/>
        <v>0.38895633518653844</v>
      </c>
      <c r="T161" s="3">
        <f t="shared" ca="1" si="21"/>
        <v>0.40693814836375436</v>
      </c>
      <c r="U161" s="3">
        <f t="shared" ca="1" si="21"/>
        <v>0.41213965105118894</v>
      </c>
      <c r="V161" s="3">
        <f t="shared" ca="1" si="21"/>
        <v>0.40290639842101422</v>
      </c>
      <c r="W161" s="3">
        <f t="shared" ca="1" si="21"/>
        <v>0.36344662372614289</v>
      </c>
    </row>
    <row r="162" spans="2:23">
      <c r="C162" s="1" t="s">
        <v>16</v>
      </c>
      <c r="D162" s="3">
        <f ca="1">IF(D165&gt;0,TINV(TTEST(D111:D134,D135:D158,2,2),46),-TINV(TTEST(D111:D134,D135:D158,2,2),46))</f>
        <v>-5.123119788472204</v>
      </c>
      <c r="E162" s="3">
        <f t="shared" ref="E162:V162" ca="1" si="22">IF(E165&gt;0,TINV(TTEST(E111:E134,E135:E158,2,2),46),-TINV(TTEST(E111:E134,E135:E158,2,2),46))</f>
        <v>-6.5694961382712549</v>
      </c>
      <c r="F162" s="3">
        <f t="shared" ca="1" si="22"/>
        <v>-8.7068776768432379</v>
      </c>
      <c r="G162" s="3">
        <f t="shared" ca="1" si="22"/>
        <v>-9.1393120240989383</v>
      </c>
      <c r="H162" s="3">
        <f t="shared" ca="1" si="22"/>
        <v>-6.4389702026106672</v>
      </c>
      <c r="I162" s="3">
        <f t="shared" ca="1" si="22"/>
        <v>-6.2920534251133358</v>
      </c>
      <c r="J162" s="3">
        <f t="shared" ca="1" si="22"/>
        <v>-7.2493883009883113</v>
      </c>
      <c r="K162" s="3">
        <f t="shared" ca="1" si="22"/>
        <v>-6.3764835752333919</v>
      </c>
      <c r="L162" s="3">
        <f t="shared" ca="1" si="22"/>
        <v>-5.9862778561730039</v>
      </c>
      <c r="M162" s="3">
        <f t="shared" ca="1" si="22"/>
        <v>-6.7253389060921744</v>
      </c>
      <c r="N162" s="3">
        <f t="shared" ca="1" si="22"/>
        <v>-6.5801802140101913</v>
      </c>
      <c r="O162" s="3">
        <f t="shared" ca="1" si="22"/>
        <v>-5.9879517264830397</v>
      </c>
      <c r="P162" s="3">
        <f t="shared" ca="1" si="22"/>
        <v>-5.3217673168240722</v>
      </c>
      <c r="Q162" s="3">
        <f t="shared" ca="1" si="22"/>
        <v>-5.3576645919953449</v>
      </c>
      <c r="R162" s="3">
        <f t="shared" ca="1" si="22"/>
        <v>-2.6982401841873553</v>
      </c>
      <c r="S162" s="3">
        <f t="shared" ca="1" si="22"/>
        <v>0.51403132117646977</v>
      </c>
      <c r="T162" s="3">
        <f t="shared" ca="1" si="22"/>
        <v>-4.1008443232220451</v>
      </c>
      <c r="U162" s="3">
        <f t="shared" ca="1" si="22"/>
        <v>-8.1954761530443996</v>
      </c>
      <c r="V162" s="3">
        <f t="shared" ca="1" si="22"/>
        <v>-8.4727678399968802</v>
      </c>
      <c r="W162" s="3">
        <f ca="1">IF(W165&gt;0,TINV(TTEST(W111:W134,W135:W158,2,2),46),-TINV(TTEST(W111:W134,W135:W158,2,2),46))</f>
        <v>-6.7537240761029125</v>
      </c>
    </row>
    <row r="163" spans="2:23">
      <c r="B163" s="1" t="s">
        <v>199</v>
      </c>
      <c r="C163" s="1" t="s">
        <v>0</v>
      </c>
      <c r="D163" s="3">
        <f ca="1">STDEV(D111:D134)/SQRT(COUNT(D111:D134))</f>
        <v>1.6859646272481384E-2</v>
      </c>
      <c r="E163" s="3">
        <f t="shared" ref="E163:W163" ca="1" si="23">STDEV(E111:E134)/SQRT(COUNT(E111:E134))</f>
        <v>1.7668321250428009E-2</v>
      </c>
      <c r="F163" s="3">
        <f t="shared" ca="1" si="23"/>
        <v>1.3779422595113461E-2</v>
      </c>
      <c r="G163" s="3">
        <f t="shared" ca="1" si="23"/>
        <v>1.2107444404616764E-2</v>
      </c>
      <c r="H163" s="3">
        <f t="shared" ca="1" si="23"/>
        <v>1.1663738118397314E-2</v>
      </c>
      <c r="I163" s="3">
        <f t="shared" ca="1" si="23"/>
        <v>1.1419242564277709E-2</v>
      </c>
      <c r="J163" s="3">
        <f t="shared" ca="1" si="23"/>
        <v>1.0980174781036812E-2</v>
      </c>
      <c r="K163" s="3">
        <f t="shared" ca="1" si="23"/>
        <v>1.0844180208363698E-2</v>
      </c>
      <c r="L163" s="3">
        <f t="shared" ca="1" si="23"/>
        <v>1.1520761337484703E-2</v>
      </c>
      <c r="M163" s="3">
        <f t="shared" ca="1" si="23"/>
        <v>1.0808475216831535E-2</v>
      </c>
      <c r="N163" s="3">
        <f t="shared" ca="1" si="23"/>
        <v>1.1559888703317773E-2</v>
      </c>
      <c r="O163" s="3">
        <f t="shared" ca="1" si="23"/>
        <v>1.3238031027793093E-2</v>
      </c>
      <c r="P163" s="3">
        <f t="shared" ca="1" si="23"/>
        <v>1.2929693576235827E-2</v>
      </c>
      <c r="Q163" s="3">
        <f t="shared" ca="1" si="23"/>
        <v>1.0832449574872578E-2</v>
      </c>
      <c r="R163" s="3">
        <f t="shared" ca="1" si="23"/>
        <v>1.0059155047353899E-2</v>
      </c>
      <c r="S163" s="3">
        <f t="shared" ca="1" si="23"/>
        <v>1.0849738162513336E-2</v>
      </c>
      <c r="T163" s="3">
        <f t="shared" ca="1" si="23"/>
        <v>1.4120792049529648E-2</v>
      </c>
      <c r="U163" s="3">
        <f t="shared" ca="1" si="23"/>
        <v>1.4914657114985642E-2</v>
      </c>
      <c r="V163" s="3">
        <f t="shared" ca="1" si="23"/>
        <v>1.4054881157346653E-2</v>
      </c>
      <c r="W163" s="3">
        <f t="shared" ca="1" si="23"/>
        <v>1.31038323445874E-2</v>
      </c>
    </row>
    <row r="164" spans="2:23">
      <c r="C164" s="1" t="s">
        <v>198</v>
      </c>
      <c r="D164" s="3">
        <f ca="1">STDEV(D135:D158)/SQRT(COUNT(D135:D158))</f>
        <v>6.3617617076885583E-2</v>
      </c>
      <c r="E164" s="3">
        <f t="shared" ref="E164:W164" ca="1" si="24">STDEV(E135:E158)/SQRT(COUNT(E135:E158))</f>
        <v>5.3265104275165044E-2</v>
      </c>
      <c r="F164" s="3">
        <f t="shared" ca="1" si="24"/>
        <v>3.7355958193329188E-2</v>
      </c>
      <c r="G164" s="3">
        <f t="shared" ca="1" si="24"/>
        <v>3.1401916230560024E-2</v>
      </c>
      <c r="H164" s="3">
        <f t="shared" ca="1" si="24"/>
        <v>4.7720212415394571E-2</v>
      </c>
      <c r="I164" s="3">
        <f t="shared" ca="1" si="24"/>
        <v>5.3400304450271295E-2</v>
      </c>
      <c r="J164" s="3">
        <f t="shared" ca="1" si="24"/>
        <v>4.5474696622087002E-2</v>
      </c>
      <c r="K164" s="3">
        <f t="shared" ca="1" si="24"/>
        <v>4.9736179834760759E-2</v>
      </c>
      <c r="L164" s="3">
        <f t="shared" ca="1" si="24"/>
        <v>5.5043846099342465E-2</v>
      </c>
      <c r="M164" s="3">
        <f t="shared" ca="1" si="24"/>
        <v>4.8097266702920145E-2</v>
      </c>
      <c r="N164" s="3">
        <f t="shared" ca="1" si="24"/>
        <v>5.1924969594930502E-2</v>
      </c>
      <c r="O164" s="3">
        <f t="shared" ca="1" si="24"/>
        <v>6.0056296830478993E-2</v>
      </c>
      <c r="P164" s="3">
        <f t="shared" ca="1" si="24"/>
        <v>6.3205604347026226E-2</v>
      </c>
      <c r="Q164" s="3">
        <f t="shared" ca="1" si="24"/>
        <v>4.6315795602893672E-2</v>
      </c>
      <c r="R164" s="3">
        <f t="shared" ca="1" si="24"/>
        <v>3.3496568405849671E-2</v>
      </c>
      <c r="S164" s="3">
        <f t="shared" ca="1" si="24"/>
        <v>3.592469498899005E-2</v>
      </c>
      <c r="T164" s="3">
        <f t="shared" ca="1" si="24"/>
        <v>3.2017610830703577E-2</v>
      </c>
      <c r="U164" s="3">
        <f t="shared" ca="1" si="24"/>
        <v>3.6966670128675244E-2</v>
      </c>
      <c r="V164" s="3">
        <f t="shared" ca="1" si="24"/>
        <v>4.3418302388203531E-2</v>
      </c>
      <c r="W164" s="3">
        <f t="shared" ca="1" si="24"/>
        <v>5.0437312970205414E-2</v>
      </c>
    </row>
    <row r="165" spans="2:23">
      <c r="C165" s="1" t="s">
        <v>110</v>
      </c>
      <c r="D165" s="2">
        <f ca="1">D160-D161</f>
        <v>-0.33717169329315577</v>
      </c>
      <c r="E165" s="2">
        <f t="shared" ref="E165:W165" ca="1" si="25">E160-E161</f>
        <v>-0.36867348051656035</v>
      </c>
      <c r="F165" s="2">
        <f t="shared" ca="1" si="25"/>
        <v>-0.34667591101607459</v>
      </c>
      <c r="G165" s="2">
        <f t="shared" ca="1" si="25"/>
        <v>-0.30758511142693423</v>
      </c>
      <c r="H165" s="2">
        <f t="shared" ca="1" si="25"/>
        <v>-0.31631413823437193</v>
      </c>
      <c r="I165" s="2">
        <f t="shared" ca="1" si="25"/>
        <v>-0.3435940310058121</v>
      </c>
      <c r="J165" s="2">
        <f t="shared" ca="1" si="25"/>
        <v>-0.33913753222211929</v>
      </c>
      <c r="K165" s="2">
        <f t="shared" ca="1" si="25"/>
        <v>-0.32459269201836249</v>
      </c>
      <c r="L165" s="2">
        <f t="shared" ca="1" si="25"/>
        <v>-0.3366477938327157</v>
      </c>
      <c r="M165" s="2">
        <f t="shared" ca="1" si="25"/>
        <v>-0.3315373943916104</v>
      </c>
      <c r="N165" s="2">
        <f t="shared" ca="1" si="25"/>
        <v>-0.35004044662375988</v>
      </c>
      <c r="O165" s="2">
        <f t="shared" ca="1" si="25"/>
        <v>-0.36824706746981772</v>
      </c>
      <c r="P165" s="2">
        <f t="shared" ca="1" si="25"/>
        <v>-0.34333135085870659</v>
      </c>
      <c r="Q165" s="2">
        <f t="shared" ca="1" si="25"/>
        <v>-0.25484101428642442</v>
      </c>
      <c r="R165" s="2">
        <f t="shared" ca="1" si="25"/>
        <v>-9.4369255886944031E-2</v>
      </c>
      <c r="S165" s="2">
        <f t="shared" ca="1" si="25"/>
        <v>1.9290223234615711E-2</v>
      </c>
      <c r="T165" s="2">
        <f t="shared" ca="1" si="25"/>
        <v>-0.14350167290583732</v>
      </c>
      <c r="U165" s="2">
        <f t="shared" ca="1" si="25"/>
        <v>-0.32668834316263068</v>
      </c>
      <c r="V165" s="2">
        <f t="shared" ca="1" si="25"/>
        <v>-0.38666733347730053</v>
      </c>
      <c r="W165" s="2">
        <f t="shared" ca="1" si="25"/>
        <v>-0.35194828171845161</v>
      </c>
    </row>
    <row r="167" spans="2:23">
      <c r="B167" s="1" t="s">
        <v>200</v>
      </c>
      <c r="D167" s="1">
        <f ca="1">COVAR(D111:D158,$C111:$C158)/VAR($C111:$C158)</f>
        <v>-0.16507364150810758</v>
      </c>
      <c r="E167" s="1">
        <f t="shared" ref="E167:W167" ca="1" si="26">COVAR(E111:E158,$C111:$C158)/VAR($C111:$C158)</f>
        <v>-0.18049639150289937</v>
      </c>
      <c r="F167" s="1">
        <f t="shared" ca="1" si="26"/>
        <v>-0.16972674810161989</v>
      </c>
      <c r="G167" s="1">
        <f t="shared" ca="1" si="26"/>
        <v>-0.15058854413610326</v>
      </c>
      <c r="H167" s="1">
        <f t="shared" ca="1" si="26"/>
        <v>-0.15486213017724462</v>
      </c>
      <c r="I167" s="1">
        <f t="shared" ca="1" si="26"/>
        <v>-0.16821791101326222</v>
      </c>
      <c r="J167" s="1">
        <f t="shared" ca="1" si="26"/>
        <v>-0.16603608348374599</v>
      </c>
      <c r="K167" s="1">
        <f t="shared" ca="1" si="26"/>
        <v>-0.15891517213399001</v>
      </c>
      <c r="L167" s="1">
        <f t="shared" ca="1" si="26"/>
        <v>-0.16481714906393377</v>
      </c>
      <c r="M167" s="1">
        <f t="shared" ca="1" si="26"/>
        <v>-0.16231518267089262</v>
      </c>
      <c r="N167" s="1">
        <f t="shared" ca="1" si="26"/>
        <v>-0.17137396865954915</v>
      </c>
      <c r="O167" s="1">
        <f t="shared" ca="1" si="26"/>
        <v>-0.1802876267820982</v>
      </c>
      <c r="P167" s="1">
        <f t="shared" ca="1" si="26"/>
        <v>-0.16808930719124174</v>
      </c>
      <c r="Q167" s="1">
        <f t="shared" ca="1" si="26"/>
        <v>-0.12476591324439525</v>
      </c>
      <c r="R167" s="1">
        <f t="shared" ca="1" si="26"/>
        <v>-4.6201614861316395E-2</v>
      </c>
      <c r="S167" s="1">
        <f t="shared" ca="1" si="26"/>
        <v>9.4441717919472278E-3</v>
      </c>
      <c r="T167" s="1">
        <f t="shared" ca="1" si="26"/>
        <v>-7.0256027360149492E-2</v>
      </c>
      <c r="U167" s="1">
        <f t="shared" ca="1" si="26"/>
        <v>-0.1599411680067046</v>
      </c>
      <c r="V167" s="1">
        <f t="shared" ca="1" si="26"/>
        <v>-0.1893058820149284</v>
      </c>
      <c r="W167" s="1">
        <f t="shared" ca="1" si="26"/>
        <v>-0.17230801292465861</v>
      </c>
    </row>
  </sheetData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3.0000000000000001E-3</v>
      </c>
      <c r="E1">
        <v>2E-3</v>
      </c>
      <c r="F1">
        <v>5.1999999999999998E-2</v>
      </c>
      <c r="G1">
        <v>4.0000000000000001E-3</v>
      </c>
      <c r="H1">
        <v>1E-3</v>
      </c>
      <c r="I1">
        <v>1.4999999999999999E-2</v>
      </c>
      <c r="J1">
        <v>3.0000000000000001E-3</v>
      </c>
      <c r="K1">
        <v>0</v>
      </c>
      <c r="L1">
        <v>1E-3</v>
      </c>
      <c r="M1">
        <v>0.04</v>
      </c>
      <c r="N1">
        <v>7.0000000000000001E-3</v>
      </c>
      <c r="O1">
        <v>1E-3</v>
      </c>
      <c r="P1">
        <v>5.0000000000000001E-3</v>
      </c>
      <c r="Q1">
        <v>1E-3</v>
      </c>
      <c r="R1">
        <v>3.0000000000000001E-3</v>
      </c>
      <c r="S1">
        <v>0.995</v>
      </c>
      <c r="T1">
        <v>1E-3</v>
      </c>
      <c r="U1">
        <v>0</v>
      </c>
      <c r="V1">
        <v>1E-3</v>
      </c>
      <c r="W1">
        <v>1E-3</v>
      </c>
      <c r="Z1" s="1">
        <f>AVERAGE(D1:M1)</f>
        <v>1.21E-2</v>
      </c>
      <c r="AA1" s="1">
        <f>AVERAGE(N1:W1)</f>
        <v>0.10149999999999997</v>
      </c>
    </row>
    <row r="2" spans="1:27">
      <c r="A2">
        <v>1</v>
      </c>
      <c r="B2" t="s">
        <v>149</v>
      </c>
      <c r="C2">
        <v>30</v>
      </c>
      <c r="D2">
        <v>0.23699999999999999</v>
      </c>
      <c r="E2">
        <v>1.7999999999999999E-2</v>
      </c>
      <c r="F2">
        <v>7.8E-2</v>
      </c>
      <c r="G2">
        <v>0</v>
      </c>
      <c r="H2">
        <v>8.9999999999999993E-3</v>
      </c>
      <c r="I2">
        <v>4.0000000000000001E-3</v>
      </c>
      <c r="J2">
        <v>5.8000000000000003E-2</v>
      </c>
      <c r="K2">
        <v>2E-3</v>
      </c>
      <c r="L2">
        <v>7.0000000000000001E-3</v>
      </c>
      <c r="M2">
        <v>3.1E-2</v>
      </c>
      <c r="N2">
        <v>1E-3</v>
      </c>
      <c r="O2">
        <v>0</v>
      </c>
      <c r="P2">
        <v>1.0999999999999999E-2</v>
      </c>
      <c r="Q2">
        <v>0</v>
      </c>
      <c r="R2">
        <v>5.0000000000000001E-3</v>
      </c>
      <c r="S2">
        <v>0.996</v>
      </c>
      <c r="T2">
        <v>1E-3</v>
      </c>
      <c r="U2">
        <v>1.7999999999999999E-2</v>
      </c>
      <c r="V2">
        <v>1E-3</v>
      </c>
      <c r="W2">
        <v>5.0000000000000001E-3</v>
      </c>
      <c r="Z2" s="1">
        <f t="shared" ref="Z2:Z48" si="0">AVERAGE(D2:M2)</f>
        <v>4.4400000000000009E-2</v>
      </c>
      <c r="AA2" s="1">
        <f t="shared" ref="AA2:AA48" si="1">AVERAGE(N2:W2)</f>
        <v>0.10379999999999996</v>
      </c>
    </row>
    <row r="3" spans="1:27">
      <c r="A3">
        <v>2</v>
      </c>
      <c r="B3" t="s">
        <v>150</v>
      </c>
      <c r="C3">
        <v>30</v>
      </c>
      <c r="D3">
        <v>0</v>
      </c>
      <c r="E3">
        <v>1.4999999999999999E-2</v>
      </c>
      <c r="F3">
        <v>1.2E-2</v>
      </c>
      <c r="G3">
        <v>6.0999999999999999E-2</v>
      </c>
      <c r="H3">
        <v>3.0000000000000001E-3</v>
      </c>
      <c r="I3">
        <v>0.224</v>
      </c>
      <c r="J3">
        <v>1E-3</v>
      </c>
      <c r="K3">
        <v>0</v>
      </c>
      <c r="L3">
        <v>1E-3</v>
      </c>
      <c r="M3">
        <v>2.8000000000000001E-2</v>
      </c>
      <c r="N3">
        <v>2.5999999999999999E-2</v>
      </c>
      <c r="O3">
        <v>1E-3</v>
      </c>
      <c r="P3">
        <v>8.9999999999999993E-3</v>
      </c>
      <c r="Q3">
        <v>5.0000000000000001E-3</v>
      </c>
      <c r="R3">
        <v>4.0000000000000001E-3</v>
      </c>
      <c r="S3">
        <v>0.995</v>
      </c>
      <c r="T3">
        <v>1.0999999999999999E-2</v>
      </c>
      <c r="U3">
        <v>1E-3</v>
      </c>
      <c r="V3">
        <v>1E-3</v>
      </c>
      <c r="W3">
        <v>1E-3</v>
      </c>
      <c r="Z3" s="1">
        <f t="shared" si="0"/>
        <v>3.4500000000000003E-2</v>
      </c>
      <c r="AA3" s="1">
        <f t="shared" si="1"/>
        <v>0.10539999999999997</v>
      </c>
    </row>
    <row r="4" spans="1:27">
      <c r="A4">
        <v>3</v>
      </c>
      <c r="B4" t="s">
        <v>151</v>
      </c>
      <c r="C4">
        <v>30</v>
      </c>
      <c r="D4">
        <v>3.0000000000000001E-3</v>
      </c>
      <c r="E4">
        <v>4.0000000000000001E-3</v>
      </c>
      <c r="F4">
        <v>7.0000000000000001E-3</v>
      </c>
      <c r="G4">
        <v>2E-3</v>
      </c>
      <c r="H4">
        <v>3.7999999999999999E-2</v>
      </c>
      <c r="I4">
        <v>2.9000000000000001E-2</v>
      </c>
      <c r="J4">
        <v>3.0000000000000001E-3</v>
      </c>
      <c r="K4">
        <v>1.0999999999999999E-2</v>
      </c>
      <c r="L4">
        <v>2.9000000000000001E-2</v>
      </c>
      <c r="M4">
        <v>1.9E-2</v>
      </c>
      <c r="N4">
        <v>2E-3</v>
      </c>
      <c r="O4">
        <v>0</v>
      </c>
      <c r="P4">
        <v>2.3E-2</v>
      </c>
      <c r="Q4">
        <v>3.0000000000000001E-3</v>
      </c>
      <c r="R4">
        <v>1E-3</v>
      </c>
      <c r="S4">
        <v>0.996</v>
      </c>
      <c r="T4">
        <v>2.4E-2</v>
      </c>
      <c r="U4">
        <v>0.13500000000000001</v>
      </c>
      <c r="V4">
        <v>0</v>
      </c>
      <c r="W4">
        <v>2.5999999999999999E-2</v>
      </c>
      <c r="Z4" s="1">
        <f t="shared" si="0"/>
        <v>1.4499999999999999E-2</v>
      </c>
      <c r="AA4" s="1">
        <f t="shared" si="1"/>
        <v>0.121</v>
      </c>
    </row>
    <row r="5" spans="1:27">
      <c r="A5">
        <v>4</v>
      </c>
      <c r="B5" t="s">
        <v>152</v>
      </c>
      <c r="C5">
        <v>30</v>
      </c>
      <c r="D5">
        <v>1E-3</v>
      </c>
      <c r="E5">
        <v>5.0000000000000001E-3</v>
      </c>
      <c r="F5">
        <v>1.2999999999999999E-2</v>
      </c>
      <c r="G5">
        <v>1E-3</v>
      </c>
      <c r="H5">
        <v>1.6E-2</v>
      </c>
      <c r="I5">
        <v>0.02</v>
      </c>
      <c r="J5">
        <v>6.0000000000000001E-3</v>
      </c>
      <c r="K5">
        <v>1E-3</v>
      </c>
      <c r="L5">
        <v>1E-3</v>
      </c>
      <c r="M5">
        <v>7.2999999999999995E-2</v>
      </c>
      <c r="N5">
        <v>2E-3</v>
      </c>
      <c r="O5">
        <v>0</v>
      </c>
      <c r="P5">
        <v>1.4E-2</v>
      </c>
      <c r="Q5">
        <v>1E-3</v>
      </c>
      <c r="R5">
        <v>1E-3</v>
      </c>
      <c r="S5">
        <v>0.996</v>
      </c>
      <c r="T5">
        <v>4.0000000000000001E-3</v>
      </c>
      <c r="U5">
        <v>1.0999999999999999E-2</v>
      </c>
      <c r="V5">
        <v>0</v>
      </c>
      <c r="W5">
        <v>2E-3</v>
      </c>
      <c r="Z5" s="1">
        <f t="shared" si="0"/>
        <v>1.37E-2</v>
      </c>
      <c r="AA5" s="1">
        <f t="shared" si="1"/>
        <v>0.1031</v>
      </c>
    </row>
    <row r="6" spans="1:27">
      <c r="A6">
        <v>5</v>
      </c>
      <c r="B6" t="s">
        <v>153</v>
      </c>
      <c r="C6">
        <v>30</v>
      </c>
      <c r="D6">
        <v>8.2000000000000003E-2</v>
      </c>
      <c r="E6">
        <v>6.0000000000000001E-3</v>
      </c>
      <c r="F6">
        <v>3.9E-2</v>
      </c>
      <c r="G6">
        <v>0</v>
      </c>
      <c r="H6">
        <v>4.0000000000000001E-3</v>
      </c>
      <c r="I6">
        <v>2E-3</v>
      </c>
      <c r="J6">
        <v>1.0999999999999999E-2</v>
      </c>
      <c r="K6">
        <v>1E-3</v>
      </c>
      <c r="L6">
        <v>2E-3</v>
      </c>
      <c r="M6">
        <v>7.8E-2</v>
      </c>
      <c r="N6">
        <v>1E-3</v>
      </c>
      <c r="O6">
        <v>0</v>
      </c>
      <c r="P6">
        <v>1.2999999999999999E-2</v>
      </c>
      <c r="Q6">
        <v>0</v>
      </c>
      <c r="R6">
        <v>1E-3</v>
      </c>
      <c r="S6">
        <v>0.996</v>
      </c>
      <c r="T6">
        <v>1E-3</v>
      </c>
      <c r="U6">
        <v>1.7000000000000001E-2</v>
      </c>
      <c r="V6">
        <v>0</v>
      </c>
      <c r="W6">
        <v>5.0000000000000001E-3</v>
      </c>
      <c r="Z6" s="1">
        <f t="shared" si="0"/>
        <v>2.2500000000000003E-2</v>
      </c>
      <c r="AA6" s="1">
        <f t="shared" si="1"/>
        <v>0.10339999999999996</v>
      </c>
    </row>
    <row r="7" spans="1:27">
      <c r="A7">
        <v>6</v>
      </c>
      <c r="B7" t="s">
        <v>154</v>
      </c>
      <c r="C7">
        <v>30</v>
      </c>
      <c r="D7">
        <v>0</v>
      </c>
      <c r="E7">
        <v>4.0000000000000001E-3</v>
      </c>
      <c r="F7">
        <v>7.0000000000000001E-3</v>
      </c>
      <c r="G7">
        <v>0.112</v>
      </c>
      <c r="H7">
        <v>2E-3</v>
      </c>
      <c r="I7">
        <v>0.17899999999999999</v>
      </c>
      <c r="J7">
        <v>1E-3</v>
      </c>
      <c r="K7">
        <v>0</v>
      </c>
      <c r="L7">
        <v>3.0000000000000001E-3</v>
      </c>
      <c r="M7">
        <v>1.0999999999999999E-2</v>
      </c>
      <c r="N7">
        <v>2.5000000000000001E-2</v>
      </c>
      <c r="O7">
        <v>1E-3</v>
      </c>
      <c r="P7">
        <v>1.0999999999999999E-2</v>
      </c>
      <c r="Q7">
        <v>1.6E-2</v>
      </c>
      <c r="R7">
        <v>1E-3</v>
      </c>
      <c r="S7">
        <v>0.995</v>
      </c>
      <c r="T7">
        <v>1.7000000000000001E-2</v>
      </c>
      <c r="U7">
        <v>1E-3</v>
      </c>
      <c r="V7">
        <v>0</v>
      </c>
      <c r="W7">
        <v>3.0000000000000001E-3</v>
      </c>
      <c r="Z7" s="1">
        <f t="shared" si="0"/>
        <v>3.1899999999999998E-2</v>
      </c>
      <c r="AA7" s="1">
        <f t="shared" si="1"/>
        <v>0.10699999999999996</v>
      </c>
    </row>
    <row r="8" spans="1:27">
      <c r="A8">
        <v>7</v>
      </c>
      <c r="B8" t="s">
        <v>155</v>
      </c>
      <c r="C8">
        <v>30</v>
      </c>
      <c r="D8">
        <v>1E-3</v>
      </c>
      <c r="E8">
        <v>3.0000000000000001E-3</v>
      </c>
      <c r="F8">
        <v>4.0000000000000001E-3</v>
      </c>
      <c r="G8">
        <v>2E-3</v>
      </c>
      <c r="H8">
        <v>0.01</v>
      </c>
      <c r="I8">
        <v>1.4999999999999999E-2</v>
      </c>
      <c r="J8">
        <v>2E-3</v>
      </c>
      <c r="K8">
        <v>3.0000000000000001E-3</v>
      </c>
      <c r="L8">
        <v>5.0000000000000001E-3</v>
      </c>
      <c r="M8">
        <v>7.1999999999999995E-2</v>
      </c>
      <c r="N8">
        <v>3.0000000000000001E-3</v>
      </c>
      <c r="O8">
        <v>0</v>
      </c>
      <c r="P8">
        <v>3.3000000000000002E-2</v>
      </c>
      <c r="Q8">
        <v>7.0000000000000001E-3</v>
      </c>
      <c r="R8">
        <v>1E-3</v>
      </c>
      <c r="S8">
        <v>0.995</v>
      </c>
      <c r="T8">
        <v>8.9999999999999993E-3</v>
      </c>
      <c r="U8">
        <v>8.4000000000000005E-2</v>
      </c>
      <c r="V8">
        <v>0</v>
      </c>
      <c r="W8">
        <v>8.9999999999999993E-3</v>
      </c>
      <c r="Z8" s="1">
        <f t="shared" si="0"/>
        <v>1.1699999999999999E-2</v>
      </c>
      <c r="AA8" s="1">
        <f t="shared" si="1"/>
        <v>0.11409999999999998</v>
      </c>
    </row>
    <row r="9" spans="1:27">
      <c r="A9">
        <v>8</v>
      </c>
      <c r="B9" t="s">
        <v>156</v>
      </c>
      <c r="C9">
        <v>30</v>
      </c>
      <c r="D9">
        <v>1E-3</v>
      </c>
      <c r="E9">
        <v>4.0000000000000001E-3</v>
      </c>
      <c r="F9">
        <v>1.4999999999999999E-2</v>
      </c>
      <c r="G9">
        <v>1.0999999999999999E-2</v>
      </c>
      <c r="H9">
        <v>1E-3</v>
      </c>
      <c r="I9">
        <v>2.8000000000000001E-2</v>
      </c>
      <c r="J9">
        <v>1E-3</v>
      </c>
      <c r="K9">
        <v>0</v>
      </c>
      <c r="L9">
        <v>2E-3</v>
      </c>
      <c r="M9">
        <v>3.1E-2</v>
      </c>
      <c r="N9">
        <v>1.2E-2</v>
      </c>
      <c r="O9">
        <v>2E-3</v>
      </c>
      <c r="P9">
        <v>0.01</v>
      </c>
      <c r="Q9">
        <v>4.0000000000000001E-3</v>
      </c>
      <c r="R9">
        <v>2E-3</v>
      </c>
      <c r="S9">
        <v>0.99399999999999999</v>
      </c>
      <c r="T9">
        <v>2E-3</v>
      </c>
      <c r="U9">
        <v>1E-3</v>
      </c>
      <c r="V9">
        <v>0</v>
      </c>
      <c r="W9">
        <v>2E-3</v>
      </c>
      <c r="Z9" s="1">
        <f t="shared" si="0"/>
        <v>9.4000000000000004E-3</v>
      </c>
      <c r="AA9" s="1">
        <f t="shared" si="1"/>
        <v>0.10289999999999999</v>
      </c>
    </row>
    <row r="10" spans="1:27">
      <c r="A10">
        <v>9</v>
      </c>
      <c r="B10" t="s">
        <v>157</v>
      </c>
      <c r="C10">
        <v>30</v>
      </c>
      <c r="D10">
        <v>1E-3</v>
      </c>
      <c r="E10">
        <v>1.0999999999999999E-2</v>
      </c>
      <c r="F10">
        <v>1.0999999999999999E-2</v>
      </c>
      <c r="G10">
        <v>0.05</v>
      </c>
      <c r="H10">
        <v>4.5999999999999999E-2</v>
      </c>
      <c r="I10">
        <v>2.8000000000000001E-2</v>
      </c>
      <c r="J10">
        <v>4.0000000000000001E-3</v>
      </c>
      <c r="K10">
        <v>3.0000000000000001E-3</v>
      </c>
      <c r="L10">
        <v>9.0999999999999998E-2</v>
      </c>
      <c r="M10">
        <v>8.0000000000000002E-3</v>
      </c>
      <c r="N10">
        <v>1E-3</v>
      </c>
      <c r="O10">
        <v>1E-3</v>
      </c>
      <c r="P10">
        <v>2.4E-2</v>
      </c>
      <c r="Q10">
        <v>2E-3</v>
      </c>
      <c r="R10">
        <v>2E-3</v>
      </c>
      <c r="S10">
        <v>0.99399999999999999</v>
      </c>
      <c r="T10">
        <v>0.34300000000000003</v>
      </c>
      <c r="U10">
        <v>0.123</v>
      </c>
      <c r="V10">
        <v>0</v>
      </c>
      <c r="W10">
        <v>6.0000000000000001E-3</v>
      </c>
      <c r="Z10" s="1">
        <f t="shared" si="0"/>
        <v>2.53E-2</v>
      </c>
      <c r="AA10" s="1">
        <f t="shared" si="1"/>
        <v>0.14960000000000001</v>
      </c>
    </row>
    <row r="11" spans="1:27">
      <c r="A11">
        <v>10</v>
      </c>
      <c r="B11" t="s">
        <v>158</v>
      </c>
      <c r="C11">
        <v>30</v>
      </c>
      <c r="D11">
        <v>1E-3</v>
      </c>
      <c r="E11">
        <v>1.4999999999999999E-2</v>
      </c>
      <c r="F11">
        <v>5.0000000000000001E-3</v>
      </c>
      <c r="G11">
        <v>2.1000000000000001E-2</v>
      </c>
      <c r="H11">
        <v>0.02</v>
      </c>
      <c r="I11">
        <v>1.7999999999999999E-2</v>
      </c>
      <c r="J11">
        <v>2E-3</v>
      </c>
      <c r="K11">
        <v>5.0000000000000001E-3</v>
      </c>
      <c r="L11">
        <v>0.151</v>
      </c>
      <c r="M11">
        <v>1.2999999999999999E-2</v>
      </c>
      <c r="N11">
        <v>1E-3</v>
      </c>
      <c r="O11">
        <v>0</v>
      </c>
      <c r="P11">
        <v>4.1000000000000002E-2</v>
      </c>
      <c r="Q11">
        <v>4.0000000000000001E-3</v>
      </c>
      <c r="R11">
        <v>1E-3</v>
      </c>
      <c r="S11">
        <v>0.996</v>
      </c>
      <c r="T11">
        <v>0.16700000000000001</v>
      </c>
      <c r="U11">
        <v>0.217</v>
      </c>
      <c r="V11">
        <v>0</v>
      </c>
      <c r="W11">
        <v>1.0999999999999999E-2</v>
      </c>
      <c r="Z11" s="1">
        <f t="shared" si="0"/>
        <v>2.5100000000000001E-2</v>
      </c>
      <c r="AA11" s="1">
        <f t="shared" si="1"/>
        <v>0.14379999999999998</v>
      </c>
    </row>
    <row r="12" spans="1:27">
      <c r="A12">
        <v>11</v>
      </c>
      <c r="B12" t="s">
        <v>159</v>
      </c>
      <c r="C12">
        <v>30</v>
      </c>
      <c r="D12">
        <v>2E-3</v>
      </c>
      <c r="E12">
        <v>7.0000000000000001E-3</v>
      </c>
      <c r="F12">
        <v>1.4999999999999999E-2</v>
      </c>
      <c r="G12">
        <v>3.0000000000000001E-3</v>
      </c>
      <c r="H12">
        <v>1E-3</v>
      </c>
      <c r="I12">
        <v>7.0000000000000001E-3</v>
      </c>
      <c r="J12">
        <v>1E-3</v>
      </c>
      <c r="K12">
        <v>0</v>
      </c>
      <c r="L12">
        <v>3.0000000000000001E-3</v>
      </c>
      <c r="M12">
        <v>5.3999999999999999E-2</v>
      </c>
      <c r="N12">
        <v>3.0000000000000001E-3</v>
      </c>
      <c r="O12">
        <v>1E-3</v>
      </c>
      <c r="P12">
        <v>1.7000000000000001E-2</v>
      </c>
      <c r="Q12">
        <v>3.0000000000000001E-3</v>
      </c>
      <c r="R12">
        <v>2E-3</v>
      </c>
      <c r="S12">
        <v>0.99399999999999999</v>
      </c>
      <c r="T12">
        <v>1E-3</v>
      </c>
      <c r="U12">
        <v>2E-3</v>
      </c>
      <c r="V12">
        <v>0</v>
      </c>
      <c r="W12">
        <v>3.0000000000000001E-3</v>
      </c>
      <c r="Z12" s="1">
        <f t="shared" si="0"/>
        <v>9.2999999999999992E-3</v>
      </c>
      <c r="AA12" s="1">
        <f t="shared" si="1"/>
        <v>0.10259999999999998</v>
      </c>
    </row>
    <row r="13" spans="1:27">
      <c r="A13">
        <v>12</v>
      </c>
      <c r="B13" t="s">
        <v>160</v>
      </c>
      <c r="C13">
        <v>30</v>
      </c>
      <c r="D13">
        <v>0.16300000000000001</v>
      </c>
      <c r="E13">
        <v>0.01</v>
      </c>
      <c r="F13">
        <v>0.115</v>
      </c>
      <c r="G13">
        <v>0</v>
      </c>
      <c r="H13">
        <v>0.01</v>
      </c>
      <c r="I13">
        <v>4.0000000000000001E-3</v>
      </c>
      <c r="J13">
        <v>0.21</v>
      </c>
      <c r="K13">
        <v>1E-3</v>
      </c>
      <c r="L13">
        <v>3.0000000000000001E-3</v>
      </c>
      <c r="M13">
        <v>2.7E-2</v>
      </c>
      <c r="N13">
        <v>1E-3</v>
      </c>
      <c r="O13">
        <v>0</v>
      </c>
      <c r="P13">
        <v>8.0000000000000002E-3</v>
      </c>
      <c r="Q13">
        <v>0</v>
      </c>
      <c r="R13">
        <v>6.0000000000000001E-3</v>
      </c>
      <c r="S13">
        <v>0.995</v>
      </c>
      <c r="T13">
        <v>1E-3</v>
      </c>
      <c r="U13">
        <v>8.0000000000000002E-3</v>
      </c>
      <c r="V13">
        <v>1E-3</v>
      </c>
      <c r="W13">
        <v>3.0000000000000001E-3</v>
      </c>
      <c r="Z13" s="1">
        <f t="shared" si="0"/>
        <v>5.4300000000000001E-2</v>
      </c>
      <c r="AA13" s="1">
        <f t="shared" si="1"/>
        <v>0.10229999999999997</v>
      </c>
    </row>
    <row r="14" spans="1:27">
      <c r="A14">
        <v>13</v>
      </c>
      <c r="B14" t="s">
        <v>161</v>
      </c>
      <c r="C14">
        <v>30</v>
      </c>
      <c r="D14">
        <v>7.4999999999999997E-2</v>
      </c>
      <c r="E14">
        <v>6.0000000000000001E-3</v>
      </c>
      <c r="F14">
        <v>4.7E-2</v>
      </c>
      <c r="G14">
        <v>0</v>
      </c>
      <c r="H14">
        <v>2E-3</v>
      </c>
      <c r="I14">
        <v>2E-3</v>
      </c>
      <c r="J14">
        <v>8.9999999999999993E-3</v>
      </c>
      <c r="K14">
        <v>1E-3</v>
      </c>
      <c r="L14">
        <v>2E-3</v>
      </c>
      <c r="M14">
        <v>5.3999999999999999E-2</v>
      </c>
      <c r="N14">
        <v>1E-3</v>
      </c>
      <c r="O14">
        <v>0</v>
      </c>
      <c r="P14">
        <v>1.0999999999999999E-2</v>
      </c>
      <c r="Q14">
        <v>0</v>
      </c>
      <c r="R14">
        <v>2E-3</v>
      </c>
      <c r="S14">
        <v>0.996</v>
      </c>
      <c r="T14">
        <v>1E-3</v>
      </c>
      <c r="U14">
        <v>8.0000000000000002E-3</v>
      </c>
      <c r="V14">
        <v>0</v>
      </c>
      <c r="W14">
        <v>5.0000000000000001E-3</v>
      </c>
      <c r="Z14" s="1">
        <f t="shared" si="0"/>
        <v>1.9800000000000002E-2</v>
      </c>
      <c r="AA14" s="1">
        <f t="shared" si="1"/>
        <v>0.10239999999999998</v>
      </c>
    </row>
    <row r="15" spans="1:27">
      <c r="A15">
        <v>14</v>
      </c>
      <c r="B15" t="s">
        <v>162</v>
      </c>
      <c r="C15">
        <v>30</v>
      </c>
      <c r="D15">
        <v>4.0000000000000001E-3</v>
      </c>
      <c r="E15">
        <v>0.40899999999999997</v>
      </c>
      <c r="F15">
        <v>1.4E-2</v>
      </c>
      <c r="G15">
        <v>7.0000000000000001E-3</v>
      </c>
      <c r="H15">
        <v>1.4999999999999999E-2</v>
      </c>
      <c r="I15">
        <v>0.112</v>
      </c>
      <c r="J15">
        <v>1E-3</v>
      </c>
      <c r="K15">
        <v>1E-3</v>
      </c>
      <c r="L15">
        <v>8.0000000000000002E-3</v>
      </c>
      <c r="M15">
        <v>0.05</v>
      </c>
      <c r="N15">
        <v>4.0000000000000001E-3</v>
      </c>
      <c r="O15">
        <v>1E-3</v>
      </c>
      <c r="P15">
        <v>2.1000000000000001E-2</v>
      </c>
      <c r="Q15">
        <v>1E-3</v>
      </c>
      <c r="R15">
        <v>5.0000000000000001E-3</v>
      </c>
      <c r="S15">
        <v>0.99299999999999999</v>
      </c>
      <c r="T15">
        <v>0.03</v>
      </c>
      <c r="U15">
        <v>7.0000000000000001E-3</v>
      </c>
      <c r="V15">
        <v>2E-3</v>
      </c>
      <c r="W15">
        <v>1E-3</v>
      </c>
      <c r="Z15" s="1">
        <f t="shared" si="0"/>
        <v>6.2100000000000009E-2</v>
      </c>
      <c r="AA15" s="1">
        <f t="shared" si="1"/>
        <v>0.10649999999999997</v>
      </c>
    </row>
    <row r="16" spans="1:27">
      <c r="A16">
        <v>15</v>
      </c>
      <c r="B16" t="s">
        <v>163</v>
      </c>
      <c r="C16">
        <v>30</v>
      </c>
      <c r="D16">
        <v>1.2E-2</v>
      </c>
      <c r="E16">
        <v>3.0000000000000001E-3</v>
      </c>
      <c r="F16">
        <v>0.11899999999999999</v>
      </c>
      <c r="G16">
        <v>3.0000000000000001E-3</v>
      </c>
      <c r="H16">
        <v>2E-3</v>
      </c>
      <c r="I16">
        <v>2.7E-2</v>
      </c>
      <c r="J16">
        <v>2.9000000000000001E-2</v>
      </c>
      <c r="K16">
        <v>0</v>
      </c>
      <c r="L16">
        <v>1E-3</v>
      </c>
      <c r="M16">
        <v>7.0000000000000001E-3</v>
      </c>
      <c r="N16">
        <v>4.0000000000000001E-3</v>
      </c>
      <c r="O16">
        <v>0</v>
      </c>
      <c r="P16">
        <v>3.0000000000000001E-3</v>
      </c>
      <c r="Q16">
        <v>1E-3</v>
      </c>
      <c r="R16">
        <v>5.0000000000000001E-3</v>
      </c>
      <c r="S16">
        <v>0.996</v>
      </c>
      <c r="T16">
        <v>2E-3</v>
      </c>
      <c r="U16">
        <v>1E-3</v>
      </c>
      <c r="V16">
        <v>1E-3</v>
      </c>
      <c r="W16">
        <v>2E-3</v>
      </c>
      <c r="Z16" s="1">
        <f t="shared" si="0"/>
        <v>2.0300000000000002E-2</v>
      </c>
      <c r="AA16" s="1">
        <f t="shared" si="1"/>
        <v>0.10149999999999997</v>
      </c>
    </row>
    <row r="17" spans="1:27">
      <c r="A17">
        <v>16</v>
      </c>
      <c r="B17" t="s">
        <v>164</v>
      </c>
      <c r="C17">
        <v>30</v>
      </c>
      <c r="D17">
        <v>0.10299999999999999</v>
      </c>
      <c r="E17">
        <v>5.0000000000000001E-3</v>
      </c>
      <c r="F17">
        <v>5.2999999999999999E-2</v>
      </c>
      <c r="G17">
        <v>0</v>
      </c>
      <c r="H17">
        <v>3.0000000000000001E-3</v>
      </c>
      <c r="I17">
        <v>2E-3</v>
      </c>
      <c r="J17">
        <v>8.0000000000000002E-3</v>
      </c>
      <c r="K17">
        <v>2E-3</v>
      </c>
      <c r="L17">
        <v>2E-3</v>
      </c>
      <c r="M17">
        <v>9.8000000000000004E-2</v>
      </c>
      <c r="N17">
        <v>1E-3</v>
      </c>
      <c r="O17">
        <v>0</v>
      </c>
      <c r="P17">
        <v>1.2999999999999999E-2</v>
      </c>
      <c r="Q17">
        <v>0</v>
      </c>
      <c r="R17">
        <v>2E-3</v>
      </c>
      <c r="S17">
        <v>0.995</v>
      </c>
      <c r="T17">
        <v>1E-3</v>
      </c>
      <c r="U17">
        <v>0.02</v>
      </c>
      <c r="V17">
        <v>0</v>
      </c>
      <c r="W17">
        <v>6.0000000000000001E-3</v>
      </c>
      <c r="Z17" s="1">
        <f t="shared" si="0"/>
        <v>2.7600000000000003E-2</v>
      </c>
      <c r="AA17" s="1">
        <f t="shared" si="1"/>
        <v>0.10379999999999998</v>
      </c>
    </row>
    <row r="18" spans="1:27">
      <c r="A18">
        <v>17</v>
      </c>
      <c r="B18" t="s">
        <v>165</v>
      </c>
      <c r="C18">
        <v>30</v>
      </c>
      <c r="D18">
        <v>7.0000000000000001E-3</v>
      </c>
      <c r="E18">
        <v>4.0000000000000001E-3</v>
      </c>
      <c r="F18">
        <v>2.8000000000000001E-2</v>
      </c>
      <c r="G18">
        <v>0</v>
      </c>
      <c r="H18">
        <v>3.0000000000000001E-3</v>
      </c>
      <c r="I18">
        <v>7.0000000000000001E-3</v>
      </c>
      <c r="J18">
        <v>6.0000000000000001E-3</v>
      </c>
      <c r="K18">
        <v>1E-3</v>
      </c>
      <c r="L18">
        <v>2E-3</v>
      </c>
      <c r="M18">
        <v>7.2999999999999995E-2</v>
      </c>
      <c r="N18">
        <v>2E-3</v>
      </c>
      <c r="O18">
        <v>0</v>
      </c>
      <c r="P18">
        <v>0.01</v>
      </c>
      <c r="Q18">
        <v>1E-3</v>
      </c>
      <c r="R18">
        <v>1E-3</v>
      </c>
      <c r="S18">
        <v>0.996</v>
      </c>
      <c r="T18">
        <v>1E-3</v>
      </c>
      <c r="U18">
        <v>4.0000000000000001E-3</v>
      </c>
      <c r="V18">
        <v>0</v>
      </c>
      <c r="W18">
        <v>2E-3</v>
      </c>
      <c r="Z18" s="1">
        <f t="shared" si="0"/>
        <v>1.3100000000000001E-2</v>
      </c>
      <c r="AA18" s="1">
        <f t="shared" si="1"/>
        <v>0.10169999999999998</v>
      </c>
    </row>
    <row r="19" spans="1:27">
      <c r="A19">
        <v>18</v>
      </c>
      <c r="B19" t="s">
        <v>166</v>
      </c>
      <c r="C19">
        <v>30</v>
      </c>
      <c r="D19">
        <v>2.3E-2</v>
      </c>
      <c r="E19">
        <v>2.7E-2</v>
      </c>
      <c r="F19">
        <v>2.7E-2</v>
      </c>
      <c r="G19">
        <v>1E-3</v>
      </c>
      <c r="H19">
        <v>1E-3</v>
      </c>
      <c r="I19">
        <v>1E-3</v>
      </c>
      <c r="J19">
        <v>1E-3</v>
      </c>
      <c r="K19">
        <v>1E-3</v>
      </c>
      <c r="L19">
        <v>5.0000000000000001E-3</v>
      </c>
      <c r="M19">
        <v>0.128</v>
      </c>
      <c r="N19">
        <v>1E-3</v>
      </c>
      <c r="O19">
        <v>0</v>
      </c>
      <c r="P19">
        <v>0.03</v>
      </c>
      <c r="Q19">
        <v>1E-3</v>
      </c>
      <c r="R19">
        <v>1E-3</v>
      </c>
      <c r="S19">
        <v>0.995</v>
      </c>
      <c r="T19">
        <v>2E-3</v>
      </c>
      <c r="U19">
        <v>2.5999999999999999E-2</v>
      </c>
      <c r="V19">
        <v>0</v>
      </c>
      <c r="W19">
        <v>2E-3</v>
      </c>
      <c r="Z19" s="1">
        <f t="shared" si="0"/>
        <v>2.1500000000000002E-2</v>
      </c>
      <c r="AA19" s="1">
        <f t="shared" si="1"/>
        <v>0.10580000000000001</v>
      </c>
    </row>
    <row r="20" spans="1:27">
      <c r="A20">
        <v>19</v>
      </c>
      <c r="B20" t="s">
        <v>167</v>
      </c>
      <c r="C20">
        <v>30</v>
      </c>
      <c r="D20">
        <v>0</v>
      </c>
      <c r="E20">
        <v>3.2000000000000001E-2</v>
      </c>
      <c r="F20">
        <v>7.0000000000000001E-3</v>
      </c>
      <c r="G20">
        <v>8.0000000000000002E-3</v>
      </c>
      <c r="H20">
        <v>8.9999999999999993E-3</v>
      </c>
      <c r="I20">
        <v>1.0999999999999999E-2</v>
      </c>
      <c r="J20">
        <v>1E-3</v>
      </c>
      <c r="K20">
        <v>1E-3</v>
      </c>
      <c r="L20">
        <v>6.0000000000000001E-3</v>
      </c>
      <c r="M20">
        <v>7.5999999999999998E-2</v>
      </c>
      <c r="N20">
        <v>1E-3</v>
      </c>
      <c r="O20">
        <v>0</v>
      </c>
      <c r="P20">
        <v>0.04</v>
      </c>
      <c r="Q20">
        <v>3.0000000000000001E-3</v>
      </c>
      <c r="R20">
        <v>0</v>
      </c>
      <c r="S20">
        <v>0.995</v>
      </c>
      <c r="T20">
        <v>3.9E-2</v>
      </c>
      <c r="U20">
        <v>0.05</v>
      </c>
      <c r="V20">
        <v>0</v>
      </c>
      <c r="W20">
        <v>1E-3</v>
      </c>
      <c r="Z20" s="1">
        <f t="shared" si="0"/>
        <v>1.5100000000000002E-2</v>
      </c>
      <c r="AA20" s="1">
        <f t="shared" si="1"/>
        <v>0.11289999999999997</v>
      </c>
    </row>
    <row r="21" spans="1:27">
      <c r="A21">
        <v>20</v>
      </c>
      <c r="B21" t="s">
        <v>168</v>
      </c>
      <c r="C21">
        <v>30</v>
      </c>
      <c r="D21">
        <v>2.3E-2</v>
      </c>
      <c r="E21">
        <v>0.04</v>
      </c>
      <c r="F21">
        <v>2.3E-2</v>
      </c>
      <c r="G21">
        <v>1E-3</v>
      </c>
      <c r="H21">
        <v>1E-3</v>
      </c>
      <c r="I21">
        <v>1E-3</v>
      </c>
      <c r="J21">
        <v>1E-3</v>
      </c>
      <c r="K21">
        <v>0</v>
      </c>
      <c r="L21">
        <v>4.0000000000000001E-3</v>
      </c>
      <c r="M21">
        <v>0.11899999999999999</v>
      </c>
      <c r="N21">
        <v>0</v>
      </c>
      <c r="O21">
        <v>0</v>
      </c>
      <c r="P21">
        <v>2.8000000000000001E-2</v>
      </c>
      <c r="Q21">
        <v>1E-3</v>
      </c>
      <c r="R21">
        <v>1E-3</v>
      </c>
      <c r="S21">
        <v>0.996</v>
      </c>
      <c r="T21">
        <v>2E-3</v>
      </c>
      <c r="U21">
        <v>0.02</v>
      </c>
      <c r="V21">
        <v>0</v>
      </c>
      <c r="W21">
        <v>1E-3</v>
      </c>
      <c r="Z21" s="1">
        <f t="shared" si="0"/>
        <v>2.1299999999999999E-2</v>
      </c>
      <c r="AA21" s="1">
        <f t="shared" si="1"/>
        <v>0.10489999999999999</v>
      </c>
    </row>
    <row r="22" spans="1:27">
      <c r="A22">
        <v>21</v>
      </c>
      <c r="B22" t="s">
        <v>169</v>
      </c>
      <c r="C22">
        <v>30</v>
      </c>
      <c r="D22">
        <v>0</v>
      </c>
      <c r="E22">
        <v>7.0000000000000001E-3</v>
      </c>
      <c r="F22">
        <v>7.0000000000000001E-3</v>
      </c>
      <c r="G22">
        <v>0.34799999999999998</v>
      </c>
      <c r="H22">
        <v>1E-3</v>
      </c>
      <c r="I22">
        <v>5.3999999999999999E-2</v>
      </c>
      <c r="J22">
        <v>1E-3</v>
      </c>
      <c r="K22">
        <v>0</v>
      </c>
      <c r="L22">
        <v>3.0000000000000001E-3</v>
      </c>
      <c r="M22">
        <v>0.02</v>
      </c>
      <c r="N22">
        <v>7.0000000000000001E-3</v>
      </c>
      <c r="O22">
        <v>1E-3</v>
      </c>
      <c r="P22">
        <v>1.7999999999999999E-2</v>
      </c>
      <c r="Q22">
        <v>2.3E-2</v>
      </c>
      <c r="R22">
        <v>1E-3</v>
      </c>
      <c r="S22">
        <v>0.995</v>
      </c>
      <c r="T22">
        <v>3.3000000000000002E-2</v>
      </c>
      <c r="U22">
        <v>2E-3</v>
      </c>
      <c r="V22">
        <v>0</v>
      </c>
      <c r="W22">
        <v>1E-3</v>
      </c>
      <c r="Z22" s="1">
        <f t="shared" si="0"/>
        <v>4.41E-2</v>
      </c>
      <c r="AA22" s="1">
        <f t="shared" si="1"/>
        <v>0.10809999999999997</v>
      </c>
    </row>
    <row r="23" spans="1:27">
      <c r="A23">
        <v>22</v>
      </c>
      <c r="B23" t="s">
        <v>170</v>
      </c>
      <c r="C23">
        <v>30</v>
      </c>
      <c r="D23">
        <v>1.7999999999999999E-2</v>
      </c>
      <c r="E23">
        <v>3.2000000000000001E-2</v>
      </c>
      <c r="F23">
        <v>5.1999999999999998E-2</v>
      </c>
      <c r="G23">
        <v>3.0000000000000001E-3</v>
      </c>
      <c r="H23">
        <v>3.0000000000000001E-3</v>
      </c>
      <c r="I23">
        <v>3.0000000000000001E-3</v>
      </c>
      <c r="J23">
        <v>3.0000000000000001E-3</v>
      </c>
      <c r="K23">
        <v>0</v>
      </c>
      <c r="L23">
        <v>7.0000000000000001E-3</v>
      </c>
      <c r="M23">
        <v>0.03</v>
      </c>
      <c r="N23">
        <v>1E-3</v>
      </c>
      <c r="O23">
        <v>0</v>
      </c>
      <c r="P23">
        <v>1.7000000000000001E-2</v>
      </c>
      <c r="Q23">
        <v>1E-3</v>
      </c>
      <c r="R23">
        <v>3.0000000000000001E-3</v>
      </c>
      <c r="S23">
        <v>0.996</v>
      </c>
      <c r="T23">
        <v>4.0000000000000001E-3</v>
      </c>
      <c r="U23">
        <v>8.0000000000000002E-3</v>
      </c>
      <c r="V23">
        <v>0</v>
      </c>
      <c r="W23">
        <v>1E-3</v>
      </c>
      <c r="Z23" s="1">
        <f t="shared" si="0"/>
        <v>1.5100000000000002E-2</v>
      </c>
      <c r="AA23" s="1">
        <f t="shared" si="1"/>
        <v>0.1031</v>
      </c>
    </row>
    <row r="24" spans="1:27">
      <c r="A24">
        <v>23</v>
      </c>
      <c r="B24" t="s">
        <v>171</v>
      </c>
      <c r="C24">
        <v>30</v>
      </c>
      <c r="D24">
        <v>1.2999999999999999E-2</v>
      </c>
      <c r="E24">
        <v>1.2E-2</v>
      </c>
      <c r="F24">
        <v>2.5999999999999999E-2</v>
      </c>
      <c r="G24">
        <v>2E-3</v>
      </c>
      <c r="H24">
        <v>4.0000000000000001E-3</v>
      </c>
      <c r="I24">
        <v>3.0000000000000001E-3</v>
      </c>
      <c r="J24">
        <v>1E-3</v>
      </c>
      <c r="K24">
        <v>2E-3</v>
      </c>
      <c r="L24">
        <v>3.0000000000000001E-3</v>
      </c>
      <c r="M24">
        <v>5.2999999999999999E-2</v>
      </c>
      <c r="N24">
        <v>1E-3</v>
      </c>
      <c r="O24">
        <v>1E-3</v>
      </c>
      <c r="P24">
        <v>2.1000000000000001E-2</v>
      </c>
      <c r="Q24">
        <v>2E-3</v>
      </c>
      <c r="R24">
        <v>1E-3</v>
      </c>
      <c r="S24">
        <v>0.99399999999999999</v>
      </c>
      <c r="T24">
        <v>4.0000000000000001E-3</v>
      </c>
      <c r="U24">
        <v>5.5E-2</v>
      </c>
      <c r="V24">
        <v>0</v>
      </c>
      <c r="W24">
        <v>2E-3</v>
      </c>
      <c r="Z24" s="1">
        <f t="shared" si="0"/>
        <v>1.1900000000000003E-2</v>
      </c>
      <c r="AA24" s="1">
        <f t="shared" si="1"/>
        <v>0.1081</v>
      </c>
    </row>
    <row r="25" spans="1:27">
      <c r="A25">
        <v>24</v>
      </c>
      <c r="B25" t="s">
        <v>172</v>
      </c>
      <c r="C25">
        <v>30</v>
      </c>
      <c r="D25">
        <v>1E-3</v>
      </c>
      <c r="E25">
        <v>1.9E-2</v>
      </c>
      <c r="F25">
        <v>3.7999999999999999E-2</v>
      </c>
      <c r="G25">
        <v>0.99199999999999999</v>
      </c>
      <c r="H25">
        <v>0.28199999999999997</v>
      </c>
      <c r="I25">
        <v>0.996</v>
      </c>
      <c r="J25">
        <v>7.2999999999999995E-2</v>
      </c>
      <c r="K25">
        <v>4.0000000000000001E-3</v>
      </c>
      <c r="L25">
        <v>8.1000000000000003E-2</v>
      </c>
      <c r="M25">
        <v>0.45200000000000001</v>
      </c>
      <c r="N25">
        <v>0.99199999999999999</v>
      </c>
      <c r="O25">
        <v>0.99399999999999999</v>
      </c>
      <c r="P25">
        <v>8.1000000000000003E-2</v>
      </c>
      <c r="Q25">
        <v>0.91300000000000003</v>
      </c>
      <c r="R25">
        <v>0.20100000000000001</v>
      </c>
      <c r="S25">
        <v>0</v>
      </c>
      <c r="T25">
        <v>9.6000000000000002E-2</v>
      </c>
      <c r="U25">
        <v>0.96</v>
      </c>
      <c r="V25">
        <v>0.99099999999999999</v>
      </c>
      <c r="W25">
        <v>0.54700000000000004</v>
      </c>
      <c r="Z25" s="1">
        <f t="shared" si="0"/>
        <v>0.29380000000000001</v>
      </c>
      <c r="AA25" s="1">
        <f t="shared" si="1"/>
        <v>0.5774999999999999</v>
      </c>
    </row>
    <row r="26" spans="1:27">
      <c r="A26">
        <v>25</v>
      </c>
      <c r="B26" t="s">
        <v>173</v>
      </c>
      <c r="C26">
        <v>30</v>
      </c>
      <c r="D26">
        <v>0.99099999999999999</v>
      </c>
      <c r="E26">
        <v>0.75600000000000001</v>
      </c>
      <c r="F26">
        <v>0.86299999999999999</v>
      </c>
      <c r="G26">
        <v>6.8000000000000005E-2</v>
      </c>
      <c r="H26">
        <v>2E-3</v>
      </c>
      <c r="I26">
        <v>6.0000000000000001E-3</v>
      </c>
      <c r="J26">
        <v>3.4000000000000002E-2</v>
      </c>
      <c r="K26">
        <v>4.0000000000000001E-3</v>
      </c>
      <c r="L26">
        <v>1E-3</v>
      </c>
      <c r="M26">
        <v>0.19</v>
      </c>
      <c r="N26">
        <v>0.11899999999999999</v>
      </c>
      <c r="O26">
        <v>2E-3</v>
      </c>
      <c r="P26">
        <v>0.16200000000000001</v>
      </c>
      <c r="Q26">
        <v>0</v>
      </c>
      <c r="R26">
        <v>0.94499999999999995</v>
      </c>
      <c r="S26">
        <v>0.99399999999999999</v>
      </c>
      <c r="T26">
        <v>1E-3</v>
      </c>
      <c r="U26">
        <v>0.98799999999999999</v>
      </c>
      <c r="V26">
        <v>0.99099999999999999</v>
      </c>
      <c r="W26">
        <v>4.0000000000000001E-3</v>
      </c>
      <c r="Z26" s="1">
        <f t="shared" si="0"/>
        <v>0.29149999999999993</v>
      </c>
      <c r="AA26" s="1">
        <f t="shared" si="1"/>
        <v>0.42059999999999997</v>
      </c>
    </row>
    <row r="27" spans="1:27">
      <c r="A27">
        <v>26</v>
      </c>
      <c r="B27" t="s">
        <v>174</v>
      </c>
      <c r="C27">
        <v>30</v>
      </c>
      <c r="D27">
        <v>0</v>
      </c>
      <c r="E27">
        <v>0.71199999999999997</v>
      </c>
      <c r="F27">
        <v>1.2E-2</v>
      </c>
      <c r="G27">
        <v>2.5000000000000001E-2</v>
      </c>
      <c r="H27">
        <v>0.99299999999999999</v>
      </c>
      <c r="I27">
        <v>0.996</v>
      </c>
      <c r="J27">
        <v>0.02</v>
      </c>
      <c r="K27">
        <v>0.98899999999999999</v>
      </c>
      <c r="L27">
        <v>0.629</v>
      </c>
      <c r="M27">
        <v>0.26200000000000001</v>
      </c>
      <c r="N27">
        <v>0.04</v>
      </c>
      <c r="O27">
        <v>4.8000000000000001E-2</v>
      </c>
      <c r="P27">
        <v>2.5000000000000001E-2</v>
      </c>
      <c r="Q27">
        <v>3.5999999999999997E-2</v>
      </c>
      <c r="R27">
        <v>1.7999999999999999E-2</v>
      </c>
      <c r="S27">
        <v>0.05</v>
      </c>
      <c r="T27">
        <v>0.01</v>
      </c>
      <c r="U27">
        <v>0.99399999999999999</v>
      </c>
      <c r="V27">
        <v>0.95099999999999996</v>
      </c>
      <c r="W27">
        <v>0</v>
      </c>
      <c r="Z27" s="1">
        <f t="shared" si="0"/>
        <v>0.46379999999999999</v>
      </c>
      <c r="AA27" s="1">
        <f t="shared" si="1"/>
        <v>0.2172</v>
      </c>
    </row>
    <row r="28" spans="1:27">
      <c r="A28">
        <v>27</v>
      </c>
      <c r="B28" t="s">
        <v>175</v>
      </c>
      <c r="C28">
        <v>30</v>
      </c>
      <c r="D28">
        <v>0.21199999999999999</v>
      </c>
      <c r="E28">
        <v>0.03</v>
      </c>
      <c r="F28">
        <v>0.98799999999999999</v>
      </c>
      <c r="G28">
        <v>3.0000000000000001E-3</v>
      </c>
      <c r="H28">
        <v>0.98799999999999999</v>
      </c>
      <c r="I28">
        <v>0.99199999999999999</v>
      </c>
      <c r="J28">
        <v>0.99399999999999999</v>
      </c>
      <c r="K28">
        <v>0.109</v>
      </c>
      <c r="L28">
        <v>5.0000000000000001E-3</v>
      </c>
      <c r="M28">
        <v>0.86</v>
      </c>
      <c r="N28">
        <v>0.98299999999999998</v>
      </c>
      <c r="O28">
        <v>0.23799999999999999</v>
      </c>
      <c r="P28">
        <v>1E-3</v>
      </c>
      <c r="Q28">
        <v>1.7000000000000001E-2</v>
      </c>
      <c r="R28">
        <v>0.88400000000000001</v>
      </c>
      <c r="S28">
        <v>0.76600000000000001</v>
      </c>
      <c r="T28">
        <v>0</v>
      </c>
      <c r="U28">
        <v>0.88800000000000001</v>
      </c>
      <c r="V28">
        <v>0.996</v>
      </c>
      <c r="W28">
        <v>2E-3</v>
      </c>
      <c r="Z28" s="1">
        <f t="shared" si="0"/>
        <v>0.5181</v>
      </c>
      <c r="AA28" s="1">
        <f t="shared" si="1"/>
        <v>0.47749999999999992</v>
      </c>
    </row>
    <row r="29" spans="1:27">
      <c r="A29">
        <v>28</v>
      </c>
      <c r="B29" t="s">
        <v>176</v>
      </c>
      <c r="C29">
        <v>30</v>
      </c>
      <c r="D29">
        <v>0.154</v>
      </c>
      <c r="E29">
        <v>4.5999999999999999E-2</v>
      </c>
      <c r="F29">
        <v>0.16800000000000001</v>
      </c>
      <c r="G29">
        <v>0.99</v>
      </c>
      <c r="H29">
        <v>1.6E-2</v>
      </c>
      <c r="I29">
        <v>0.99199999999999999</v>
      </c>
      <c r="J29">
        <v>2E-3</v>
      </c>
      <c r="K29">
        <v>4.0000000000000001E-3</v>
      </c>
      <c r="L29">
        <v>8.0000000000000002E-3</v>
      </c>
      <c r="M29">
        <v>0.14699999999999999</v>
      </c>
      <c r="N29">
        <v>2.4E-2</v>
      </c>
      <c r="O29">
        <v>0.128</v>
      </c>
      <c r="P29">
        <v>0.13800000000000001</v>
      </c>
      <c r="Q29">
        <v>1E-3</v>
      </c>
      <c r="R29">
        <v>0.105</v>
      </c>
      <c r="S29">
        <v>0.161</v>
      </c>
      <c r="T29">
        <v>0.91300000000000003</v>
      </c>
      <c r="U29">
        <v>0.99399999999999999</v>
      </c>
      <c r="V29">
        <v>1.6E-2</v>
      </c>
      <c r="W29">
        <v>0.38700000000000001</v>
      </c>
      <c r="Z29" s="1">
        <f t="shared" si="0"/>
        <v>0.25269999999999998</v>
      </c>
      <c r="AA29" s="1">
        <f t="shared" si="1"/>
        <v>0.28670000000000007</v>
      </c>
    </row>
    <row r="30" spans="1:27">
      <c r="A30">
        <v>29</v>
      </c>
      <c r="B30" t="s">
        <v>177</v>
      </c>
      <c r="C30">
        <v>30</v>
      </c>
      <c r="D30">
        <v>0.18099999999999999</v>
      </c>
      <c r="E30">
        <v>1.7999999999999999E-2</v>
      </c>
      <c r="F30">
        <v>0.70699999999999996</v>
      </c>
      <c r="G30">
        <v>0.97499999999999998</v>
      </c>
      <c r="H30">
        <v>0.11</v>
      </c>
      <c r="I30">
        <v>0.95699999999999996</v>
      </c>
      <c r="J30">
        <v>2E-3</v>
      </c>
      <c r="K30">
        <v>7.0000000000000001E-3</v>
      </c>
      <c r="L30">
        <v>0.01</v>
      </c>
      <c r="M30">
        <v>0.18</v>
      </c>
      <c r="N30">
        <v>1.4E-2</v>
      </c>
      <c r="O30">
        <v>1.4999999999999999E-2</v>
      </c>
      <c r="P30">
        <v>4.4999999999999998E-2</v>
      </c>
      <c r="Q30">
        <v>1E-3</v>
      </c>
      <c r="R30">
        <v>0.112</v>
      </c>
      <c r="S30">
        <v>0.45200000000000001</v>
      </c>
      <c r="T30">
        <v>0.36099999999999999</v>
      </c>
      <c r="U30">
        <v>0.995</v>
      </c>
      <c r="V30">
        <v>7.1999999999999995E-2</v>
      </c>
      <c r="W30">
        <v>8.9999999999999993E-3</v>
      </c>
      <c r="Z30" s="1">
        <f t="shared" si="0"/>
        <v>0.31469999999999998</v>
      </c>
      <c r="AA30" s="1">
        <f t="shared" si="1"/>
        <v>0.20760000000000001</v>
      </c>
    </row>
    <row r="31" spans="1:27">
      <c r="A31">
        <v>30</v>
      </c>
      <c r="B31" t="s">
        <v>178</v>
      </c>
      <c r="C31">
        <v>30</v>
      </c>
      <c r="D31">
        <v>0.99399999999999999</v>
      </c>
      <c r="E31">
        <v>0.33600000000000002</v>
      </c>
      <c r="F31">
        <v>0.98899999999999999</v>
      </c>
      <c r="G31">
        <v>0</v>
      </c>
      <c r="H31">
        <v>7.6999999999999999E-2</v>
      </c>
      <c r="I31">
        <v>0</v>
      </c>
      <c r="J31">
        <v>0.997</v>
      </c>
      <c r="K31">
        <v>2E-3</v>
      </c>
      <c r="L31">
        <v>1E-3</v>
      </c>
      <c r="M31">
        <v>0.251</v>
      </c>
      <c r="N31">
        <v>0.51400000000000001</v>
      </c>
      <c r="O31">
        <v>0.1</v>
      </c>
      <c r="P31">
        <v>2E-3</v>
      </c>
      <c r="Q31">
        <v>1E-3</v>
      </c>
      <c r="R31">
        <v>0.80200000000000005</v>
      </c>
      <c r="S31">
        <v>0.995</v>
      </c>
      <c r="T31">
        <v>0.34100000000000003</v>
      </c>
      <c r="U31">
        <v>0</v>
      </c>
      <c r="V31">
        <v>0.97199999999999998</v>
      </c>
      <c r="W31">
        <v>0.79500000000000004</v>
      </c>
      <c r="Z31" s="1">
        <f t="shared" si="0"/>
        <v>0.36469999999999991</v>
      </c>
      <c r="AA31" s="1">
        <f t="shared" si="1"/>
        <v>0.45220000000000005</v>
      </c>
    </row>
    <row r="32" spans="1:27">
      <c r="A32">
        <v>31</v>
      </c>
      <c r="B32" t="s">
        <v>179</v>
      </c>
      <c r="C32">
        <v>30</v>
      </c>
      <c r="D32">
        <v>0</v>
      </c>
      <c r="E32">
        <v>0.98199999999999998</v>
      </c>
      <c r="F32">
        <v>1.9E-2</v>
      </c>
      <c r="G32">
        <v>0</v>
      </c>
      <c r="H32">
        <v>0.995</v>
      </c>
      <c r="I32">
        <v>0.99099999999999999</v>
      </c>
      <c r="J32">
        <v>0.996</v>
      </c>
      <c r="K32">
        <v>6.0000000000000001E-3</v>
      </c>
      <c r="L32">
        <v>0.71199999999999997</v>
      </c>
      <c r="M32">
        <v>0.35899999999999999</v>
      </c>
      <c r="N32">
        <v>0.157</v>
      </c>
      <c r="O32">
        <v>0.97599999999999998</v>
      </c>
      <c r="P32">
        <v>0.20699999999999999</v>
      </c>
      <c r="Q32">
        <v>0.82299999999999995</v>
      </c>
      <c r="R32">
        <v>5.0000000000000001E-3</v>
      </c>
      <c r="S32">
        <v>5.0000000000000001E-3</v>
      </c>
      <c r="T32">
        <v>0.99399999999999999</v>
      </c>
      <c r="U32">
        <v>0</v>
      </c>
      <c r="V32">
        <v>6.2E-2</v>
      </c>
      <c r="W32">
        <v>5.5E-2</v>
      </c>
      <c r="Z32" s="1">
        <f t="shared" si="0"/>
        <v>0.50600000000000001</v>
      </c>
      <c r="AA32" s="1">
        <f t="shared" si="1"/>
        <v>0.32839999999999997</v>
      </c>
    </row>
    <row r="33" spans="1:27">
      <c r="A33">
        <v>32</v>
      </c>
      <c r="B33" t="s">
        <v>180</v>
      </c>
      <c r="C33">
        <v>30</v>
      </c>
      <c r="D33">
        <v>0.99199999999999999</v>
      </c>
      <c r="E33">
        <v>0.99199999999999999</v>
      </c>
      <c r="F33">
        <v>0.97</v>
      </c>
      <c r="G33">
        <v>0</v>
      </c>
      <c r="H33">
        <v>7.0000000000000001E-3</v>
      </c>
      <c r="I33">
        <v>0</v>
      </c>
      <c r="J33">
        <v>0.99299999999999999</v>
      </c>
      <c r="K33">
        <v>3.0000000000000001E-3</v>
      </c>
      <c r="L33">
        <v>0.28299999999999997</v>
      </c>
      <c r="M33">
        <v>0.04</v>
      </c>
      <c r="N33">
        <v>4.0000000000000001E-3</v>
      </c>
      <c r="O33">
        <v>3.0000000000000001E-3</v>
      </c>
      <c r="P33">
        <v>3.0000000000000001E-3</v>
      </c>
      <c r="Q33">
        <v>0</v>
      </c>
      <c r="R33">
        <v>0.105</v>
      </c>
      <c r="S33">
        <v>0.996</v>
      </c>
      <c r="T33">
        <v>0.01</v>
      </c>
      <c r="U33">
        <v>1E-3</v>
      </c>
      <c r="V33">
        <v>7.2999999999999995E-2</v>
      </c>
      <c r="W33">
        <v>8.9999999999999993E-3</v>
      </c>
      <c r="Z33" s="1">
        <f t="shared" si="0"/>
        <v>0.42800000000000005</v>
      </c>
      <c r="AA33" s="1">
        <f t="shared" si="1"/>
        <v>0.12039999999999998</v>
      </c>
    </row>
    <row r="34" spans="1:27">
      <c r="A34">
        <v>33</v>
      </c>
      <c r="B34" t="s">
        <v>181</v>
      </c>
      <c r="C34">
        <v>30</v>
      </c>
      <c r="D34">
        <v>0.13300000000000001</v>
      </c>
      <c r="E34">
        <v>0.32500000000000001</v>
      </c>
      <c r="F34">
        <v>4.3999999999999997E-2</v>
      </c>
      <c r="G34">
        <v>0</v>
      </c>
      <c r="H34">
        <v>0.99199999999999999</v>
      </c>
      <c r="I34">
        <v>7.0000000000000001E-3</v>
      </c>
      <c r="J34">
        <v>0.997</v>
      </c>
      <c r="K34">
        <v>1.4999999999999999E-2</v>
      </c>
      <c r="L34">
        <v>2.5000000000000001E-2</v>
      </c>
      <c r="M34">
        <v>2.5000000000000001E-2</v>
      </c>
      <c r="N34">
        <v>0.58399999999999996</v>
      </c>
      <c r="O34">
        <v>0.61</v>
      </c>
      <c r="P34">
        <v>1E-3</v>
      </c>
      <c r="Q34">
        <v>0.06</v>
      </c>
      <c r="R34">
        <v>0.253</v>
      </c>
      <c r="S34">
        <v>0.88700000000000001</v>
      </c>
      <c r="T34">
        <v>8.9999999999999993E-3</v>
      </c>
      <c r="U34">
        <v>0</v>
      </c>
      <c r="V34">
        <v>0.995</v>
      </c>
      <c r="W34">
        <v>0.03</v>
      </c>
      <c r="Z34" s="1">
        <f t="shared" si="0"/>
        <v>0.25629999999999997</v>
      </c>
      <c r="AA34" s="1">
        <f t="shared" si="1"/>
        <v>0.34289999999999998</v>
      </c>
    </row>
    <row r="35" spans="1:27">
      <c r="A35">
        <v>34</v>
      </c>
      <c r="B35" t="s">
        <v>182</v>
      </c>
      <c r="C35">
        <v>30</v>
      </c>
      <c r="D35">
        <v>5.5E-2</v>
      </c>
      <c r="E35">
        <v>0.26200000000000001</v>
      </c>
      <c r="F35">
        <v>0.71299999999999997</v>
      </c>
      <c r="G35">
        <v>2E-3</v>
      </c>
      <c r="H35">
        <v>0.873</v>
      </c>
      <c r="I35">
        <v>3.6999999999999998E-2</v>
      </c>
      <c r="J35">
        <v>0.996</v>
      </c>
      <c r="K35">
        <v>1.6E-2</v>
      </c>
      <c r="L35">
        <v>1.7999999999999999E-2</v>
      </c>
      <c r="M35">
        <v>8.0000000000000002E-3</v>
      </c>
      <c r="N35">
        <v>2.7E-2</v>
      </c>
      <c r="O35">
        <v>0.217</v>
      </c>
      <c r="P35">
        <v>2E-3</v>
      </c>
      <c r="Q35">
        <v>6.0000000000000001E-3</v>
      </c>
      <c r="R35">
        <v>8.3000000000000004E-2</v>
      </c>
      <c r="S35">
        <v>0.97199999999999998</v>
      </c>
      <c r="T35">
        <v>0.99199999999999999</v>
      </c>
      <c r="U35">
        <v>1E-3</v>
      </c>
      <c r="V35">
        <v>2.1999999999999999E-2</v>
      </c>
      <c r="W35">
        <v>0.253</v>
      </c>
      <c r="Z35" s="1">
        <f t="shared" si="0"/>
        <v>0.29799999999999993</v>
      </c>
      <c r="AA35" s="1">
        <f t="shared" si="1"/>
        <v>0.25749999999999995</v>
      </c>
    </row>
    <row r="36" spans="1:27">
      <c r="A36">
        <v>35</v>
      </c>
      <c r="B36" t="s">
        <v>183</v>
      </c>
      <c r="C36">
        <v>30</v>
      </c>
      <c r="D36">
        <v>2.5999999999999999E-2</v>
      </c>
      <c r="E36">
        <v>0.99199999999999999</v>
      </c>
      <c r="F36">
        <v>0.93600000000000005</v>
      </c>
      <c r="G36">
        <v>0</v>
      </c>
      <c r="H36">
        <v>0.98499999999999999</v>
      </c>
      <c r="I36">
        <v>1E-3</v>
      </c>
      <c r="J36">
        <v>0.997</v>
      </c>
      <c r="K36">
        <v>0.53800000000000003</v>
      </c>
      <c r="L36">
        <v>0.95199999999999996</v>
      </c>
      <c r="M36">
        <v>0.28999999999999998</v>
      </c>
      <c r="N36">
        <v>0.30599999999999999</v>
      </c>
      <c r="O36">
        <v>4.2999999999999997E-2</v>
      </c>
      <c r="P36">
        <v>5.0000000000000001E-3</v>
      </c>
      <c r="Q36">
        <v>0.10100000000000001</v>
      </c>
      <c r="R36">
        <v>0.28000000000000003</v>
      </c>
      <c r="S36">
        <v>0.99199999999999999</v>
      </c>
      <c r="T36">
        <v>0</v>
      </c>
      <c r="U36">
        <v>0</v>
      </c>
      <c r="V36">
        <v>0.995</v>
      </c>
      <c r="W36">
        <v>1E-3</v>
      </c>
      <c r="Z36" s="1">
        <f t="shared" si="0"/>
        <v>0.57169999999999999</v>
      </c>
      <c r="AA36" s="1">
        <f t="shared" si="1"/>
        <v>0.27229999999999999</v>
      </c>
    </row>
    <row r="37" spans="1:27">
      <c r="A37">
        <v>36</v>
      </c>
      <c r="B37" t="s">
        <v>184</v>
      </c>
      <c r="C37">
        <v>30</v>
      </c>
      <c r="D37">
        <v>0</v>
      </c>
      <c r="E37">
        <v>0.255</v>
      </c>
      <c r="F37">
        <v>1.9E-2</v>
      </c>
      <c r="G37">
        <v>1.2E-2</v>
      </c>
      <c r="H37">
        <v>0.01</v>
      </c>
      <c r="I37">
        <v>0.51100000000000001</v>
      </c>
      <c r="J37">
        <v>1E-3</v>
      </c>
      <c r="K37">
        <v>0.99399999999999999</v>
      </c>
      <c r="L37">
        <v>0.95199999999999996</v>
      </c>
      <c r="M37">
        <v>0.14599999999999999</v>
      </c>
      <c r="N37">
        <v>0.75600000000000001</v>
      </c>
      <c r="O37">
        <v>1.0999999999999999E-2</v>
      </c>
      <c r="P37">
        <v>0.17499999999999999</v>
      </c>
      <c r="Q37">
        <v>0.99199999999999999</v>
      </c>
      <c r="R37">
        <v>1E-3</v>
      </c>
      <c r="S37">
        <v>0.24299999999999999</v>
      </c>
      <c r="T37">
        <v>1E-3</v>
      </c>
      <c r="U37">
        <v>0.495</v>
      </c>
      <c r="V37">
        <v>5.1999999999999998E-2</v>
      </c>
      <c r="W37">
        <v>7.0000000000000001E-3</v>
      </c>
      <c r="Z37" s="1">
        <f t="shared" si="0"/>
        <v>0.28999999999999998</v>
      </c>
      <c r="AA37" s="1">
        <f t="shared" si="1"/>
        <v>0.27329999999999999</v>
      </c>
    </row>
    <row r="38" spans="1:27">
      <c r="A38">
        <v>37</v>
      </c>
      <c r="B38" t="s">
        <v>185</v>
      </c>
      <c r="C38">
        <v>30</v>
      </c>
      <c r="D38">
        <v>0.35099999999999998</v>
      </c>
      <c r="E38">
        <v>0.39400000000000002</v>
      </c>
      <c r="F38">
        <v>0.98299999999999998</v>
      </c>
      <c r="G38">
        <v>2E-3</v>
      </c>
      <c r="H38">
        <v>1E-3</v>
      </c>
      <c r="I38">
        <v>3.0000000000000001E-3</v>
      </c>
      <c r="J38">
        <v>0.01</v>
      </c>
      <c r="K38">
        <v>0.99399999999999999</v>
      </c>
      <c r="L38">
        <v>0.95299999999999996</v>
      </c>
      <c r="M38">
        <v>4.1000000000000002E-2</v>
      </c>
      <c r="N38">
        <v>3.0000000000000001E-3</v>
      </c>
      <c r="O38">
        <v>1E-3</v>
      </c>
      <c r="P38">
        <v>9.2999999999999999E-2</v>
      </c>
      <c r="Q38">
        <v>1E-3</v>
      </c>
      <c r="R38">
        <v>9.7000000000000003E-2</v>
      </c>
      <c r="S38">
        <v>0.99399999999999999</v>
      </c>
      <c r="T38">
        <v>0</v>
      </c>
      <c r="U38">
        <v>0.98799999999999999</v>
      </c>
      <c r="V38">
        <v>7.0000000000000001E-3</v>
      </c>
      <c r="W38">
        <v>0.02</v>
      </c>
      <c r="Z38" s="1">
        <f t="shared" si="0"/>
        <v>0.37319999999999992</v>
      </c>
      <c r="AA38" s="1">
        <f t="shared" si="1"/>
        <v>0.22040000000000001</v>
      </c>
    </row>
    <row r="39" spans="1:27">
      <c r="A39">
        <v>38</v>
      </c>
      <c r="B39" t="s">
        <v>186</v>
      </c>
      <c r="C39">
        <v>30</v>
      </c>
      <c r="D39">
        <v>0.01</v>
      </c>
      <c r="E39">
        <v>0.98599999999999999</v>
      </c>
      <c r="F39">
        <v>0.99299999999999999</v>
      </c>
      <c r="G39">
        <v>2E-3</v>
      </c>
      <c r="H39">
        <v>0.02</v>
      </c>
      <c r="I39">
        <v>0.82299999999999995</v>
      </c>
      <c r="J39">
        <v>5.6000000000000001E-2</v>
      </c>
      <c r="K39">
        <v>0.95699999999999996</v>
      </c>
      <c r="L39">
        <v>0.97599999999999998</v>
      </c>
      <c r="M39">
        <v>0.96499999999999997</v>
      </c>
      <c r="N39">
        <v>0.97599999999999998</v>
      </c>
      <c r="O39">
        <v>0.82499999999999996</v>
      </c>
      <c r="P39">
        <v>0.69</v>
      </c>
      <c r="Q39">
        <v>0.13900000000000001</v>
      </c>
      <c r="R39">
        <v>0.96099999999999997</v>
      </c>
      <c r="S39">
        <v>7.2999999999999995E-2</v>
      </c>
      <c r="T39">
        <v>0</v>
      </c>
      <c r="U39">
        <v>0.99</v>
      </c>
      <c r="V39">
        <v>0.996</v>
      </c>
      <c r="W39">
        <v>1E-3</v>
      </c>
      <c r="Z39" s="1">
        <f t="shared" si="0"/>
        <v>0.57879999999999998</v>
      </c>
      <c r="AA39" s="1">
        <f t="shared" si="1"/>
        <v>0.56510000000000005</v>
      </c>
    </row>
    <row r="40" spans="1:27">
      <c r="A40">
        <v>39</v>
      </c>
      <c r="B40" t="s">
        <v>187</v>
      </c>
      <c r="C40">
        <v>30</v>
      </c>
      <c r="D40">
        <v>8.7999999999999995E-2</v>
      </c>
      <c r="E40">
        <v>0.99399999999999999</v>
      </c>
      <c r="F40">
        <v>3.1E-2</v>
      </c>
      <c r="G40">
        <v>0.15</v>
      </c>
      <c r="H40">
        <v>1E-3</v>
      </c>
      <c r="I40">
        <v>1.6E-2</v>
      </c>
      <c r="J40">
        <v>3.0000000000000001E-3</v>
      </c>
      <c r="K40">
        <v>5.0000000000000001E-3</v>
      </c>
      <c r="L40">
        <v>0.995</v>
      </c>
      <c r="M40">
        <v>0.111</v>
      </c>
      <c r="N40">
        <v>0.60299999999999998</v>
      </c>
      <c r="O40">
        <v>0.99399999999999999</v>
      </c>
      <c r="P40">
        <v>0.98699999999999999</v>
      </c>
      <c r="Q40">
        <v>0.71</v>
      </c>
      <c r="R40">
        <v>0.81200000000000006</v>
      </c>
      <c r="S40">
        <v>1E-3</v>
      </c>
      <c r="T40">
        <v>2.1999999999999999E-2</v>
      </c>
      <c r="U40">
        <v>0.121</v>
      </c>
      <c r="V40">
        <v>0.99399999999999999</v>
      </c>
      <c r="W40">
        <v>0.42799999999999999</v>
      </c>
      <c r="Z40" s="1">
        <f t="shared" si="0"/>
        <v>0.23939999999999997</v>
      </c>
      <c r="AA40" s="1">
        <f t="shared" si="1"/>
        <v>0.56719999999999993</v>
      </c>
    </row>
    <row r="41" spans="1:27">
      <c r="A41">
        <v>40</v>
      </c>
      <c r="B41" t="s">
        <v>188</v>
      </c>
      <c r="C41">
        <v>30</v>
      </c>
      <c r="D41">
        <v>1E-3</v>
      </c>
      <c r="E41">
        <v>2E-3</v>
      </c>
      <c r="F41">
        <v>0.19800000000000001</v>
      </c>
      <c r="G41">
        <v>0.13</v>
      </c>
      <c r="H41">
        <v>1E-3</v>
      </c>
      <c r="I41">
        <v>7.0000000000000001E-3</v>
      </c>
      <c r="J41">
        <v>1E-3</v>
      </c>
      <c r="K41">
        <v>0.99399999999999999</v>
      </c>
      <c r="L41">
        <v>0.81399999999999995</v>
      </c>
      <c r="M41">
        <v>0.106</v>
      </c>
      <c r="N41">
        <v>2.1999999999999999E-2</v>
      </c>
      <c r="O41">
        <v>0</v>
      </c>
      <c r="P41">
        <v>0.4</v>
      </c>
      <c r="Q41">
        <v>5.7000000000000002E-2</v>
      </c>
      <c r="R41">
        <v>2E-3</v>
      </c>
      <c r="S41">
        <v>0.78300000000000003</v>
      </c>
      <c r="T41">
        <v>0</v>
      </c>
      <c r="U41">
        <v>0.99199999999999999</v>
      </c>
      <c r="V41">
        <v>2E-3</v>
      </c>
      <c r="W41">
        <v>0.154</v>
      </c>
      <c r="Z41" s="1">
        <f t="shared" si="0"/>
        <v>0.22539999999999999</v>
      </c>
      <c r="AA41" s="1">
        <f t="shared" si="1"/>
        <v>0.2412</v>
      </c>
    </row>
    <row r="42" spans="1:27">
      <c r="A42">
        <v>41</v>
      </c>
      <c r="B42" t="s">
        <v>189</v>
      </c>
      <c r="C42">
        <v>30</v>
      </c>
      <c r="D42">
        <v>0.68200000000000005</v>
      </c>
      <c r="E42">
        <v>1.4999999999999999E-2</v>
      </c>
      <c r="F42">
        <v>0.97699999999999998</v>
      </c>
      <c r="G42">
        <v>0</v>
      </c>
      <c r="H42">
        <v>0.01</v>
      </c>
      <c r="I42">
        <v>0</v>
      </c>
      <c r="J42">
        <v>0.995</v>
      </c>
      <c r="K42">
        <v>0.99</v>
      </c>
      <c r="L42">
        <v>0.25600000000000001</v>
      </c>
      <c r="M42">
        <v>0.10299999999999999</v>
      </c>
      <c r="N42">
        <v>0.14599999999999999</v>
      </c>
      <c r="O42">
        <v>1E-3</v>
      </c>
      <c r="P42">
        <v>1E-3</v>
      </c>
      <c r="Q42">
        <v>6.0000000000000001E-3</v>
      </c>
      <c r="R42">
        <v>3.0000000000000001E-3</v>
      </c>
      <c r="S42">
        <v>0.996</v>
      </c>
      <c r="T42">
        <v>1E-3</v>
      </c>
      <c r="U42">
        <v>2E-3</v>
      </c>
      <c r="V42">
        <v>5.0000000000000001E-3</v>
      </c>
      <c r="W42">
        <v>0.95099999999999996</v>
      </c>
      <c r="Z42" s="1">
        <f t="shared" si="0"/>
        <v>0.40279999999999994</v>
      </c>
      <c r="AA42" s="1">
        <f t="shared" si="1"/>
        <v>0.21119999999999997</v>
      </c>
    </row>
    <row r="43" spans="1:27">
      <c r="A43">
        <v>42</v>
      </c>
      <c r="B43" t="s">
        <v>190</v>
      </c>
      <c r="C43">
        <v>30</v>
      </c>
      <c r="D43">
        <v>4.0000000000000001E-3</v>
      </c>
      <c r="E43">
        <v>2E-3</v>
      </c>
      <c r="F43">
        <v>1E-3</v>
      </c>
      <c r="G43">
        <v>0.99299999999999999</v>
      </c>
      <c r="H43">
        <v>0</v>
      </c>
      <c r="I43">
        <v>0.10199999999999999</v>
      </c>
      <c r="J43">
        <v>1E-3</v>
      </c>
      <c r="K43">
        <v>2E-3</v>
      </c>
      <c r="L43">
        <v>1E-3</v>
      </c>
      <c r="M43">
        <v>4.3999999999999997E-2</v>
      </c>
      <c r="N43">
        <v>0.372</v>
      </c>
      <c r="O43">
        <v>5.8999999999999997E-2</v>
      </c>
      <c r="P43">
        <v>0.55200000000000005</v>
      </c>
      <c r="Q43">
        <v>0.78800000000000003</v>
      </c>
      <c r="R43">
        <v>0</v>
      </c>
      <c r="S43">
        <v>1.7999999999999999E-2</v>
      </c>
      <c r="T43">
        <v>0.996</v>
      </c>
      <c r="U43">
        <v>1.4999999999999999E-2</v>
      </c>
      <c r="V43">
        <v>1E-3</v>
      </c>
      <c r="W43">
        <v>0.995</v>
      </c>
      <c r="Z43" s="1">
        <f t="shared" si="0"/>
        <v>0.11499999999999999</v>
      </c>
      <c r="AA43" s="1">
        <f t="shared" si="1"/>
        <v>0.37960000000000005</v>
      </c>
    </row>
    <row r="44" spans="1:27">
      <c r="A44">
        <v>43</v>
      </c>
      <c r="B44" t="s">
        <v>191</v>
      </c>
      <c r="C44">
        <v>30</v>
      </c>
      <c r="D44">
        <v>1E-3</v>
      </c>
      <c r="E44">
        <v>0.98699999999999999</v>
      </c>
      <c r="F44">
        <v>0</v>
      </c>
      <c r="G44">
        <v>0.98399999999999999</v>
      </c>
      <c r="H44">
        <v>8.0000000000000002E-3</v>
      </c>
      <c r="I44">
        <v>0.98</v>
      </c>
      <c r="J44">
        <v>1E-3</v>
      </c>
      <c r="K44">
        <v>1E-3</v>
      </c>
      <c r="L44">
        <v>0.95199999999999996</v>
      </c>
      <c r="M44">
        <v>1.4999999999999999E-2</v>
      </c>
      <c r="N44">
        <v>0.14499999999999999</v>
      </c>
      <c r="O44">
        <v>0.996</v>
      </c>
      <c r="P44">
        <v>0.98799999999999999</v>
      </c>
      <c r="Q44">
        <v>0.96</v>
      </c>
      <c r="R44">
        <v>4.1000000000000002E-2</v>
      </c>
      <c r="S44">
        <v>0</v>
      </c>
      <c r="T44">
        <v>0.996</v>
      </c>
      <c r="U44">
        <v>2.5000000000000001E-2</v>
      </c>
      <c r="V44">
        <v>0.23300000000000001</v>
      </c>
      <c r="W44">
        <v>0.84399999999999997</v>
      </c>
      <c r="Z44" s="1">
        <f t="shared" si="0"/>
        <v>0.39289999999999997</v>
      </c>
      <c r="AA44" s="1">
        <f t="shared" si="1"/>
        <v>0.52279999999999993</v>
      </c>
    </row>
    <row r="45" spans="1:27">
      <c r="A45">
        <v>44</v>
      </c>
      <c r="B45" t="s">
        <v>192</v>
      </c>
      <c r="C45">
        <v>30</v>
      </c>
      <c r="D45">
        <v>0.995</v>
      </c>
      <c r="E45">
        <v>0.60199999999999998</v>
      </c>
      <c r="F45">
        <v>0.318</v>
      </c>
      <c r="G45">
        <v>1.9E-2</v>
      </c>
      <c r="H45">
        <v>4.0000000000000001E-3</v>
      </c>
      <c r="I45">
        <v>1.7000000000000001E-2</v>
      </c>
      <c r="J45">
        <v>0.98699999999999999</v>
      </c>
      <c r="K45">
        <v>1.2999999999999999E-2</v>
      </c>
      <c r="L45">
        <v>1E-3</v>
      </c>
      <c r="M45">
        <v>1.4999999999999999E-2</v>
      </c>
      <c r="N45">
        <v>0.89400000000000002</v>
      </c>
      <c r="O45">
        <v>0.41899999999999998</v>
      </c>
      <c r="P45">
        <v>8.0000000000000002E-3</v>
      </c>
      <c r="Q45">
        <v>1E-3</v>
      </c>
      <c r="R45">
        <v>0.17</v>
      </c>
      <c r="S45">
        <v>0.98499999999999999</v>
      </c>
      <c r="T45">
        <v>0.97</v>
      </c>
      <c r="U45">
        <v>1E-3</v>
      </c>
      <c r="V45">
        <v>0.17599999999999999</v>
      </c>
      <c r="W45">
        <v>0.995</v>
      </c>
      <c r="Z45" s="1">
        <f t="shared" si="0"/>
        <v>0.29709999999999998</v>
      </c>
      <c r="AA45" s="1">
        <f t="shared" si="1"/>
        <v>0.46189999999999998</v>
      </c>
    </row>
    <row r="46" spans="1:27">
      <c r="A46">
        <v>45</v>
      </c>
      <c r="B46" t="s">
        <v>193</v>
      </c>
      <c r="C46">
        <v>30</v>
      </c>
      <c r="D46">
        <v>0</v>
      </c>
      <c r="E46">
        <v>0.99399999999999999</v>
      </c>
      <c r="F46">
        <v>1E-3</v>
      </c>
      <c r="G46">
        <v>1E-3</v>
      </c>
      <c r="H46">
        <v>0.50800000000000001</v>
      </c>
      <c r="I46">
        <v>0.751</v>
      </c>
      <c r="J46">
        <v>0.19700000000000001</v>
      </c>
      <c r="K46">
        <v>1.2E-2</v>
      </c>
      <c r="L46">
        <v>0.99199999999999999</v>
      </c>
      <c r="M46">
        <v>0.20300000000000001</v>
      </c>
      <c r="N46">
        <v>8.9999999999999993E-3</v>
      </c>
      <c r="O46">
        <v>0.98399999999999999</v>
      </c>
      <c r="P46">
        <v>0.98099999999999998</v>
      </c>
      <c r="Q46">
        <v>0.94399999999999995</v>
      </c>
      <c r="R46">
        <v>1.2E-2</v>
      </c>
      <c r="S46">
        <v>2E-3</v>
      </c>
      <c r="T46">
        <v>0.995</v>
      </c>
      <c r="U46">
        <v>1E-3</v>
      </c>
      <c r="V46">
        <v>3.1E-2</v>
      </c>
      <c r="W46">
        <v>4.2999999999999997E-2</v>
      </c>
      <c r="Z46" s="1">
        <f t="shared" si="0"/>
        <v>0.3659</v>
      </c>
      <c r="AA46" s="1">
        <f t="shared" si="1"/>
        <v>0.4002</v>
      </c>
    </row>
    <row r="47" spans="1:27">
      <c r="A47">
        <v>46</v>
      </c>
      <c r="B47" t="s">
        <v>194</v>
      </c>
      <c r="C47">
        <v>30</v>
      </c>
      <c r="D47">
        <v>4.4999999999999998E-2</v>
      </c>
      <c r="E47">
        <v>0.995</v>
      </c>
      <c r="F47">
        <v>1.0999999999999999E-2</v>
      </c>
      <c r="G47">
        <v>0.13900000000000001</v>
      </c>
      <c r="H47">
        <v>7.0000000000000007E-2</v>
      </c>
      <c r="I47">
        <v>0.90400000000000003</v>
      </c>
      <c r="J47">
        <v>0.127</v>
      </c>
      <c r="K47">
        <v>1E-3</v>
      </c>
      <c r="L47">
        <v>0.92700000000000005</v>
      </c>
      <c r="M47">
        <v>0.70099999999999996</v>
      </c>
      <c r="N47">
        <v>8.9999999999999993E-3</v>
      </c>
      <c r="O47">
        <v>0.99299999999999999</v>
      </c>
      <c r="P47">
        <v>0.98699999999999999</v>
      </c>
      <c r="Q47">
        <v>0.154</v>
      </c>
      <c r="R47">
        <v>0.43099999999999999</v>
      </c>
      <c r="S47">
        <v>0</v>
      </c>
      <c r="T47">
        <v>0.875</v>
      </c>
      <c r="U47">
        <v>0.86899999999999999</v>
      </c>
      <c r="V47">
        <v>0.96399999999999997</v>
      </c>
      <c r="W47">
        <v>0.10299999999999999</v>
      </c>
      <c r="Z47" s="1">
        <f t="shared" si="0"/>
        <v>0.39200000000000002</v>
      </c>
      <c r="AA47" s="1">
        <f t="shared" si="1"/>
        <v>0.53849999999999998</v>
      </c>
    </row>
    <row r="48" spans="1:27">
      <c r="A48">
        <v>47</v>
      </c>
      <c r="B48" t="s">
        <v>195</v>
      </c>
      <c r="C48">
        <v>30</v>
      </c>
      <c r="D48">
        <v>0.99399999999999999</v>
      </c>
      <c r="E48">
        <v>0.98199999999999998</v>
      </c>
      <c r="F48">
        <v>2.8000000000000001E-2</v>
      </c>
      <c r="G48">
        <v>0.91200000000000003</v>
      </c>
      <c r="H48">
        <v>0</v>
      </c>
      <c r="I48">
        <v>1E-3</v>
      </c>
      <c r="J48">
        <v>3.2000000000000001E-2</v>
      </c>
      <c r="K48">
        <v>1E-3</v>
      </c>
      <c r="L48">
        <v>1.4E-2</v>
      </c>
      <c r="M48">
        <v>5.0999999999999997E-2</v>
      </c>
      <c r="N48">
        <v>0.16</v>
      </c>
      <c r="O48">
        <v>0.94799999999999995</v>
      </c>
      <c r="P48">
        <v>0.97599999999999998</v>
      </c>
      <c r="Q48">
        <v>1E-3</v>
      </c>
      <c r="R48">
        <v>0.72599999999999998</v>
      </c>
      <c r="S48">
        <v>1.6E-2</v>
      </c>
      <c r="T48">
        <v>0.99099999999999999</v>
      </c>
      <c r="U48">
        <v>6.0000000000000001E-3</v>
      </c>
      <c r="V48">
        <v>0.17799999999999999</v>
      </c>
      <c r="W48">
        <v>0.99299999999999999</v>
      </c>
      <c r="Z48" s="1">
        <f t="shared" si="0"/>
        <v>0.30149999999999999</v>
      </c>
      <c r="AA48" s="1">
        <f t="shared" si="1"/>
        <v>0.4995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3.2208333333333332E-2</v>
      </c>
      <c r="E50" s="2">
        <f t="shared" ref="E50:W50" si="2">AVERAGE(E1:E24)</f>
        <v>2.8375000000000008E-2</v>
      </c>
      <c r="F50" s="2">
        <f t="shared" si="2"/>
        <v>3.2333333333333346E-2</v>
      </c>
      <c r="G50" s="2">
        <f t="shared" si="2"/>
        <v>2.6666666666666668E-2</v>
      </c>
      <c r="H50" s="2">
        <f t="shared" si="2"/>
        <v>8.5416666666666679E-3</v>
      </c>
      <c r="I50" s="2">
        <f t="shared" si="2"/>
        <v>3.3166666666666671E-2</v>
      </c>
      <c r="J50" s="2">
        <f t="shared" si="2"/>
        <v>1.5166666666666669E-2</v>
      </c>
      <c r="K50" s="2">
        <f t="shared" si="2"/>
        <v>1.5000000000000002E-3</v>
      </c>
      <c r="L50" s="2">
        <f t="shared" si="2"/>
        <v>1.4250000000000004E-2</v>
      </c>
      <c r="M50" s="2">
        <f t="shared" si="2"/>
        <v>4.9708333333333327E-2</v>
      </c>
      <c r="N50" s="2">
        <f t="shared" si="2"/>
        <v>4.5000000000000014E-3</v>
      </c>
      <c r="O50" s="2">
        <f t="shared" si="2"/>
        <v>4.1666666666666675E-4</v>
      </c>
      <c r="P50" s="2">
        <f t="shared" si="2"/>
        <v>1.7958333333333337E-2</v>
      </c>
      <c r="Q50" s="2">
        <f t="shared" si="2"/>
        <v>3.333333333333334E-3</v>
      </c>
      <c r="R50" s="2">
        <f t="shared" si="2"/>
        <v>2.166666666666667E-3</v>
      </c>
      <c r="S50" s="2">
        <f t="shared" si="2"/>
        <v>0.99516666666666664</v>
      </c>
      <c r="T50" s="2">
        <f t="shared" si="2"/>
        <v>2.920833333333334E-2</v>
      </c>
      <c r="U50" s="2">
        <f t="shared" si="2"/>
        <v>3.4125000000000009E-2</v>
      </c>
      <c r="V50" s="2">
        <f t="shared" si="2"/>
        <v>2.9166666666666669E-4</v>
      </c>
      <c r="W50" s="2">
        <f t="shared" si="2"/>
        <v>4.2083333333333348E-3</v>
      </c>
      <c r="Y50" s="1" t="s">
        <v>0</v>
      </c>
      <c r="Z50" s="2">
        <f>AVERAGE(Z1:Z24)</f>
        <v>2.419166666666667E-2</v>
      </c>
      <c r="AA50" s="2">
        <f>AVERAGE(AA1:AA24)</f>
        <v>0.10913749999999994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0.28791666666666665</v>
      </c>
      <c r="E51" s="2">
        <f t="shared" ref="E51:W51" si="3">AVERAGE(E25:E48)</f>
        <v>0.52825</v>
      </c>
      <c r="F51" s="2">
        <f t="shared" si="3"/>
        <v>0.41695833333333326</v>
      </c>
      <c r="G51" s="2">
        <f t="shared" si="3"/>
        <v>0.266625</v>
      </c>
      <c r="H51" s="2">
        <f t="shared" si="3"/>
        <v>0.28970833333333335</v>
      </c>
      <c r="I51" s="2">
        <f t="shared" si="3"/>
        <v>0.42041666666666661</v>
      </c>
      <c r="J51" s="2">
        <f t="shared" si="3"/>
        <v>0.39633333333333326</v>
      </c>
      <c r="K51" s="2">
        <f t="shared" si="3"/>
        <v>0.27754166666666663</v>
      </c>
      <c r="L51" s="2">
        <f t="shared" si="3"/>
        <v>0.43991666666666668</v>
      </c>
      <c r="M51" s="2">
        <f t="shared" si="3"/>
        <v>0.23187499999999994</v>
      </c>
      <c r="N51" s="2">
        <f t="shared" si="3"/>
        <v>0.32745833333333335</v>
      </c>
      <c r="O51" s="2">
        <f t="shared" si="3"/>
        <v>0.40020833333333333</v>
      </c>
      <c r="P51" s="2">
        <f t="shared" si="3"/>
        <v>0.31291666666666668</v>
      </c>
      <c r="Q51" s="2">
        <f t="shared" si="3"/>
        <v>0.27966666666666667</v>
      </c>
      <c r="R51" s="2">
        <f t="shared" si="3"/>
        <v>0.29370833333333335</v>
      </c>
      <c r="S51" s="2">
        <f t="shared" si="3"/>
        <v>0.4742083333333334</v>
      </c>
      <c r="T51" s="2">
        <f t="shared" si="3"/>
        <v>0.39891666666666664</v>
      </c>
      <c r="U51" s="2">
        <f t="shared" si="3"/>
        <v>0.43025000000000002</v>
      </c>
      <c r="V51" s="2">
        <f t="shared" si="3"/>
        <v>0.4489583333333334</v>
      </c>
      <c r="W51" s="2">
        <f t="shared" si="3"/>
        <v>0.31775000000000003</v>
      </c>
      <c r="Y51" s="1" t="s">
        <v>1</v>
      </c>
      <c r="Z51" s="2">
        <f>AVERAGE(Z25:Z48)</f>
        <v>0.35555416666666667</v>
      </c>
      <c r="AA51" s="2">
        <f>AVERAGE(AA25:AA48)</f>
        <v>0.36840416666666659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3.262991589958888E-3</v>
      </c>
      <c r="E52" s="3">
        <f t="shared" ref="E52:W52" si="4">TTEST(E1:E24,E25:E48,2,2)</f>
        <v>7.6387262352622696E-7</v>
      </c>
      <c r="F52" s="3">
        <f t="shared" si="4"/>
        <v>9.3776903529227447E-5</v>
      </c>
      <c r="G52" s="3">
        <f t="shared" si="4"/>
        <v>8.3456889403196125E-3</v>
      </c>
      <c r="H52" s="3">
        <f t="shared" si="4"/>
        <v>1.8989724072959325E-3</v>
      </c>
      <c r="I52" s="3">
        <f t="shared" si="4"/>
        <v>1.7808771144773791E-4</v>
      </c>
      <c r="J52" s="3">
        <f t="shared" si="4"/>
        <v>3.0089444131661548E-4</v>
      </c>
      <c r="K52" s="3">
        <f t="shared" si="4"/>
        <v>3.0291204739558396E-3</v>
      </c>
      <c r="L52" s="3">
        <f t="shared" si="4"/>
        <v>2.3340771534099318E-5</v>
      </c>
      <c r="M52" s="3">
        <f t="shared" si="4"/>
        <v>1.6750836651494472E-3</v>
      </c>
      <c r="N52" s="3">
        <f t="shared" si="4"/>
        <v>6.9859606268557841E-5</v>
      </c>
      <c r="O52" s="3">
        <f t="shared" si="4"/>
        <v>4.1502442023456381E-5</v>
      </c>
      <c r="P52" s="3">
        <f t="shared" si="4"/>
        <v>6.3269433904071342E-4</v>
      </c>
      <c r="Q52" s="3">
        <f t="shared" si="4"/>
        <v>1.3488456790032703E-3</v>
      </c>
      <c r="R52" s="3">
        <f t="shared" si="4"/>
        <v>1.7298370692702149E-4</v>
      </c>
      <c r="S52" s="3">
        <f t="shared" si="4"/>
        <v>1.056285175729951E-6</v>
      </c>
      <c r="T52" s="3">
        <f t="shared" si="4"/>
        <v>3.4044777651202803E-4</v>
      </c>
      <c r="U52" s="3">
        <f t="shared" si="4"/>
        <v>1.8387361579356621E-4</v>
      </c>
      <c r="V52" s="3">
        <f t="shared" si="4"/>
        <v>2.2534705552204017E-5</v>
      </c>
      <c r="W52" s="3">
        <f t="shared" si="4"/>
        <v>2.9130447451380031E-4</v>
      </c>
      <c r="Y52" s="1" t="s">
        <v>16</v>
      </c>
      <c r="Z52" s="3">
        <f>TTEST(Z1:Z24,Z25:Z48,2,2)</f>
        <v>2.6123641764903592E-18</v>
      </c>
      <c r="AA52" s="3">
        <f>TTEST(AA1:AA24,AA25:AA48,2,2)</f>
        <v>5.6023488505909551E-12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1.2231608371652847E-2</v>
      </c>
      <c r="E53" s="3">
        <f t="shared" ref="E53:W53" si="5">STDEV(E1:E24)/SQRT(COUNT(E1:E24))</f>
        <v>1.6690904025064464E-2</v>
      </c>
      <c r="F53" s="3">
        <f t="shared" si="5"/>
        <v>6.6432559969901717E-3</v>
      </c>
      <c r="G53" s="3">
        <f t="shared" si="5"/>
        <v>1.4959809280863403E-2</v>
      </c>
      <c r="H53" s="3">
        <f t="shared" si="5"/>
        <v>2.3842623860648956E-3</v>
      </c>
      <c r="I53" s="3">
        <f t="shared" si="5"/>
        <v>1.1723824786853914E-2</v>
      </c>
      <c r="J53" s="3">
        <f t="shared" si="5"/>
        <v>8.8448107005465321E-3</v>
      </c>
      <c r="K53" s="3">
        <f t="shared" si="5"/>
        <v>4.8529088841313666E-4</v>
      </c>
      <c r="L53" s="3">
        <f t="shared" si="5"/>
        <v>7.0431511598764915E-3</v>
      </c>
      <c r="M53" s="3">
        <f t="shared" si="5"/>
        <v>6.9663994730676726E-3</v>
      </c>
      <c r="N53" s="3">
        <f t="shared" si="5"/>
        <v>1.4307695304539305E-3</v>
      </c>
      <c r="O53" s="3">
        <f t="shared" si="5"/>
        <v>1.1912523349835938E-4</v>
      </c>
      <c r="P53" s="3">
        <f t="shared" si="5"/>
        <v>2.1191664743227972E-3</v>
      </c>
      <c r="Q53" s="3">
        <f t="shared" si="5"/>
        <v>1.0995168020851856E-3</v>
      </c>
      <c r="R53" s="3">
        <f t="shared" si="5"/>
        <v>3.3872451862377499E-4</v>
      </c>
      <c r="S53" s="3">
        <f t="shared" si="5"/>
        <v>1.7720317769039849E-4</v>
      </c>
      <c r="T53" s="3">
        <f t="shared" si="5"/>
        <v>1.532923454590232E-2</v>
      </c>
      <c r="U53" s="3">
        <f t="shared" si="5"/>
        <v>1.1062620260543407E-2</v>
      </c>
      <c r="V53" s="3">
        <f t="shared" si="5"/>
        <v>1.1227500313294326E-4</v>
      </c>
      <c r="W53" s="3">
        <f t="shared" si="5"/>
        <v>1.0917662306627084E-3</v>
      </c>
      <c r="Z53" s="3">
        <f>STDEV(Z1:Z24)/SQRT(COUNT(Z1:Z24))</f>
        <v>2.9386105157514541E-3</v>
      </c>
      <c r="AA53" s="3">
        <f>STDEV(AA1:AA24)/SQRT(COUNT(AA1:AA24))</f>
        <v>2.5479162593172308E-3</v>
      </c>
      <c r="AC53" s="3"/>
      <c r="AD53" s="3"/>
    </row>
    <row r="54" spans="1:30">
      <c r="C54" s="1" t="s">
        <v>1</v>
      </c>
      <c r="D54" s="3">
        <f>STDEV(D25:D48)/SQRT(COUNT(D25:D48))</f>
        <v>8.1469317525480936E-2</v>
      </c>
      <c r="E54" s="3">
        <f t="shared" ref="E54:W54" si="6">STDEV(E25:E48)/SQRT(COUNT(E25:E48))</f>
        <v>8.5807423625670995E-2</v>
      </c>
      <c r="F54" s="3">
        <f t="shared" si="6"/>
        <v>8.9617534337588164E-2</v>
      </c>
      <c r="G54" s="3">
        <f t="shared" si="6"/>
        <v>8.5753286422424524E-2</v>
      </c>
      <c r="H54" s="3">
        <f t="shared" si="6"/>
        <v>8.5293641962924258E-2</v>
      </c>
      <c r="I54" s="3">
        <f t="shared" si="6"/>
        <v>9.4222753272760626E-2</v>
      </c>
      <c r="J54" s="3">
        <f t="shared" si="6"/>
        <v>9.7063024248827651E-2</v>
      </c>
      <c r="K54" s="3">
        <f t="shared" si="6"/>
        <v>8.8175651835928168E-2</v>
      </c>
      <c r="L54" s="3">
        <f t="shared" si="6"/>
        <v>9.0160684189007537E-2</v>
      </c>
      <c r="M54" s="3">
        <f t="shared" si="6"/>
        <v>5.4115560478198571E-2</v>
      </c>
      <c r="N54" s="3">
        <f t="shared" si="6"/>
        <v>7.3863489911513203E-2</v>
      </c>
      <c r="O54" s="3">
        <f t="shared" si="6"/>
        <v>8.8219813147406331E-2</v>
      </c>
      <c r="P54" s="3">
        <f t="shared" si="6"/>
        <v>8.0385730326324831E-2</v>
      </c>
      <c r="Q54" s="3">
        <f t="shared" si="6"/>
        <v>8.0951870355228134E-2</v>
      </c>
      <c r="R54" s="3">
        <f t="shared" si="6"/>
        <v>7.1320705552167227E-2</v>
      </c>
      <c r="S54" s="3">
        <f t="shared" si="6"/>
        <v>9.2632239574431535E-2</v>
      </c>
      <c r="T54" s="3">
        <f t="shared" si="6"/>
        <v>9.427151883408387E-2</v>
      </c>
      <c r="U54" s="3">
        <f t="shared" si="6"/>
        <v>9.6737097967576027E-2</v>
      </c>
      <c r="V54" s="3">
        <f t="shared" si="6"/>
        <v>9.5106966461161221E-2</v>
      </c>
      <c r="W54" s="3">
        <f t="shared" si="6"/>
        <v>7.9952459832911535E-2</v>
      </c>
      <c r="Z54" s="3">
        <f>STDEV(Z25:Z48)/SQRT(COUNT(Z25:Z48))</f>
        <v>2.3324209121194768E-2</v>
      </c>
      <c r="AA54" s="3">
        <f>STDEV(AA25:AA48)/SQRT(COUNT(AA25:AA48))</f>
        <v>2.8102609270242086E-2</v>
      </c>
      <c r="AC54" s="3"/>
      <c r="AD54" s="3"/>
    </row>
    <row r="55" spans="1:30">
      <c r="D55" s="2">
        <f>D50-D51</f>
        <v>-0.25570833333333332</v>
      </c>
      <c r="E55" s="2">
        <f t="shared" ref="E55:W55" si="7">E50-E51</f>
        <v>-0.49987500000000001</v>
      </c>
      <c r="F55" s="2">
        <f t="shared" si="7"/>
        <v>-0.38462499999999994</v>
      </c>
      <c r="G55" s="2">
        <f t="shared" si="7"/>
        <v>-0.23995833333333333</v>
      </c>
      <c r="H55" s="2">
        <f t="shared" si="7"/>
        <v>-0.28116666666666668</v>
      </c>
      <c r="I55" s="2">
        <f t="shared" si="7"/>
        <v>-0.38724999999999993</v>
      </c>
      <c r="J55" s="2">
        <f t="shared" si="7"/>
        <v>-0.3811666666666666</v>
      </c>
      <c r="K55" s="2">
        <f t="shared" si="7"/>
        <v>-0.27604166666666663</v>
      </c>
      <c r="L55" s="2">
        <f t="shared" si="7"/>
        <v>-0.42566666666666669</v>
      </c>
      <c r="M55" s="2">
        <f t="shared" si="7"/>
        <v>-0.18216666666666662</v>
      </c>
      <c r="N55" s="2">
        <f t="shared" si="7"/>
        <v>-0.32295833333333335</v>
      </c>
      <c r="O55" s="2">
        <f t="shared" si="7"/>
        <v>-0.39979166666666666</v>
      </c>
      <c r="P55" s="2">
        <f t="shared" si="7"/>
        <v>-0.29495833333333332</v>
      </c>
      <c r="Q55" s="2">
        <f t="shared" si="7"/>
        <v>-0.27633333333333332</v>
      </c>
      <c r="R55" s="2">
        <f t="shared" si="7"/>
        <v>-0.2915416666666667</v>
      </c>
      <c r="S55" s="2">
        <f t="shared" si="7"/>
        <v>0.52095833333333319</v>
      </c>
      <c r="T55" s="2">
        <f t="shared" si="7"/>
        <v>-0.36970833333333331</v>
      </c>
      <c r="U55" s="2">
        <f t="shared" si="7"/>
        <v>-0.396125</v>
      </c>
      <c r="V55" s="2">
        <f t="shared" si="7"/>
        <v>-0.44866666666666671</v>
      </c>
      <c r="W55" s="2">
        <f t="shared" si="7"/>
        <v>-0.31354166666666672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>Tools</v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>Animals</v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3.0904761904761907E-2</v>
      </c>
      <c r="E58" s="1">
        <f>(E50+0.6*(F50+D50)+0.15*G50)/(1+2*0.6+0.15)</f>
        <v>3.0255319148936175E-2</v>
      </c>
      <c r="F58" s="1">
        <f t="shared" ref="F58:U59" si="9">(F50+0.6*(G50+E50)+0.15*(D50+H50))/(1+2*0.6+2*0.15)</f>
        <v>2.8588333333333337E-2</v>
      </c>
      <c r="G58" s="1">
        <f t="shared" si="9"/>
        <v>2.4169166666666672E-2</v>
      </c>
      <c r="H58" s="1">
        <f t="shared" si="9"/>
        <v>2.0626666666666668E-2</v>
      </c>
      <c r="I58" s="1">
        <f t="shared" si="9"/>
        <v>2.0646666666666667E-2</v>
      </c>
      <c r="J58" s="1">
        <f t="shared" si="9"/>
        <v>1.575416666666667E-2</v>
      </c>
      <c r="K58" s="1">
        <f t="shared" si="9"/>
        <v>1.2632500000000001E-2</v>
      </c>
      <c r="L58" s="1">
        <f t="shared" si="9"/>
        <v>1.917E-2</v>
      </c>
      <c r="M58" s="1">
        <f t="shared" si="9"/>
        <v>2.4498333333333334E-2</v>
      </c>
      <c r="N58" s="1">
        <f t="shared" si="9"/>
        <v>1.5762500000000002E-2</v>
      </c>
      <c r="O58" s="1">
        <f t="shared" si="9"/>
        <v>8.7391666666666677E-3</v>
      </c>
      <c r="P58" s="1">
        <f t="shared" si="9"/>
        <v>8.483333333333334E-3</v>
      </c>
      <c r="Q58" s="1">
        <f t="shared" si="9"/>
        <v>6.5898333333333323E-2</v>
      </c>
      <c r="R58" s="1">
        <f t="shared" si="9"/>
        <v>0.24333666666666667</v>
      </c>
      <c r="S58" s="1">
        <f t="shared" si="9"/>
        <v>0.40784416666666667</v>
      </c>
      <c r="T58" s="1">
        <f t="shared" si="9"/>
        <v>0.25886083333333337</v>
      </c>
      <c r="U58" s="1">
        <f t="shared" si="9"/>
        <v>8.06925E-2</v>
      </c>
      <c r="V58" s="1">
        <f>(V50+0.6*(W50+U50)+0.15*T50)/(1+2*0.6+0.15)</f>
        <v>1.1775709219858158E-2</v>
      </c>
      <c r="W58" s="1">
        <f>(W50+0.6*(V50)+0.15*U58)/(1+0.6+0.15)</f>
        <v>9.4212619047619062E-3</v>
      </c>
    </row>
    <row r="59" spans="1:30">
      <c r="C59" s="1" t="s">
        <v>1</v>
      </c>
      <c r="D59" s="1">
        <f>(D51+0.6*(E51)+0.15*F51)/(1+0.6+0.15)</f>
        <v>0.38137738095238094</v>
      </c>
      <c r="E59" s="1">
        <f>(E51+0.6*(F51+D51)+0.15*G51)/(1+2*0.6+0.15)</f>
        <v>0.42177393617021275</v>
      </c>
      <c r="F59" s="1">
        <f t="shared" si="9"/>
        <v>0.39221083333333329</v>
      </c>
      <c r="G59" s="1">
        <f t="shared" si="9"/>
        <v>0.33316999999999997</v>
      </c>
      <c r="H59" s="1">
        <f t="shared" si="9"/>
        <v>0.32957083333333331</v>
      </c>
      <c r="I59" s="1">
        <f t="shared" si="9"/>
        <v>0.36546666666666666</v>
      </c>
      <c r="J59" s="1">
        <f t="shared" si="9"/>
        <v>0.36982083333333327</v>
      </c>
      <c r="K59" s="1">
        <f t="shared" si="9"/>
        <v>0.35085416666666658</v>
      </c>
      <c r="L59" s="1">
        <f t="shared" si="9"/>
        <v>0.3416541666666667</v>
      </c>
      <c r="M59" s="1">
        <f t="shared" si="9"/>
        <v>0.31758499999999995</v>
      </c>
      <c r="N59" s="1">
        <f t="shared" si="9"/>
        <v>0.32785333333333327</v>
      </c>
      <c r="O59" s="1">
        <f t="shared" si="9"/>
        <v>0.34446583333333336</v>
      </c>
      <c r="P59" s="1">
        <f t="shared" si="9"/>
        <v>0.32560666666666666</v>
      </c>
      <c r="Q59" s="1">
        <f t="shared" si="9"/>
        <v>0.30992166666666671</v>
      </c>
      <c r="R59" s="1">
        <f t="shared" si="9"/>
        <v>0.34112333333333333</v>
      </c>
      <c r="S59" s="1">
        <f t="shared" si="9"/>
        <v>0.39850833333333335</v>
      </c>
      <c r="T59" s="1">
        <f t="shared" si="9"/>
        <v>0.42119666666666661</v>
      </c>
      <c r="U59" s="1">
        <f t="shared" si="9"/>
        <v>0.42310749999999997</v>
      </c>
      <c r="V59" s="1">
        <f>(V51+0.6*(W51+U51)+0.15*T51)/(1+2*0.6+0.15)</f>
        <v>0.4074875886524823</v>
      </c>
      <c r="W59" s="1">
        <f>(W51+0.6*(V51)+0.15*U59)/(1+0.6+0.15)</f>
        <v>0.37176635714285722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0.15265514200450489</v>
      </c>
      <c r="E61" s="1">
        <f ca="1">E1+NORMINV(RAND(),0,'Total-Smoothed'!$AG$2)</f>
        <v>-0.11048744264604463</v>
      </c>
      <c r="F61" s="1">
        <f ca="1">F1+NORMINV(RAND(),0,'Total-Smoothed'!$AG$2)</f>
        <v>9.3953278657796291E-2</v>
      </c>
      <c r="G61" s="1">
        <f ca="1">G1+NORMINV(RAND(),0,'Total-Smoothed'!$AG$2)</f>
        <v>0.11483276964888534</v>
      </c>
      <c r="H61" s="1">
        <f ca="1">H1+NORMINV(RAND(),0,'Total-Smoothed'!$AG$2)</f>
        <v>3.2400205040168675E-2</v>
      </c>
      <c r="I61" s="1">
        <f ca="1">I1+NORMINV(RAND(),0,'Total-Smoothed'!$AG$2)</f>
        <v>4.9810834517177778E-2</v>
      </c>
      <c r="J61" s="1">
        <f ca="1">J1+NORMINV(RAND(),0,'Total-Smoothed'!$AG$2)</f>
        <v>0.10796849383360117</v>
      </c>
      <c r="K61" s="1">
        <f ca="1">K1+NORMINV(RAND(),0,'Total-Smoothed'!$AG$2)</f>
        <v>0.11783528668102279</v>
      </c>
      <c r="L61" s="1">
        <f ca="1">L1+NORMINV(RAND(),0,'Total-Smoothed'!$AG$2)</f>
        <v>-0.10286338331133991</v>
      </c>
      <c r="M61" s="1">
        <f ca="1">M1+NORMINV(RAND(),0,'Total-Smoothed'!$AG$2)</f>
        <v>7.9637130737416476E-2</v>
      </c>
      <c r="N61" s="1">
        <f ca="1">N1+NORMINV(RAND(),0,'Total-Smoothed'!$AG$2)</f>
        <v>1.8754479545954401E-2</v>
      </c>
      <c r="O61" s="1">
        <f ca="1">O1+NORMINV(RAND(),0,'Total-Smoothed'!$AG$2)</f>
        <v>4.55854922050151E-2</v>
      </c>
      <c r="P61" s="1">
        <f ca="1">P1+NORMINV(RAND(),0,'Total-Smoothed'!$AG$2)</f>
        <v>-0.12037049847941023</v>
      </c>
      <c r="Q61" s="1">
        <f ca="1">Q1+NORMINV(RAND(),0,'Total-Smoothed'!$AG$2)</f>
        <v>0.13075107853290893</v>
      </c>
      <c r="R61" s="1">
        <f ca="1">R1+NORMINV(RAND(),0,'Total-Smoothed'!$AG$2)</f>
        <v>8.0934016604432321E-2</v>
      </c>
      <c r="S61" s="1">
        <f ca="1">S1+NORMINV(RAND(),0,'Total-Smoothed'!$AG$2)</f>
        <v>0.88816648192818082</v>
      </c>
      <c r="T61" s="1">
        <f ca="1">T1+NORMINV(RAND(),0,'Total-Smoothed'!$AG$2)</f>
        <v>9.404428609035137E-2</v>
      </c>
      <c r="U61" s="1">
        <f ca="1">U1+NORMINV(RAND(),0,'Total-Smoothed'!$AG$2)</f>
        <v>8.1704766444975249E-2</v>
      </c>
      <c r="V61" s="1">
        <f ca="1">V1+NORMINV(RAND(),0,'Total-Smoothed'!$AG$2)</f>
        <v>-8.2153972692030688E-2</v>
      </c>
      <c r="W61" s="1">
        <f ca="1">W1+NORMINV(RAND(),0,'Total-Smoothed'!$AG$2)</f>
        <v>-7.4798328472200359E-2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0.11951395516962753</v>
      </c>
      <c r="E62" s="1">
        <f ca="1">E2+NORMINV(RAND(),0,'Total-Smoothed'!$AG$2)</f>
        <v>0.21818282583148405</v>
      </c>
      <c r="F62" s="1">
        <f ca="1">F2+NORMINV(RAND(),0,'Total-Smoothed'!$AG$2)</f>
        <v>0.21346212359320288</v>
      </c>
      <c r="G62" s="1">
        <f ca="1">G2+NORMINV(RAND(),0,'Total-Smoothed'!$AG$2)</f>
        <v>-0.12171961860594066</v>
      </c>
      <c r="H62" s="1">
        <f ca="1">H2+NORMINV(RAND(),0,'Total-Smoothed'!$AG$2)</f>
        <v>2.7909873791412257E-2</v>
      </c>
      <c r="I62" s="1">
        <f ca="1">I2+NORMINV(RAND(),0,'Total-Smoothed'!$AG$2)</f>
        <v>-3.5280426242200236E-2</v>
      </c>
      <c r="J62" s="1">
        <f ca="1">J2+NORMINV(RAND(),0,'Total-Smoothed'!$AG$2)</f>
        <v>0.10733284241120544</v>
      </c>
      <c r="K62" s="1">
        <f ca="1">K2+NORMINV(RAND(),0,'Total-Smoothed'!$AG$2)</f>
        <v>0.16288529011400615</v>
      </c>
      <c r="L62" s="1">
        <f ca="1">L2+NORMINV(RAND(),0,'Total-Smoothed'!$AG$2)</f>
        <v>5.338055672628652E-2</v>
      </c>
      <c r="M62" s="1">
        <f ca="1">M2+NORMINV(RAND(),0,'Total-Smoothed'!$AG$2)</f>
        <v>-0.12174106698864248</v>
      </c>
      <c r="N62" s="1">
        <f ca="1">N2+NORMINV(RAND(),0,'Total-Smoothed'!$AG$2)</f>
        <v>4.0664150608284277E-3</v>
      </c>
      <c r="O62" s="1">
        <f ca="1">O2+NORMINV(RAND(),0,'Total-Smoothed'!$AG$2)</f>
        <v>1.5978651931532833E-2</v>
      </c>
      <c r="P62" s="1">
        <f ca="1">P2+NORMINV(RAND(),0,'Total-Smoothed'!$AG$2)</f>
        <v>1.7924610022316705E-2</v>
      </c>
      <c r="Q62" s="1">
        <f ca="1">Q2+NORMINV(RAND(),0,'Total-Smoothed'!$AG$2)</f>
        <v>0.13053251062083068</v>
      </c>
      <c r="R62" s="1">
        <f ca="1">R2+NORMINV(RAND(),0,'Total-Smoothed'!$AG$2)</f>
        <v>5.8112116824824062E-2</v>
      </c>
      <c r="S62" s="1">
        <f ca="1">S2+NORMINV(RAND(),0,'Total-Smoothed'!$AG$2)</f>
        <v>1.1230637705965663</v>
      </c>
      <c r="T62" s="1">
        <f ca="1">T2+NORMINV(RAND(),0,'Total-Smoothed'!$AG$2)</f>
        <v>-0.13837466576753529</v>
      </c>
      <c r="U62" s="1">
        <f ca="1">U2+NORMINV(RAND(),0,'Total-Smoothed'!$AG$2)</f>
        <v>2.4663698183480402E-2</v>
      </c>
      <c r="V62" s="1">
        <f ca="1">V2+NORMINV(RAND(),0,'Total-Smoothed'!$AG$2)</f>
        <v>0.11812010528411857</v>
      </c>
      <c r="W62" s="1">
        <f ca="1">W2+NORMINV(RAND(),0,'Total-Smoothed'!$AG$2)</f>
        <v>-9.2526598695744366E-2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4.9412895688397102E-2</v>
      </c>
      <c r="E63" s="1">
        <f ca="1">E3+NORMINV(RAND(),0,'Total-Smoothed'!$AG$2)</f>
        <v>-0.14739697029739446</v>
      </c>
      <c r="F63" s="1">
        <f ca="1">F3+NORMINV(RAND(),0,'Total-Smoothed'!$AG$2)</f>
        <v>0.11283364650274258</v>
      </c>
      <c r="G63" s="1">
        <f ca="1">G3+NORMINV(RAND(),0,'Total-Smoothed'!$AG$2)</f>
        <v>0.12651112232912629</v>
      </c>
      <c r="H63" s="1">
        <f ca="1">H3+NORMINV(RAND(),0,'Total-Smoothed'!$AG$2)</f>
        <v>-4.3727127413730152E-2</v>
      </c>
      <c r="I63" s="1">
        <f ca="1">I3+NORMINV(RAND(),0,'Total-Smoothed'!$AG$2)</f>
        <v>0.17745248331459987</v>
      </c>
      <c r="J63" s="1">
        <f ca="1">J3+NORMINV(RAND(),0,'Total-Smoothed'!$AG$2)</f>
        <v>-8.6471147394095796E-3</v>
      </c>
      <c r="K63" s="1">
        <f ca="1">K3+NORMINV(RAND(),0,'Total-Smoothed'!$AG$2)</f>
        <v>-4.0520337042449298E-2</v>
      </c>
      <c r="L63" s="1">
        <f ca="1">L3+NORMINV(RAND(),0,'Total-Smoothed'!$AG$2)</f>
        <v>0.12112409256758172</v>
      </c>
      <c r="M63" s="1">
        <f ca="1">M3+NORMINV(RAND(),0,'Total-Smoothed'!$AG$2)</f>
        <v>0.22805596267076075</v>
      </c>
      <c r="N63" s="1">
        <f ca="1">N3+NORMINV(RAND(),0,'Total-Smoothed'!$AG$2)</f>
        <v>3.1882612702871078E-2</v>
      </c>
      <c r="O63" s="1">
        <f ca="1">O3+NORMINV(RAND(),0,'Total-Smoothed'!$AG$2)</f>
        <v>-2.1348999042415773E-2</v>
      </c>
      <c r="P63" s="1">
        <f ca="1">P3+NORMINV(RAND(),0,'Total-Smoothed'!$AG$2)</f>
        <v>0.10515436711091262</v>
      </c>
      <c r="Q63" s="1">
        <f ca="1">Q3+NORMINV(RAND(),0,'Total-Smoothed'!$AG$2)</f>
        <v>-9.2219147834690721E-2</v>
      </c>
      <c r="R63" s="1">
        <f ca="1">R3+NORMINV(RAND(),0,'Total-Smoothed'!$AG$2)</f>
        <v>5.039548849639873E-2</v>
      </c>
      <c r="S63" s="1">
        <f ca="1">S3+NORMINV(RAND(),0,'Total-Smoothed'!$AG$2)</f>
        <v>1.0439845002744634</v>
      </c>
      <c r="T63" s="1">
        <f ca="1">T3+NORMINV(RAND(),0,'Total-Smoothed'!$AG$2)</f>
        <v>-0.11208102336329281</v>
      </c>
      <c r="U63" s="1">
        <f ca="1">U3+NORMINV(RAND(),0,'Total-Smoothed'!$AG$2)</f>
        <v>-4.3938279291038697E-2</v>
      </c>
      <c r="V63" s="1">
        <f ca="1">V3+NORMINV(RAND(),0,'Total-Smoothed'!$AG$2)</f>
        <v>2.636526339676707E-2</v>
      </c>
      <c r="W63" s="1">
        <f ca="1">W3+NORMINV(RAND(),0,'Total-Smoothed'!$AG$2)</f>
        <v>4.2665934345483287E-3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4.5597744356231922E-2</v>
      </c>
      <c r="E64" s="1">
        <f ca="1">E4+NORMINV(RAND(),0,'Total-Smoothed'!$AG$2)</f>
        <v>2.8652327136716765E-2</v>
      </c>
      <c r="F64" s="1">
        <f ca="1">F4+NORMINV(RAND(),0,'Total-Smoothed'!$AG$2)</f>
        <v>6.2966659966826738E-2</v>
      </c>
      <c r="G64" s="1">
        <f ca="1">G4+NORMINV(RAND(),0,'Total-Smoothed'!$AG$2)</f>
        <v>7.7553893987060363E-2</v>
      </c>
      <c r="H64" s="1">
        <f ca="1">H4+NORMINV(RAND(),0,'Total-Smoothed'!$AG$2)</f>
        <v>0.16942341157936308</v>
      </c>
      <c r="I64" s="1">
        <f ca="1">I4+NORMINV(RAND(),0,'Total-Smoothed'!$AG$2)</f>
        <v>4.9465954079432765E-2</v>
      </c>
      <c r="J64" s="1">
        <f ca="1">J4+NORMINV(RAND(),0,'Total-Smoothed'!$AG$2)</f>
        <v>3.2167575441883159E-2</v>
      </c>
      <c r="K64" s="1">
        <f ca="1">K4+NORMINV(RAND(),0,'Total-Smoothed'!$AG$2)</f>
        <v>5.8705737489919821E-2</v>
      </c>
      <c r="L64" s="1">
        <f ca="1">L4+NORMINV(RAND(),0,'Total-Smoothed'!$AG$2)</f>
        <v>-0.15171024410961748</v>
      </c>
      <c r="M64" s="1">
        <f ca="1">M4+NORMINV(RAND(),0,'Total-Smoothed'!$AG$2)</f>
        <v>0.13019408464672458</v>
      </c>
      <c r="N64" s="1">
        <f ca="1">N4+NORMINV(RAND(),0,'Total-Smoothed'!$AG$2)</f>
        <v>-2.6012703945252451E-2</v>
      </c>
      <c r="O64" s="1">
        <f ca="1">O4+NORMINV(RAND(),0,'Total-Smoothed'!$AG$2)</f>
        <v>-4.2671053555036288E-2</v>
      </c>
      <c r="P64" s="1">
        <f ca="1">P4+NORMINV(RAND(),0,'Total-Smoothed'!$AG$2)</f>
        <v>6.6253938484650776E-2</v>
      </c>
      <c r="Q64" s="1">
        <f ca="1">Q4+NORMINV(RAND(),0,'Total-Smoothed'!$AG$2)</f>
        <v>1.6780693186494958E-2</v>
      </c>
      <c r="R64" s="1">
        <f ca="1">R4+NORMINV(RAND(),0,'Total-Smoothed'!$AG$2)</f>
        <v>0.17488242595073364</v>
      </c>
      <c r="S64" s="1">
        <f ca="1">S4+NORMINV(RAND(),0,'Total-Smoothed'!$AG$2)</f>
        <v>1.1269067922758107</v>
      </c>
      <c r="T64" s="1">
        <f ca="1">T4+NORMINV(RAND(),0,'Total-Smoothed'!$AG$2)</f>
        <v>2.0697934461086052E-2</v>
      </c>
      <c r="U64" s="1">
        <f ca="1">U4+NORMINV(RAND(),0,'Total-Smoothed'!$AG$2)</f>
        <v>0.12042796817264334</v>
      </c>
      <c r="V64" s="1">
        <f ca="1">V4+NORMINV(RAND(),0,'Total-Smoothed'!$AG$2)</f>
        <v>-4.6664586763586924E-2</v>
      </c>
      <c r="W64" s="1">
        <f ca="1">W4+NORMINV(RAND(),0,'Total-Smoothed'!$AG$2)</f>
        <v>0.11496657885248093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-6.254536424066244E-2</v>
      </c>
      <c r="E65" s="1">
        <f ca="1">E5+NORMINV(RAND(),0,'Total-Smoothed'!$AG$2)</f>
        <v>-0.11980993709864809</v>
      </c>
      <c r="F65" s="1">
        <f ca="1">F5+NORMINV(RAND(),0,'Total-Smoothed'!$AG$2)</f>
        <v>-0.14560621361005105</v>
      </c>
      <c r="G65" s="1">
        <f ca="1">G5+NORMINV(RAND(),0,'Total-Smoothed'!$AG$2)</f>
        <v>-7.0757310527110498E-2</v>
      </c>
      <c r="H65" s="1">
        <f ca="1">H5+NORMINV(RAND(),0,'Total-Smoothed'!$AG$2)</f>
        <v>0.21071694709690225</v>
      </c>
      <c r="I65" s="1">
        <f ca="1">I5+NORMINV(RAND(),0,'Total-Smoothed'!$AG$2)</f>
        <v>8.7986016727477939E-2</v>
      </c>
      <c r="J65" s="1">
        <f ca="1">J5+NORMINV(RAND(),0,'Total-Smoothed'!$AG$2)</f>
        <v>0.13804273942078429</v>
      </c>
      <c r="K65" s="1">
        <f ca="1">K5+NORMINV(RAND(),0,'Total-Smoothed'!$AG$2)</f>
        <v>8.8216306088038571E-2</v>
      </c>
      <c r="L65" s="1">
        <f ca="1">L5+NORMINV(RAND(),0,'Total-Smoothed'!$AG$2)</f>
        <v>-0.10336198793959216</v>
      </c>
      <c r="M65" s="1">
        <f ca="1">M5+NORMINV(RAND(),0,'Total-Smoothed'!$AG$2)</f>
        <v>0.26715735074366942</v>
      </c>
      <c r="N65" s="1">
        <f ca="1">N5+NORMINV(RAND(),0,'Total-Smoothed'!$AG$2)</f>
        <v>6.6570988500559685E-3</v>
      </c>
      <c r="O65" s="1">
        <f ca="1">O5+NORMINV(RAND(),0,'Total-Smoothed'!$AG$2)</f>
        <v>-4.7851092474035177E-2</v>
      </c>
      <c r="P65" s="1">
        <f ca="1">P5+NORMINV(RAND(),0,'Total-Smoothed'!$AG$2)</f>
        <v>4.9292931519225258E-2</v>
      </c>
      <c r="Q65" s="1">
        <f ca="1">Q5+NORMINV(RAND(),0,'Total-Smoothed'!$AG$2)</f>
        <v>1.6842948205024029E-2</v>
      </c>
      <c r="R65" s="1">
        <f ca="1">R5+NORMINV(RAND(),0,'Total-Smoothed'!$AG$2)</f>
        <v>6.0074786185720201E-2</v>
      </c>
      <c r="S65" s="1">
        <f ca="1">S5+NORMINV(RAND(),0,'Total-Smoothed'!$AG$2)</f>
        <v>0.85630118205092653</v>
      </c>
      <c r="T65" s="1">
        <f ca="1">T5+NORMINV(RAND(),0,'Total-Smoothed'!$AG$2)</f>
        <v>9.710837119887035E-2</v>
      </c>
      <c r="U65" s="1">
        <f ca="1">U5+NORMINV(RAND(),0,'Total-Smoothed'!$AG$2)</f>
        <v>7.5509260791719549E-3</v>
      </c>
      <c r="V65" s="1">
        <f ca="1">V5+NORMINV(RAND(),0,'Total-Smoothed'!$AG$2)</f>
        <v>3.1837508161985141E-2</v>
      </c>
      <c r="W65" s="1">
        <f ca="1">W5+NORMINV(RAND(),0,'Total-Smoothed'!$AG$2)</f>
        <v>0.14623063387559906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9.7807367841186293E-2</v>
      </c>
      <c r="E66" s="1">
        <f ca="1">E6+NORMINV(RAND(),0,'Total-Smoothed'!$AG$2)</f>
        <v>0.12326054211549692</v>
      </c>
      <c r="F66" s="1">
        <f ca="1">F6+NORMINV(RAND(),0,'Total-Smoothed'!$AG$2)</f>
        <v>1.4142304850881866E-2</v>
      </c>
      <c r="G66" s="1">
        <f ca="1">G6+NORMINV(RAND(),0,'Total-Smoothed'!$AG$2)</f>
        <v>-5.7420595163354404E-2</v>
      </c>
      <c r="H66" s="1">
        <f ca="1">H6+NORMINV(RAND(),0,'Total-Smoothed'!$AG$2)</f>
        <v>2.3895091436331943E-2</v>
      </c>
      <c r="I66" s="1">
        <f ca="1">I6+NORMINV(RAND(),0,'Total-Smoothed'!$AG$2)</f>
        <v>8.3213442685950767E-2</v>
      </c>
      <c r="J66" s="1">
        <f ca="1">J6+NORMINV(RAND(),0,'Total-Smoothed'!$AG$2)</f>
        <v>9.7473441936359845E-2</v>
      </c>
      <c r="K66" s="1">
        <f ca="1">K6+NORMINV(RAND(),0,'Total-Smoothed'!$AG$2)</f>
        <v>-1.464474785502164E-2</v>
      </c>
      <c r="L66" s="1">
        <f ca="1">L6+NORMINV(RAND(),0,'Total-Smoothed'!$AG$2)</f>
        <v>-0.10241494736674595</v>
      </c>
      <c r="M66" s="1">
        <f ca="1">M6+NORMINV(RAND(),0,'Total-Smoothed'!$AG$2)</f>
        <v>0.1138185535474484</v>
      </c>
      <c r="N66" s="1">
        <f ca="1">N6+NORMINV(RAND(),0,'Total-Smoothed'!$AG$2)</f>
        <v>5.2332722564745707E-2</v>
      </c>
      <c r="O66" s="1">
        <f ca="1">O6+NORMINV(RAND(),0,'Total-Smoothed'!$AG$2)</f>
        <v>0.1050881469630697</v>
      </c>
      <c r="P66" s="1">
        <f ca="1">P6+NORMINV(RAND(),0,'Total-Smoothed'!$AG$2)</f>
        <v>-6.4928054634366239E-2</v>
      </c>
      <c r="Q66" s="1">
        <f ca="1">Q6+NORMINV(RAND(),0,'Total-Smoothed'!$AG$2)</f>
        <v>1.8916598535261942E-2</v>
      </c>
      <c r="R66" s="1">
        <f ca="1">R6+NORMINV(RAND(),0,'Total-Smoothed'!$AG$2)</f>
        <v>-8.2312157524066759E-2</v>
      </c>
      <c r="S66" s="1">
        <f ca="1">S6+NORMINV(RAND(),0,'Total-Smoothed'!$AG$2)</f>
        <v>0.99733214903883982</v>
      </c>
      <c r="T66" s="1">
        <f ca="1">T6+NORMINV(RAND(),0,'Total-Smoothed'!$AG$2)</f>
        <v>-4.053953409476313E-2</v>
      </c>
      <c r="U66" s="1">
        <f ca="1">U6+NORMINV(RAND(),0,'Total-Smoothed'!$AG$2)</f>
        <v>7.3933520936822178E-2</v>
      </c>
      <c r="V66" s="1">
        <f ca="1">V6+NORMINV(RAND(),0,'Total-Smoothed'!$AG$2)</f>
        <v>-3.1499181682938963E-2</v>
      </c>
      <c r="W66" s="1">
        <f ca="1">W6+NORMINV(RAND(),0,'Total-Smoothed'!$AG$2)</f>
        <v>0.16388217968447963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-4.1160119073092305E-3</v>
      </c>
      <c r="E67" s="1">
        <f ca="1">E7+NORMINV(RAND(),0,'Total-Smoothed'!$AG$2)</f>
        <v>2.0175346538068448E-2</v>
      </c>
      <c r="F67" s="1">
        <f ca="1">F7+NORMINV(RAND(),0,'Total-Smoothed'!$AG$2)</f>
        <v>-5.9026298093202804E-2</v>
      </c>
      <c r="G67" s="1">
        <f ca="1">G7+NORMINV(RAND(),0,'Total-Smoothed'!$AG$2)</f>
        <v>-4.8713950664896241E-2</v>
      </c>
      <c r="H67" s="1">
        <f ca="1">H7+NORMINV(RAND(),0,'Total-Smoothed'!$AG$2)</f>
        <v>-0.15877943681477716</v>
      </c>
      <c r="I67" s="1">
        <f ca="1">I7+NORMINV(RAND(),0,'Total-Smoothed'!$AG$2)</f>
        <v>0.11711419740361881</v>
      </c>
      <c r="J67" s="1">
        <f ca="1">J7+NORMINV(RAND(),0,'Total-Smoothed'!$AG$2)</f>
        <v>-3.8639451196959912E-2</v>
      </c>
      <c r="K67" s="1">
        <f ca="1">K7+NORMINV(RAND(),0,'Total-Smoothed'!$AG$2)</f>
        <v>1.8177663684916162E-2</v>
      </c>
      <c r="L67" s="1">
        <f ca="1">L7+NORMINV(RAND(),0,'Total-Smoothed'!$AG$2)</f>
        <v>-2.395334090021491E-2</v>
      </c>
      <c r="M67" s="1">
        <f ca="1">M7+NORMINV(RAND(),0,'Total-Smoothed'!$AG$2)</f>
        <v>-0.1340368897364996</v>
      </c>
      <c r="N67" s="1">
        <f ca="1">N7+NORMINV(RAND(),0,'Total-Smoothed'!$AG$2)</f>
        <v>7.857205105861919E-3</v>
      </c>
      <c r="O67" s="1">
        <f ca="1">O7+NORMINV(RAND(),0,'Total-Smoothed'!$AG$2)</f>
        <v>-8.2887431536432549E-2</v>
      </c>
      <c r="P67" s="1">
        <f ca="1">P7+NORMINV(RAND(),0,'Total-Smoothed'!$AG$2)</f>
        <v>-6.1787583986658443E-2</v>
      </c>
      <c r="Q67" s="1">
        <f ca="1">Q7+NORMINV(RAND(),0,'Total-Smoothed'!$AG$2)</f>
        <v>-6.0240856612422858E-2</v>
      </c>
      <c r="R67" s="1">
        <f ca="1">R7+NORMINV(RAND(),0,'Total-Smoothed'!$AG$2)</f>
        <v>7.6137972614189267E-2</v>
      </c>
      <c r="S67" s="1">
        <f ca="1">S7+NORMINV(RAND(),0,'Total-Smoothed'!$AG$2)</f>
        <v>1.2067588701987344</v>
      </c>
      <c r="T67" s="1">
        <f ca="1">T7+NORMINV(RAND(),0,'Total-Smoothed'!$AG$2)</f>
        <v>-1.8135594175992732E-2</v>
      </c>
      <c r="U67" s="1">
        <f ca="1">U7+NORMINV(RAND(),0,'Total-Smoothed'!$AG$2)</f>
        <v>-6.292971153731837E-2</v>
      </c>
      <c r="V67" s="1">
        <f ca="1">V7+NORMINV(RAND(),0,'Total-Smoothed'!$AG$2)</f>
        <v>-7.7851103887151031E-3</v>
      </c>
      <c r="W67" s="1">
        <f ca="1">W7+NORMINV(RAND(),0,'Total-Smoothed'!$AG$2)</f>
        <v>0.10819334481352445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0.17123113585384975</v>
      </c>
      <c r="E68" s="1">
        <f ca="1">E8+NORMINV(RAND(),0,'Total-Smoothed'!$AG$2)</f>
        <v>-5.8799944286878673E-2</v>
      </c>
      <c r="F68" s="1">
        <f ca="1">F8+NORMINV(RAND(),0,'Total-Smoothed'!$AG$2)</f>
        <v>-0.12488450949935315</v>
      </c>
      <c r="G68" s="1">
        <f ca="1">G8+NORMINV(RAND(),0,'Total-Smoothed'!$AG$2)</f>
        <v>3.6278010531062388E-2</v>
      </c>
      <c r="H68" s="1">
        <f ca="1">H8+NORMINV(RAND(),0,'Total-Smoothed'!$AG$2)</f>
        <v>-8.8501268227575758E-2</v>
      </c>
      <c r="I68" s="1">
        <f ca="1">I8+NORMINV(RAND(),0,'Total-Smoothed'!$AG$2)</f>
        <v>4.3870250579659612E-2</v>
      </c>
      <c r="J68" s="1">
        <f ca="1">J8+NORMINV(RAND(),0,'Total-Smoothed'!$AG$2)</f>
        <v>-3.5824793703713144E-2</v>
      </c>
      <c r="K68" s="1">
        <f ca="1">K8+NORMINV(RAND(),0,'Total-Smoothed'!$AG$2)</f>
        <v>-0.19265524862009359</v>
      </c>
      <c r="L68" s="1">
        <f ca="1">L8+NORMINV(RAND(),0,'Total-Smoothed'!$AG$2)</f>
        <v>-5.8339651286351775E-2</v>
      </c>
      <c r="M68" s="1">
        <f ca="1">M8+NORMINV(RAND(),0,'Total-Smoothed'!$AG$2)</f>
        <v>-4.6280453208577058E-2</v>
      </c>
      <c r="N68" s="1">
        <f ca="1">N8+NORMINV(RAND(),0,'Total-Smoothed'!$AG$2)</f>
        <v>-9.9658961470003082E-2</v>
      </c>
      <c r="O68" s="1">
        <f ca="1">O8+NORMINV(RAND(),0,'Total-Smoothed'!$AG$2)</f>
        <v>-0.10311008944627745</v>
      </c>
      <c r="P68" s="1">
        <f ca="1">P8+NORMINV(RAND(),0,'Total-Smoothed'!$AG$2)</f>
        <v>1.4555077822636587E-2</v>
      </c>
      <c r="Q68" s="1">
        <f ca="1">Q8+NORMINV(RAND(),0,'Total-Smoothed'!$AG$2)</f>
        <v>6.3053612428653233E-2</v>
      </c>
      <c r="R68" s="1">
        <f ca="1">R8+NORMINV(RAND(),0,'Total-Smoothed'!$AG$2)</f>
        <v>7.8957344266855148E-2</v>
      </c>
      <c r="S68" s="1">
        <f ca="1">S8+NORMINV(RAND(),0,'Total-Smoothed'!$AG$2)</f>
        <v>0.82575929482381372</v>
      </c>
      <c r="T68" s="1">
        <f ca="1">T8+NORMINV(RAND(),0,'Total-Smoothed'!$AG$2)</f>
        <v>-1.8156546437704667E-2</v>
      </c>
      <c r="U68" s="1">
        <f ca="1">U8+NORMINV(RAND(),0,'Total-Smoothed'!$AG$2)</f>
        <v>0.26484460020730377</v>
      </c>
      <c r="V68" s="1">
        <f ca="1">V8+NORMINV(RAND(),0,'Total-Smoothed'!$AG$2)</f>
        <v>5.7713473946846811E-2</v>
      </c>
      <c r="W68" s="1">
        <f ca="1">W8+NORMINV(RAND(),0,'Total-Smoothed'!$AG$2)</f>
        <v>-8.4759286540309772E-2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3.3338673439848608E-2</v>
      </c>
      <c r="E69" s="1">
        <f ca="1">E9+NORMINV(RAND(),0,'Total-Smoothed'!$AG$2)</f>
        <v>-5.2204163174015952E-2</v>
      </c>
      <c r="F69" s="1">
        <f ca="1">F9+NORMINV(RAND(),0,'Total-Smoothed'!$AG$2)</f>
        <v>0.12502268717459228</v>
      </c>
      <c r="G69" s="1">
        <f ca="1">G9+NORMINV(RAND(),0,'Total-Smoothed'!$AG$2)</f>
        <v>-5.7549014471448903E-2</v>
      </c>
      <c r="H69" s="1">
        <f ca="1">H9+NORMINV(RAND(),0,'Total-Smoothed'!$AG$2)</f>
        <v>5.1641241346081793E-2</v>
      </c>
      <c r="I69" s="1">
        <f ca="1">I9+NORMINV(RAND(),0,'Total-Smoothed'!$AG$2)</f>
        <v>4.9409018420327744E-2</v>
      </c>
      <c r="J69" s="1">
        <f ca="1">J9+NORMINV(RAND(),0,'Total-Smoothed'!$AG$2)</f>
        <v>-5.5376770374143215E-2</v>
      </c>
      <c r="K69" s="1">
        <f ca="1">K9+NORMINV(RAND(),0,'Total-Smoothed'!$AG$2)</f>
        <v>-5.3559315865010199E-2</v>
      </c>
      <c r="L69" s="1">
        <f ca="1">L9+NORMINV(RAND(),0,'Total-Smoothed'!$AG$2)</f>
        <v>-0.20578028524173983</v>
      </c>
      <c r="M69" s="1">
        <f ca="1">M9+NORMINV(RAND(),0,'Total-Smoothed'!$AG$2)</f>
        <v>0.13696617455613538</v>
      </c>
      <c r="N69" s="1">
        <f ca="1">N9+NORMINV(RAND(),0,'Total-Smoothed'!$AG$2)</f>
        <v>-5.434426112582641E-2</v>
      </c>
      <c r="O69" s="1">
        <f ca="1">O9+NORMINV(RAND(),0,'Total-Smoothed'!$AG$2)</f>
        <v>9.0549383206225426E-3</v>
      </c>
      <c r="P69" s="1">
        <f ca="1">P9+NORMINV(RAND(),0,'Total-Smoothed'!$AG$2)</f>
        <v>-7.9854704225192294E-2</v>
      </c>
      <c r="Q69" s="1">
        <f ca="1">Q9+NORMINV(RAND(),0,'Total-Smoothed'!$AG$2)</f>
        <v>4.835005507339217E-2</v>
      </c>
      <c r="R69" s="1">
        <f ca="1">R9+NORMINV(RAND(),0,'Total-Smoothed'!$AG$2)</f>
        <v>0.11978066139431923</v>
      </c>
      <c r="S69" s="1">
        <f ca="1">S9+NORMINV(RAND(),0,'Total-Smoothed'!$AG$2)</f>
        <v>1.0381416105020906</v>
      </c>
      <c r="T69" s="1">
        <f ca="1">T9+NORMINV(RAND(),0,'Total-Smoothed'!$AG$2)</f>
        <v>-0.10171188099971623</v>
      </c>
      <c r="U69" s="1">
        <f ca="1">U9+NORMINV(RAND(),0,'Total-Smoothed'!$AG$2)</f>
        <v>6.9912172625812161E-2</v>
      </c>
      <c r="V69" s="1">
        <f ca="1">V9+NORMINV(RAND(),0,'Total-Smoothed'!$AG$2)</f>
        <v>-3.5698706199902022E-2</v>
      </c>
      <c r="W69" s="1">
        <f ca="1">W9+NORMINV(RAND(),0,'Total-Smoothed'!$AG$2)</f>
        <v>4.8507895095379261E-3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-2.9329952559469699E-2</v>
      </c>
      <c r="E70" s="1">
        <f ca="1">E10+NORMINV(RAND(),0,'Total-Smoothed'!$AG$2)</f>
        <v>-9.6235623480336804E-2</v>
      </c>
      <c r="F70" s="1">
        <f ca="1">F10+NORMINV(RAND(),0,'Total-Smoothed'!$AG$2)</f>
        <v>4.7969174330987047E-2</v>
      </c>
      <c r="G70" s="1">
        <f ca="1">G10+NORMINV(RAND(),0,'Total-Smoothed'!$AG$2)</f>
        <v>3.0779294830731049E-2</v>
      </c>
      <c r="H70" s="1">
        <f ca="1">H10+NORMINV(RAND(),0,'Total-Smoothed'!$AG$2)</f>
        <v>8.5835117275562589E-2</v>
      </c>
      <c r="I70" s="1">
        <f ca="1">I10+NORMINV(RAND(),0,'Total-Smoothed'!$AG$2)</f>
        <v>9.2098503044666089E-2</v>
      </c>
      <c r="J70" s="1">
        <f ca="1">J10+NORMINV(RAND(),0,'Total-Smoothed'!$AG$2)</f>
        <v>0.23015518837334437</v>
      </c>
      <c r="K70" s="1">
        <f ca="1">K10+NORMINV(RAND(),0,'Total-Smoothed'!$AG$2)</f>
        <v>0.23466510591724335</v>
      </c>
      <c r="L70" s="1">
        <f ca="1">L10+NORMINV(RAND(),0,'Total-Smoothed'!$AG$2)</f>
        <v>0.27973204677026142</v>
      </c>
      <c r="M70" s="1">
        <f ca="1">M10+NORMINV(RAND(),0,'Total-Smoothed'!$AG$2)</f>
        <v>8.1036765674278227E-2</v>
      </c>
      <c r="N70" s="1">
        <f ca="1">N10+NORMINV(RAND(),0,'Total-Smoothed'!$AG$2)</f>
        <v>0.11879922920027813</v>
      </c>
      <c r="O70" s="1">
        <f ca="1">O10+NORMINV(RAND(),0,'Total-Smoothed'!$AG$2)</f>
        <v>-8.0876124513643288E-2</v>
      </c>
      <c r="P70" s="1">
        <f ca="1">P10+NORMINV(RAND(),0,'Total-Smoothed'!$AG$2)</f>
        <v>-3.8528282449612324E-2</v>
      </c>
      <c r="Q70" s="1">
        <f ca="1">Q10+NORMINV(RAND(),0,'Total-Smoothed'!$AG$2)</f>
        <v>-3.4342533357775054E-2</v>
      </c>
      <c r="R70" s="1">
        <f ca="1">R10+NORMINV(RAND(),0,'Total-Smoothed'!$AG$2)</f>
        <v>-4.860661331525238E-2</v>
      </c>
      <c r="S70" s="1">
        <f ca="1">S10+NORMINV(RAND(),0,'Total-Smoothed'!$AG$2)</f>
        <v>1.008980726600168</v>
      </c>
      <c r="T70" s="1">
        <f ca="1">T10+NORMINV(RAND(),0,'Total-Smoothed'!$AG$2)</f>
        <v>0.2305327807965466</v>
      </c>
      <c r="U70" s="1">
        <f ca="1">U10+NORMINV(RAND(),0,'Total-Smoothed'!$AG$2)</f>
        <v>0.12443520169450133</v>
      </c>
      <c r="V70" s="1">
        <f ca="1">V10+NORMINV(RAND(),0,'Total-Smoothed'!$AG$2)</f>
        <v>0.11029643728213295</v>
      </c>
      <c r="W70" s="1">
        <f ca="1">W10+NORMINV(RAND(),0,'Total-Smoothed'!$AG$2)</f>
        <v>8.0413118079647836E-2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2.1343252104240613E-2</v>
      </c>
      <c r="E71" s="1">
        <f ca="1">E11+NORMINV(RAND(),0,'Total-Smoothed'!$AG$2)</f>
        <v>5.2599573728197811E-2</v>
      </c>
      <c r="F71" s="1">
        <f ca="1">F11+NORMINV(RAND(),0,'Total-Smoothed'!$AG$2)</f>
        <v>-9.2188488077550645E-2</v>
      </c>
      <c r="G71" s="1">
        <f ca="1">G11+NORMINV(RAND(),0,'Total-Smoothed'!$AG$2)</f>
        <v>1.8097855339173817E-2</v>
      </c>
      <c r="H71" s="1">
        <f ca="1">H11+NORMINV(RAND(),0,'Total-Smoothed'!$AG$2)</f>
        <v>2.115344113898026E-2</v>
      </c>
      <c r="I71" s="1">
        <f ca="1">I11+NORMINV(RAND(),0,'Total-Smoothed'!$AG$2)</f>
        <v>3.2148850811548051E-2</v>
      </c>
      <c r="J71" s="1">
        <f ca="1">J11+NORMINV(RAND(),0,'Total-Smoothed'!$AG$2)</f>
        <v>-8.3453883386948952E-2</v>
      </c>
      <c r="K71" s="1">
        <f ca="1">K11+NORMINV(RAND(),0,'Total-Smoothed'!$AG$2)</f>
        <v>0.30153491252255882</v>
      </c>
      <c r="L71" s="1">
        <f ca="1">L11+NORMINV(RAND(),0,'Total-Smoothed'!$AG$2)</f>
        <v>0.12303899553701976</v>
      </c>
      <c r="M71" s="1">
        <f ca="1">M11+NORMINV(RAND(),0,'Total-Smoothed'!$AG$2)</f>
        <v>-1.4916462177429693E-2</v>
      </c>
      <c r="N71" s="1">
        <f ca="1">N11+NORMINV(RAND(),0,'Total-Smoothed'!$AG$2)</f>
        <v>0.14003899709627407</v>
      </c>
      <c r="O71" s="1">
        <f ca="1">O11+NORMINV(RAND(),0,'Total-Smoothed'!$AG$2)</f>
        <v>2.6826949298841243E-2</v>
      </c>
      <c r="P71" s="1">
        <f ca="1">P11+NORMINV(RAND(),0,'Total-Smoothed'!$AG$2)</f>
        <v>-0.1070056724056388</v>
      </c>
      <c r="Q71" s="1">
        <f ca="1">Q11+NORMINV(RAND(),0,'Total-Smoothed'!$AG$2)</f>
        <v>-5.2525980129724786E-2</v>
      </c>
      <c r="R71" s="1">
        <f ca="1">R11+NORMINV(RAND(),0,'Total-Smoothed'!$AG$2)</f>
        <v>3.0291338784213341E-2</v>
      </c>
      <c r="S71" s="1">
        <f ca="1">S11+NORMINV(RAND(),0,'Total-Smoothed'!$AG$2)</f>
        <v>0.85122697114398971</v>
      </c>
      <c r="T71" s="1">
        <f ca="1">T11+NORMINV(RAND(),0,'Total-Smoothed'!$AG$2)</f>
        <v>0.32605523817195814</v>
      </c>
      <c r="U71" s="1">
        <f ca="1">U11+NORMINV(RAND(),0,'Total-Smoothed'!$AG$2)</f>
        <v>0.34025774535826925</v>
      </c>
      <c r="V71" s="1">
        <f ca="1">V11+NORMINV(RAND(),0,'Total-Smoothed'!$AG$2)</f>
        <v>4.1767696862136315E-4</v>
      </c>
      <c r="W71" s="1">
        <f ca="1">W11+NORMINV(RAND(),0,'Total-Smoothed'!$AG$2)</f>
        <v>-8.4899860836819108E-2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5.4509368651987883E-2</v>
      </c>
      <c r="E72" s="1">
        <f ca="1">E12+NORMINV(RAND(),0,'Total-Smoothed'!$AG$2)</f>
        <v>-1.2948263357797737E-2</v>
      </c>
      <c r="F72" s="1">
        <f ca="1">F12+NORMINV(RAND(),0,'Total-Smoothed'!$AG$2)</f>
        <v>-0.131330173549288</v>
      </c>
      <c r="G72" s="1">
        <f ca="1">G12+NORMINV(RAND(),0,'Total-Smoothed'!$AG$2)</f>
        <v>4.0784288523674488E-2</v>
      </c>
      <c r="H72" s="1">
        <f ca="1">H12+NORMINV(RAND(),0,'Total-Smoothed'!$AG$2)</f>
        <v>-0.1348275185469012</v>
      </c>
      <c r="I72" s="1">
        <f ca="1">I12+NORMINV(RAND(),0,'Total-Smoothed'!$AG$2)</f>
        <v>-2.0191158258674288E-2</v>
      </c>
      <c r="J72" s="1">
        <f ca="1">J12+NORMINV(RAND(),0,'Total-Smoothed'!$AG$2)</f>
        <v>3.3303484641492721E-2</v>
      </c>
      <c r="K72" s="1">
        <f ca="1">K12+NORMINV(RAND(),0,'Total-Smoothed'!$AG$2)</f>
        <v>-0.13756499606235645</v>
      </c>
      <c r="L72" s="1">
        <f ca="1">L12+NORMINV(RAND(),0,'Total-Smoothed'!$AG$2)</f>
        <v>-6.0131147860230686E-3</v>
      </c>
      <c r="M72" s="1">
        <f ca="1">M12+NORMINV(RAND(),0,'Total-Smoothed'!$AG$2)</f>
        <v>0.2182106738873523</v>
      </c>
      <c r="N72" s="1">
        <f ca="1">N12+NORMINV(RAND(),0,'Total-Smoothed'!$AG$2)</f>
        <v>-7.9142097181807647E-2</v>
      </c>
      <c r="O72" s="1">
        <f ca="1">O12+NORMINV(RAND(),0,'Total-Smoothed'!$AG$2)</f>
        <v>0.17032741193231121</v>
      </c>
      <c r="P72" s="1">
        <f ca="1">P12+NORMINV(RAND(),0,'Total-Smoothed'!$AG$2)</f>
        <v>-8.5606893519375088E-2</v>
      </c>
      <c r="Q72" s="1">
        <f ca="1">Q12+NORMINV(RAND(),0,'Total-Smoothed'!$AG$2)</f>
        <v>7.2533623988011026E-2</v>
      </c>
      <c r="R72" s="1">
        <f ca="1">R12+NORMINV(RAND(),0,'Total-Smoothed'!$AG$2)</f>
        <v>0.15631361141210576</v>
      </c>
      <c r="S72" s="1">
        <f ca="1">S12+NORMINV(RAND(),0,'Total-Smoothed'!$AG$2)</f>
        <v>0.98610698447657441</v>
      </c>
      <c r="T72" s="1">
        <f ca="1">T12+NORMINV(RAND(),0,'Total-Smoothed'!$AG$2)</f>
        <v>-1.2327232900271545E-2</v>
      </c>
      <c r="U72" s="1">
        <f ca="1">U12+NORMINV(RAND(),0,'Total-Smoothed'!$AG$2)</f>
        <v>0.10168905417508001</v>
      </c>
      <c r="V72" s="1">
        <f ca="1">V12+NORMINV(RAND(),0,'Total-Smoothed'!$AG$2)</f>
        <v>-8.7032477512160325E-2</v>
      </c>
      <c r="W72" s="1">
        <f ca="1">W12+NORMINV(RAND(),0,'Total-Smoothed'!$AG$2)</f>
        <v>0.11214224862037632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0.12888809352734204</v>
      </c>
      <c r="E73" s="1">
        <f ca="1">E13+NORMINV(RAND(),0,'Total-Smoothed'!$AG$2)</f>
        <v>0.10019344108511209</v>
      </c>
      <c r="F73" s="1">
        <f ca="1">F13+NORMINV(RAND(),0,'Total-Smoothed'!$AG$2)</f>
        <v>-1.4443005462602923E-2</v>
      </c>
      <c r="G73" s="1">
        <f ca="1">G13+NORMINV(RAND(),0,'Total-Smoothed'!$AG$2)</f>
        <v>0.17848080931965199</v>
      </c>
      <c r="H73" s="1">
        <f ca="1">H13+NORMINV(RAND(),0,'Total-Smoothed'!$AG$2)</f>
        <v>0.13195514427211599</v>
      </c>
      <c r="I73" s="1">
        <f ca="1">I13+NORMINV(RAND(),0,'Total-Smoothed'!$AG$2)</f>
        <v>-0.10181165197443041</v>
      </c>
      <c r="J73" s="1">
        <f ca="1">J13+NORMINV(RAND(),0,'Total-Smoothed'!$AG$2)</f>
        <v>4.7652992678685474E-2</v>
      </c>
      <c r="K73" s="1">
        <f ca="1">K13+NORMINV(RAND(),0,'Total-Smoothed'!$AG$2)</f>
        <v>-0.13717755065046874</v>
      </c>
      <c r="L73" s="1">
        <f ca="1">L13+NORMINV(RAND(),0,'Total-Smoothed'!$AG$2)</f>
        <v>-0.25603051742387983</v>
      </c>
      <c r="M73" s="1">
        <f ca="1">M13+NORMINV(RAND(),0,'Total-Smoothed'!$AG$2)</f>
        <v>-4.9745989010236691E-2</v>
      </c>
      <c r="N73" s="1">
        <f ca="1">N13+NORMINV(RAND(),0,'Total-Smoothed'!$AG$2)</f>
        <v>-8.7635552382368948E-3</v>
      </c>
      <c r="O73" s="1">
        <f ca="1">O13+NORMINV(RAND(),0,'Total-Smoothed'!$AG$2)</f>
        <v>-0.25132856676630011</v>
      </c>
      <c r="P73" s="1">
        <f ca="1">P13+NORMINV(RAND(),0,'Total-Smoothed'!$AG$2)</f>
        <v>8.5519979944841784E-2</v>
      </c>
      <c r="Q73" s="1">
        <f ca="1">Q13+NORMINV(RAND(),0,'Total-Smoothed'!$AG$2)</f>
        <v>1.0001018824892053E-2</v>
      </c>
      <c r="R73" s="1">
        <f ca="1">R13+NORMINV(RAND(),0,'Total-Smoothed'!$AG$2)</f>
        <v>3.2074426951493602E-2</v>
      </c>
      <c r="S73" s="1">
        <f ca="1">S13+NORMINV(RAND(),0,'Total-Smoothed'!$AG$2)</f>
        <v>1.1282286837296303</v>
      </c>
      <c r="T73" s="1">
        <f ca="1">T13+NORMINV(RAND(),0,'Total-Smoothed'!$AG$2)</f>
        <v>-6.6266571036598929E-2</v>
      </c>
      <c r="U73" s="1">
        <f ca="1">U13+NORMINV(RAND(),0,'Total-Smoothed'!$AG$2)</f>
        <v>0.12797121393830563</v>
      </c>
      <c r="V73" s="1">
        <f ca="1">V13+NORMINV(RAND(),0,'Total-Smoothed'!$AG$2)</f>
        <v>0.12366547671621982</v>
      </c>
      <c r="W73" s="1">
        <f ca="1">W13+NORMINV(RAND(),0,'Total-Smoothed'!$AG$2)</f>
        <v>-1.1248896662183337E-2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0.20826433501632624</v>
      </c>
      <c r="E74" s="1">
        <f ca="1">E14+NORMINV(RAND(),0,'Total-Smoothed'!$AG$2)</f>
        <v>-2.7487223753061105E-2</v>
      </c>
      <c r="F74" s="1">
        <f ca="1">F14+NORMINV(RAND(),0,'Total-Smoothed'!$AG$2)</f>
        <v>0.18517702406962755</v>
      </c>
      <c r="G74" s="1">
        <f ca="1">G14+NORMINV(RAND(),0,'Total-Smoothed'!$AG$2)</f>
        <v>8.0997409243685217E-2</v>
      </c>
      <c r="H74" s="1">
        <f ca="1">H14+NORMINV(RAND(),0,'Total-Smoothed'!$AG$2)</f>
        <v>0.16810143704454961</v>
      </c>
      <c r="I74" s="1">
        <f ca="1">I14+NORMINV(RAND(),0,'Total-Smoothed'!$AG$2)</f>
        <v>-0.10570166924034941</v>
      </c>
      <c r="J74" s="1">
        <f ca="1">J14+NORMINV(RAND(),0,'Total-Smoothed'!$AG$2)</f>
        <v>7.6434386212236888E-2</v>
      </c>
      <c r="K74" s="1">
        <f ca="1">K14+NORMINV(RAND(),0,'Total-Smoothed'!$AG$2)</f>
        <v>-5.4284549625919401E-2</v>
      </c>
      <c r="L74" s="1">
        <f ca="1">L14+NORMINV(RAND(),0,'Total-Smoothed'!$AG$2)</f>
        <v>-0.13878568744091346</v>
      </c>
      <c r="M74" s="1">
        <f ca="1">M14+NORMINV(RAND(),0,'Total-Smoothed'!$AG$2)</f>
        <v>5.5447845492441888E-2</v>
      </c>
      <c r="N74" s="1">
        <f ca="1">N14+NORMINV(RAND(),0,'Total-Smoothed'!$AG$2)</f>
        <v>-0.12369405468627373</v>
      </c>
      <c r="O74" s="1">
        <f ca="1">O14+NORMINV(RAND(),0,'Total-Smoothed'!$AG$2)</f>
        <v>5.7069522231650543E-2</v>
      </c>
      <c r="P74" s="1">
        <f ca="1">P14+NORMINV(RAND(),0,'Total-Smoothed'!$AG$2)</f>
        <v>-0.27890081490349972</v>
      </c>
      <c r="Q74" s="1">
        <f ca="1">Q14+NORMINV(RAND(),0,'Total-Smoothed'!$AG$2)</f>
        <v>0.1307619711008309</v>
      </c>
      <c r="R74" s="1">
        <f ca="1">R14+NORMINV(RAND(),0,'Total-Smoothed'!$AG$2)</f>
        <v>-6.3174041593520289E-2</v>
      </c>
      <c r="S74" s="1">
        <f ca="1">S14+NORMINV(RAND(),0,'Total-Smoothed'!$AG$2)</f>
        <v>0.86256913378835143</v>
      </c>
      <c r="T74" s="1">
        <f ca="1">T14+NORMINV(RAND(),0,'Total-Smoothed'!$AG$2)</f>
        <v>2.8084848624472039E-2</v>
      </c>
      <c r="U74" s="1">
        <f ca="1">U14+NORMINV(RAND(),0,'Total-Smoothed'!$AG$2)</f>
        <v>2.1315271737490524E-2</v>
      </c>
      <c r="V74" s="1">
        <f ca="1">V14+NORMINV(RAND(),0,'Total-Smoothed'!$AG$2)</f>
        <v>1.0230825398507129E-2</v>
      </c>
      <c r="W74" s="1">
        <f ca="1">W14+NORMINV(RAND(),0,'Total-Smoothed'!$AG$2)</f>
        <v>9.6014227202652014E-2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9.3844919876642008E-2</v>
      </c>
      <c r="E75" s="1">
        <f ca="1">E15+NORMINV(RAND(),0,'Total-Smoothed'!$AG$2)</f>
        <v>0.21483470876738783</v>
      </c>
      <c r="F75" s="1">
        <f ca="1">F15+NORMINV(RAND(),0,'Total-Smoothed'!$AG$2)</f>
        <v>-6.5406615590389003E-2</v>
      </c>
      <c r="G75" s="1">
        <f ca="1">G15+NORMINV(RAND(),0,'Total-Smoothed'!$AG$2)</f>
        <v>2.5959690965934062E-2</v>
      </c>
      <c r="H75" s="1">
        <f ca="1">H15+NORMINV(RAND(),0,'Total-Smoothed'!$AG$2)</f>
        <v>-0.20626039905242421</v>
      </c>
      <c r="I75" s="1">
        <f ca="1">I15+NORMINV(RAND(),0,'Total-Smoothed'!$AG$2)</f>
        <v>-1.1044138140762591E-2</v>
      </c>
      <c r="J75" s="1">
        <f ca="1">J15+NORMINV(RAND(),0,'Total-Smoothed'!$AG$2)</f>
        <v>0.31346785707806696</v>
      </c>
      <c r="K75" s="1">
        <f ca="1">K15+NORMINV(RAND(),0,'Total-Smoothed'!$AG$2)</f>
        <v>0.16632452110354778</v>
      </c>
      <c r="L75" s="1">
        <f ca="1">L15+NORMINV(RAND(),0,'Total-Smoothed'!$AG$2)</f>
        <v>-5.5198209884383627E-2</v>
      </c>
      <c r="M75" s="1">
        <f ca="1">M15+NORMINV(RAND(),0,'Total-Smoothed'!$AG$2)</f>
        <v>6.1507853889461735E-2</v>
      </c>
      <c r="N75" s="1">
        <f ca="1">N15+NORMINV(RAND(),0,'Total-Smoothed'!$AG$2)</f>
        <v>-7.7545096199638619E-2</v>
      </c>
      <c r="O75" s="1">
        <f ca="1">O15+NORMINV(RAND(),0,'Total-Smoothed'!$AG$2)</f>
        <v>-0.10549329019874649</v>
      </c>
      <c r="P75" s="1">
        <f ca="1">P15+NORMINV(RAND(),0,'Total-Smoothed'!$AG$2)</f>
        <v>0.18512090504829298</v>
      </c>
      <c r="Q75" s="1">
        <f ca="1">Q15+NORMINV(RAND(),0,'Total-Smoothed'!$AG$2)</f>
        <v>0.16075930008048422</v>
      </c>
      <c r="R75" s="1">
        <f ca="1">R15+NORMINV(RAND(),0,'Total-Smoothed'!$AG$2)</f>
        <v>2.3994887502067335E-2</v>
      </c>
      <c r="S75" s="1">
        <f ca="1">S15+NORMINV(RAND(),0,'Total-Smoothed'!$AG$2)</f>
        <v>1.0801973145771318</v>
      </c>
      <c r="T75" s="1">
        <f ca="1">T15+NORMINV(RAND(),0,'Total-Smoothed'!$AG$2)</f>
        <v>-8.0338692726888219E-2</v>
      </c>
      <c r="U75" s="1">
        <f ca="1">U15+NORMINV(RAND(),0,'Total-Smoothed'!$AG$2)</f>
        <v>-3.761856102076596E-2</v>
      </c>
      <c r="V75" s="1">
        <f ca="1">V15+NORMINV(RAND(),0,'Total-Smoothed'!$AG$2)</f>
        <v>1.077628899066284E-2</v>
      </c>
      <c r="W75" s="1">
        <f ca="1">W15+NORMINV(RAND(),0,'Total-Smoothed'!$AG$2)</f>
        <v>3.5782495734568834E-2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-0.15646257651461815</v>
      </c>
      <c r="E76" s="1">
        <f ca="1">E16+NORMINV(RAND(),0,'Total-Smoothed'!$AG$2)</f>
        <v>-0.11420926049066796</v>
      </c>
      <c r="F76" s="1">
        <f ca="1">F16+NORMINV(RAND(),0,'Total-Smoothed'!$AG$2)</f>
        <v>0.12686999628370921</v>
      </c>
      <c r="G76" s="1">
        <f ca="1">G16+NORMINV(RAND(),0,'Total-Smoothed'!$AG$2)</f>
        <v>2.665753920256719E-2</v>
      </c>
      <c r="H76" s="1">
        <f ca="1">H16+NORMINV(RAND(),0,'Total-Smoothed'!$AG$2)</f>
        <v>0.16425317650304808</v>
      </c>
      <c r="I76" s="1">
        <f ca="1">I16+NORMINV(RAND(),0,'Total-Smoothed'!$AG$2)</f>
        <v>-9.5708306997552145E-2</v>
      </c>
      <c r="J76" s="1">
        <f ca="1">J16+NORMINV(RAND(),0,'Total-Smoothed'!$AG$2)</f>
        <v>0.21937248776356669</v>
      </c>
      <c r="K76" s="1">
        <f ca="1">K16+NORMINV(RAND(),0,'Total-Smoothed'!$AG$2)</f>
        <v>-6.0079591326312576E-2</v>
      </c>
      <c r="L76" s="1">
        <f ca="1">L16+NORMINV(RAND(),0,'Total-Smoothed'!$AG$2)</f>
        <v>7.3005387724738108E-2</v>
      </c>
      <c r="M76" s="1">
        <f ca="1">M16+NORMINV(RAND(),0,'Total-Smoothed'!$AG$2)</f>
        <v>-1.1415058552597709E-2</v>
      </c>
      <c r="N76" s="1">
        <f ca="1">N16+NORMINV(RAND(),0,'Total-Smoothed'!$AG$2)</f>
        <v>-2.6716376792573496E-2</v>
      </c>
      <c r="O76" s="1">
        <f ca="1">O16+NORMINV(RAND(),0,'Total-Smoothed'!$AG$2)</f>
        <v>0.11396808648948001</v>
      </c>
      <c r="P76" s="1">
        <f ca="1">P16+NORMINV(RAND(),0,'Total-Smoothed'!$AG$2)</f>
        <v>4.4827713349497061E-2</v>
      </c>
      <c r="Q76" s="1">
        <f ca="1">Q16+NORMINV(RAND(),0,'Total-Smoothed'!$AG$2)</f>
        <v>5.9950244030222755E-2</v>
      </c>
      <c r="R76" s="1">
        <f ca="1">R16+NORMINV(RAND(),0,'Total-Smoothed'!$AG$2)</f>
        <v>0.11088624284877445</v>
      </c>
      <c r="S76" s="1">
        <f ca="1">S16+NORMINV(RAND(),0,'Total-Smoothed'!$AG$2)</f>
        <v>0.99930218385241554</v>
      </c>
      <c r="T76" s="1">
        <f ca="1">T16+NORMINV(RAND(),0,'Total-Smoothed'!$AG$2)</f>
        <v>7.0933736533758451E-2</v>
      </c>
      <c r="U76" s="1">
        <f ca="1">U16+NORMINV(RAND(),0,'Total-Smoothed'!$AG$2)</f>
        <v>8.3307606007796062E-2</v>
      </c>
      <c r="V76" s="1">
        <f ca="1">V16+NORMINV(RAND(),0,'Total-Smoothed'!$AG$2)</f>
        <v>-9.7519103310000979E-2</v>
      </c>
      <c r="W76" s="1">
        <f ca="1">W16+NORMINV(RAND(),0,'Total-Smoothed'!$AG$2)</f>
        <v>-7.0275940610538587E-2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6.9257293057670838E-2</v>
      </c>
      <c r="E77" s="1">
        <f ca="1">E17+NORMINV(RAND(),0,'Total-Smoothed'!$AG$2)</f>
        <v>-0.10216314837516707</v>
      </c>
      <c r="F77" s="1">
        <f ca="1">F17+NORMINV(RAND(),0,'Total-Smoothed'!$AG$2)</f>
        <v>0.15076536350840472</v>
      </c>
      <c r="G77" s="1">
        <f ca="1">G17+NORMINV(RAND(),0,'Total-Smoothed'!$AG$2)</f>
        <v>-0.17372875530548637</v>
      </c>
      <c r="H77" s="1">
        <f ca="1">H17+NORMINV(RAND(),0,'Total-Smoothed'!$AG$2)</f>
        <v>-1.985237888949477E-2</v>
      </c>
      <c r="I77" s="1">
        <f ca="1">I17+NORMINV(RAND(),0,'Total-Smoothed'!$AG$2)</f>
        <v>-0.17047372303212943</v>
      </c>
      <c r="J77" s="1">
        <f ca="1">J17+NORMINV(RAND(),0,'Total-Smoothed'!$AG$2)</f>
        <v>0.10729490900240074</v>
      </c>
      <c r="K77" s="1">
        <f ca="1">K17+NORMINV(RAND(),0,'Total-Smoothed'!$AG$2)</f>
        <v>2.4063378067943328E-2</v>
      </c>
      <c r="L77" s="1">
        <f ca="1">L17+NORMINV(RAND(),0,'Total-Smoothed'!$AG$2)</f>
        <v>0.16081915420899781</v>
      </c>
      <c r="M77" s="1">
        <f ca="1">M17+NORMINV(RAND(),0,'Total-Smoothed'!$AG$2)</f>
        <v>-7.7686098008807936E-2</v>
      </c>
      <c r="N77" s="1">
        <f ca="1">N17+NORMINV(RAND(),0,'Total-Smoothed'!$AG$2)</f>
        <v>-5.3928220820821715E-2</v>
      </c>
      <c r="O77" s="1">
        <f ca="1">O17+NORMINV(RAND(),0,'Total-Smoothed'!$AG$2)</f>
        <v>0.14360699707747365</v>
      </c>
      <c r="P77" s="1">
        <f ca="1">P17+NORMINV(RAND(),0,'Total-Smoothed'!$AG$2)</f>
        <v>-4.5766827410382196E-2</v>
      </c>
      <c r="Q77" s="1">
        <f ca="1">Q17+NORMINV(RAND(),0,'Total-Smoothed'!$AG$2)</f>
        <v>-0.16275721863800255</v>
      </c>
      <c r="R77" s="1">
        <f ca="1">R17+NORMINV(RAND(),0,'Total-Smoothed'!$AG$2)</f>
        <v>0.16302496736031558</v>
      </c>
      <c r="S77" s="1">
        <f ca="1">S17+NORMINV(RAND(),0,'Total-Smoothed'!$AG$2)</f>
        <v>0.97007326290046381</v>
      </c>
      <c r="T77" s="1">
        <f ca="1">T17+NORMINV(RAND(),0,'Total-Smoothed'!$AG$2)</f>
        <v>8.4070351537284954E-2</v>
      </c>
      <c r="U77" s="1">
        <f ca="1">U17+NORMINV(RAND(),0,'Total-Smoothed'!$AG$2)</f>
        <v>5.5121607393906411E-3</v>
      </c>
      <c r="V77" s="1">
        <f ca="1">V17+NORMINV(RAND(),0,'Total-Smoothed'!$AG$2)</f>
        <v>3.3772337866180169E-2</v>
      </c>
      <c r="W77" s="1">
        <f ca="1">W17+NORMINV(RAND(),0,'Total-Smoothed'!$AG$2)</f>
        <v>9.724779686954102E-2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-0.13323699091594723</v>
      </c>
      <c r="E78" s="1">
        <f ca="1">E18+NORMINV(RAND(),0,'Total-Smoothed'!$AG$2)</f>
        <v>3.2986488194786806E-2</v>
      </c>
      <c r="F78" s="1">
        <f ca="1">F18+NORMINV(RAND(),0,'Total-Smoothed'!$AG$2)</f>
        <v>-1.8427725518050279E-2</v>
      </c>
      <c r="G78" s="1">
        <f ca="1">G18+NORMINV(RAND(),0,'Total-Smoothed'!$AG$2)</f>
        <v>-0.17411896765475632</v>
      </c>
      <c r="H78" s="1">
        <f ca="1">H18+NORMINV(RAND(),0,'Total-Smoothed'!$AG$2)</f>
        <v>4.1308120391148007E-2</v>
      </c>
      <c r="I78" s="1">
        <f ca="1">I18+NORMINV(RAND(),0,'Total-Smoothed'!$AG$2)</f>
        <v>6.3620121880542516E-2</v>
      </c>
      <c r="J78" s="1">
        <f ca="1">J18+NORMINV(RAND(),0,'Total-Smoothed'!$AG$2)</f>
        <v>-8.722540756582052E-2</v>
      </c>
      <c r="K78" s="1">
        <f ca="1">K18+NORMINV(RAND(),0,'Total-Smoothed'!$AG$2)</f>
        <v>5.0854213808755225E-2</v>
      </c>
      <c r="L78" s="1">
        <f ca="1">L18+NORMINV(RAND(),0,'Total-Smoothed'!$AG$2)</f>
        <v>3.7510452755085209E-2</v>
      </c>
      <c r="M78" s="1">
        <f ca="1">M18+NORMINV(RAND(),0,'Total-Smoothed'!$AG$2)</f>
        <v>-5.9378510097259848E-2</v>
      </c>
      <c r="N78" s="1">
        <f ca="1">N18+NORMINV(RAND(),0,'Total-Smoothed'!$AG$2)</f>
        <v>-7.7611243926683754E-2</v>
      </c>
      <c r="O78" s="1">
        <f ca="1">O18+NORMINV(RAND(),0,'Total-Smoothed'!$AG$2)</f>
        <v>7.5134468812263447E-2</v>
      </c>
      <c r="P78" s="1">
        <f ca="1">P18+NORMINV(RAND(),0,'Total-Smoothed'!$AG$2)</f>
        <v>4.9073383802255018E-2</v>
      </c>
      <c r="Q78" s="1">
        <f ca="1">Q18+NORMINV(RAND(),0,'Total-Smoothed'!$AG$2)</f>
        <v>3.4316735752297024E-2</v>
      </c>
      <c r="R78" s="1">
        <f ca="1">R18+NORMINV(RAND(),0,'Total-Smoothed'!$AG$2)</f>
        <v>8.6012269969588107E-2</v>
      </c>
      <c r="S78" s="1">
        <f ca="1">S18+NORMINV(RAND(),0,'Total-Smoothed'!$AG$2)</f>
        <v>0.79175836124562493</v>
      </c>
      <c r="T78" s="1">
        <f ca="1">T18+NORMINV(RAND(),0,'Total-Smoothed'!$AG$2)</f>
        <v>0.12268700823316719</v>
      </c>
      <c r="U78" s="1">
        <f ca="1">U18+NORMINV(RAND(),0,'Total-Smoothed'!$AG$2)</f>
        <v>-5.5743684769035781E-2</v>
      </c>
      <c r="V78" s="1">
        <f ca="1">V18+NORMINV(RAND(),0,'Total-Smoothed'!$AG$2)</f>
        <v>-8.3748437373780377E-2</v>
      </c>
      <c r="W78" s="1">
        <f ca="1">W18+NORMINV(RAND(),0,'Total-Smoothed'!$AG$2)</f>
        <v>-0.10999405491261212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-1.3393527329019772E-2</v>
      </c>
      <c r="E79" s="1">
        <f ca="1">E19+NORMINV(RAND(),0,'Total-Smoothed'!$AG$2)</f>
        <v>6.1820518290791576E-2</v>
      </c>
      <c r="F79" s="1">
        <f ca="1">F19+NORMINV(RAND(),0,'Total-Smoothed'!$AG$2)</f>
        <v>-6.5486489126285172E-2</v>
      </c>
      <c r="G79" s="1">
        <f ca="1">G19+NORMINV(RAND(),0,'Total-Smoothed'!$AG$2)</f>
        <v>-8.7524906195973487E-2</v>
      </c>
      <c r="H79" s="1">
        <f ca="1">H19+NORMINV(RAND(),0,'Total-Smoothed'!$AG$2)</f>
        <v>0.12439075740940855</v>
      </c>
      <c r="I79" s="1">
        <f ca="1">I19+NORMINV(RAND(),0,'Total-Smoothed'!$AG$2)</f>
        <v>6.1862834089369503E-2</v>
      </c>
      <c r="J79" s="1">
        <f ca="1">J19+NORMINV(RAND(),0,'Total-Smoothed'!$AG$2)</f>
        <v>1.1879968097145525E-2</v>
      </c>
      <c r="K79" s="1">
        <f ca="1">K19+NORMINV(RAND(),0,'Total-Smoothed'!$AG$2)</f>
        <v>-1.2703980845800059E-2</v>
      </c>
      <c r="L79" s="1">
        <f ca="1">L19+NORMINV(RAND(),0,'Total-Smoothed'!$AG$2)</f>
        <v>3.4489581798194467E-2</v>
      </c>
      <c r="M79" s="1">
        <f ca="1">M19+NORMINV(RAND(),0,'Total-Smoothed'!$AG$2)</f>
        <v>7.7494894966844419E-2</v>
      </c>
      <c r="N79" s="1">
        <f ca="1">N19+NORMINV(RAND(),0,'Total-Smoothed'!$AG$2)</f>
        <v>-7.4729576534901592E-3</v>
      </c>
      <c r="O79" s="1">
        <f ca="1">O19+NORMINV(RAND(),0,'Total-Smoothed'!$AG$2)</f>
        <v>-4.3660332650950567E-2</v>
      </c>
      <c r="P79" s="1">
        <f ca="1">P19+NORMINV(RAND(),0,'Total-Smoothed'!$AG$2)</f>
        <v>-0.13853890505192931</v>
      </c>
      <c r="Q79" s="1">
        <f ca="1">Q19+NORMINV(RAND(),0,'Total-Smoothed'!$AG$2)</f>
        <v>1.2838516961207434E-2</v>
      </c>
      <c r="R79" s="1">
        <f ca="1">R19+NORMINV(RAND(),0,'Total-Smoothed'!$AG$2)</f>
        <v>-5.2409851536948021E-2</v>
      </c>
      <c r="S79" s="1">
        <f ca="1">S19+NORMINV(RAND(),0,'Total-Smoothed'!$AG$2)</f>
        <v>1.0742173974733775</v>
      </c>
      <c r="T79" s="1">
        <f ca="1">T19+NORMINV(RAND(),0,'Total-Smoothed'!$AG$2)</f>
        <v>-6.3711121572673321E-2</v>
      </c>
      <c r="U79" s="1">
        <f ca="1">U19+NORMINV(RAND(),0,'Total-Smoothed'!$AG$2)</f>
        <v>2.0459982873831269E-2</v>
      </c>
      <c r="V79" s="1">
        <f ca="1">V19+NORMINV(RAND(),0,'Total-Smoothed'!$AG$2)</f>
        <v>5.2083736541947024E-3</v>
      </c>
      <c r="W79" s="1">
        <f ca="1">W19+NORMINV(RAND(),0,'Total-Smoothed'!$AG$2)</f>
        <v>0.13897001724073849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2.8820628307718445E-2</v>
      </c>
      <c r="E80" s="1">
        <f ca="1">E20+NORMINV(RAND(),0,'Total-Smoothed'!$AG$2)</f>
        <v>0.1827657076736392</v>
      </c>
      <c r="F80" s="1">
        <f ca="1">F20+NORMINV(RAND(),0,'Total-Smoothed'!$AG$2)</f>
        <v>-2.8557437521666715E-2</v>
      </c>
      <c r="G80" s="1">
        <f ca="1">G20+NORMINV(RAND(),0,'Total-Smoothed'!$AG$2)</f>
        <v>-7.3564184110270964E-2</v>
      </c>
      <c r="H80" s="1">
        <f ca="1">H20+NORMINV(RAND(),0,'Total-Smoothed'!$AG$2)</f>
        <v>4.6138561332339185E-2</v>
      </c>
      <c r="I80" s="1">
        <f ca="1">I20+NORMINV(RAND(),0,'Total-Smoothed'!$AG$2)</f>
        <v>-3.3982575117669694E-2</v>
      </c>
      <c r="J80" s="1">
        <f ca="1">J20+NORMINV(RAND(),0,'Total-Smoothed'!$AG$2)</f>
        <v>-2.9676113985127463E-2</v>
      </c>
      <c r="K80" s="1">
        <f ca="1">K20+NORMINV(RAND(),0,'Total-Smoothed'!$AG$2)</f>
        <v>2.0468597978452754E-2</v>
      </c>
      <c r="L80" s="1">
        <f ca="1">L20+NORMINV(RAND(),0,'Total-Smoothed'!$AG$2)</f>
        <v>2.1681109531250325E-2</v>
      </c>
      <c r="M80" s="1">
        <f ca="1">M20+NORMINV(RAND(),0,'Total-Smoothed'!$AG$2)</f>
        <v>0.21512386136402056</v>
      </c>
      <c r="N80" s="1">
        <f ca="1">N20+NORMINV(RAND(),0,'Total-Smoothed'!$AG$2)</f>
        <v>2.3516432667329529E-2</v>
      </c>
      <c r="O80" s="1">
        <f ca="1">O20+NORMINV(RAND(),0,'Total-Smoothed'!$AG$2)</f>
        <v>0.17557510023003592</v>
      </c>
      <c r="P80" s="1">
        <f ca="1">P20+NORMINV(RAND(),0,'Total-Smoothed'!$AG$2)</f>
        <v>2.6548997840730258E-2</v>
      </c>
      <c r="Q80" s="1">
        <f ca="1">Q20+NORMINV(RAND(),0,'Total-Smoothed'!$AG$2)</f>
        <v>-4.9288291116147418E-3</v>
      </c>
      <c r="R80" s="1">
        <f ca="1">R20+NORMINV(RAND(),0,'Total-Smoothed'!$AG$2)</f>
        <v>-7.0296788464708798E-2</v>
      </c>
      <c r="S80" s="1">
        <f ca="1">S20+NORMINV(RAND(),0,'Total-Smoothed'!$AG$2)</f>
        <v>0.95055804994891946</v>
      </c>
      <c r="T80" s="1">
        <f ca="1">T20+NORMINV(RAND(),0,'Total-Smoothed'!$AG$2)</f>
        <v>-0.10473480334740959</v>
      </c>
      <c r="U80" s="1">
        <f ca="1">U20+NORMINV(RAND(),0,'Total-Smoothed'!$AG$2)</f>
        <v>-7.3501400240699871E-2</v>
      </c>
      <c r="V80" s="1">
        <f ca="1">V20+NORMINV(RAND(),0,'Total-Smoothed'!$AG$2)</f>
        <v>0.20943862052994158</v>
      </c>
      <c r="W80" s="1">
        <f ca="1">W20+NORMINV(RAND(),0,'Total-Smoothed'!$AG$2)</f>
        <v>3.3761659728412663E-2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7.5419137008204989E-2</v>
      </c>
      <c r="E81" s="1">
        <f ca="1">E21+NORMINV(RAND(),0,'Total-Smoothed'!$AG$2)</f>
        <v>-6.2707878357797842E-2</v>
      </c>
      <c r="F81" s="1">
        <f ca="1">F21+NORMINV(RAND(),0,'Total-Smoothed'!$AG$2)</f>
        <v>-0.10099619972579607</v>
      </c>
      <c r="G81" s="1">
        <f ca="1">G21+NORMINV(RAND(),0,'Total-Smoothed'!$AG$2)</f>
        <v>0.18920610963363166</v>
      </c>
      <c r="H81" s="1">
        <f ca="1">H21+NORMINV(RAND(),0,'Total-Smoothed'!$AG$2)</f>
        <v>8.0863830412173376E-3</v>
      </c>
      <c r="I81" s="1">
        <f ca="1">I21+NORMINV(RAND(),0,'Total-Smoothed'!$AG$2)</f>
        <v>0.10142016325131194</v>
      </c>
      <c r="J81" s="1">
        <f ca="1">J21+NORMINV(RAND(),0,'Total-Smoothed'!$AG$2)</f>
        <v>-3.2386783256302114E-2</v>
      </c>
      <c r="K81" s="1">
        <f ca="1">K21+NORMINV(RAND(),0,'Total-Smoothed'!$AG$2)</f>
        <v>-0.27718808810288803</v>
      </c>
      <c r="L81" s="1">
        <f ca="1">L21+NORMINV(RAND(),0,'Total-Smoothed'!$AG$2)</f>
        <v>-2.6469448341139571E-2</v>
      </c>
      <c r="M81" s="1">
        <f ca="1">M21+NORMINV(RAND(),0,'Total-Smoothed'!$AG$2)</f>
        <v>9.9142518749872913E-2</v>
      </c>
      <c r="N81" s="1">
        <f ca="1">N21+NORMINV(RAND(),0,'Total-Smoothed'!$AG$2)</f>
        <v>-1.9372804713462526E-3</v>
      </c>
      <c r="O81" s="1">
        <f ca="1">O21+NORMINV(RAND(),0,'Total-Smoothed'!$AG$2)</f>
        <v>7.5218670745467398E-2</v>
      </c>
      <c r="P81" s="1">
        <f ca="1">P21+NORMINV(RAND(),0,'Total-Smoothed'!$AG$2)</f>
        <v>7.2892529358214483E-2</v>
      </c>
      <c r="Q81" s="1">
        <f ca="1">Q21+NORMINV(RAND(),0,'Total-Smoothed'!$AG$2)</f>
        <v>-6.864963033216058E-2</v>
      </c>
      <c r="R81" s="1">
        <f ca="1">R21+NORMINV(RAND(),0,'Total-Smoothed'!$AG$2)</f>
        <v>2.0810305810314279E-2</v>
      </c>
      <c r="S81" s="1">
        <f ca="1">S21+NORMINV(RAND(),0,'Total-Smoothed'!$AG$2)</f>
        <v>1.0478855493537136</v>
      </c>
      <c r="T81" s="1">
        <f ca="1">T21+NORMINV(RAND(),0,'Total-Smoothed'!$AG$2)</f>
        <v>-5.3461757482556518E-3</v>
      </c>
      <c r="U81" s="1">
        <f ca="1">U21+NORMINV(RAND(),0,'Total-Smoothed'!$AG$2)</f>
        <v>4.5013571678320437E-2</v>
      </c>
      <c r="V81" s="1">
        <f ca="1">V21+NORMINV(RAND(),0,'Total-Smoothed'!$AG$2)</f>
        <v>-0.12544946886656713</v>
      </c>
      <c r="W81" s="1">
        <f ca="1">W21+NORMINV(RAND(),0,'Total-Smoothed'!$AG$2)</f>
        <v>-6.7521934823014371E-2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2.8793989725191593E-2</v>
      </c>
      <c r="E82" s="1">
        <f ca="1">E22+NORMINV(RAND(),0,'Total-Smoothed'!$AG$2)</f>
        <v>0.15760449175772043</v>
      </c>
      <c r="F82" s="1">
        <f ca="1">F22+NORMINV(RAND(),0,'Total-Smoothed'!$AG$2)</f>
        <v>-6.5351928731264483E-2</v>
      </c>
      <c r="G82" s="1">
        <f ca="1">G22+NORMINV(RAND(),0,'Total-Smoothed'!$AG$2)</f>
        <v>0.36436932205688988</v>
      </c>
      <c r="H82" s="1">
        <f ca="1">H22+NORMINV(RAND(),0,'Total-Smoothed'!$AG$2)</f>
        <v>8.5291123476323019E-2</v>
      </c>
      <c r="I82" s="1">
        <f ca="1">I22+NORMINV(RAND(),0,'Total-Smoothed'!$AG$2)</f>
        <v>-3.7432547384261793E-2</v>
      </c>
      <c r="J82" s="1">
        <f ca="1">J22+NORMINV(RAND(),0,'Total-Smoothed'!$AG$2)</f>
        <v>-5.9605872571945322E-2</v>
      </c>
      <c r="K82" s="1">
        <f ca="1">K22+NORMINV(RAND(),0,'Total-Smoothed'!$AG$2)</f>
        <v>7.5542112781653445E-2</v>
      </c>
      <c r="L82" s="1">
        <f ca="1">L22+NORMINV(RAND(),0,'Total-Smoothed'!$AG$2)</f>
        <v>-0.1046688579843062</v>
      </c>
      <c r="M82" s="1">
        <f ca="1">M22+NORMINV(RAND(),0,'Total-Smoothed'!$AG$2)</f>
        <v>0.21235704894402885</v>
      </c>
      <c r="N82" s="1">
        <f ca="1">N22+NORMINV(RAND(),0,'Total-Smoothed'!$AG$2)</f>
        <v>1.5867218738018364E-2</v>
      </c>
      <c r="O82" s="1">
        <f ca="1">O22+NORMINV(RAND(),0,'Total-Smoothed'!$AG$2)</f>
        <v>-9.2105934735941808E-3</v>
      </c>
      <c r="P82" s="1">
        <f ca="1">P22+NORMINV(RAND(),0,'Total-Smoothed'!$AG$2)</f>
        <v>0.15105088844408987</v>
      </c>
      <c r="Q82" s="1">
        <f ca="1">Q22+NORMINV(RAND(),0,'Total-Smoothed'!$AG$2)</f>
        <v>0.12973159796577285</v>
      </c>
      <c r="R82" s="1">
        <f ca="1">R22+NORMINV(RAND(),0,'Total-Smoothed'!$AG$2)</f>
        <v>-0.15291058176260977</v>
      </c>
      <c r="S82" s="1">
        <f ca="1">S22+NORMINV(RAND(),0,'Total-Smoothed'!$AG$2)</f>
        <v>0.91579928381978704</v>
      </c>
      <c r="T82" s="1">
        <f ca="1">T22+NORMINV(RAND(),0,'Total-Smoothed'!$AG$2)</f>
        <v>-0.11672962613389923</v>
      </c>
      <c r="U82" s="1">
        <f ca="1">U22+NORMINV(RAND(),0,'Total-Smoothed'!$AG$2)</f>
        <v>2.6369338468663107E-2</v>
      </c>
      <c r="V82" s="1">
        <f ca="1">V22+NORMINV(RAND(),0,'Total-Smoothed'!$AG$2)</f>
        <v>0.11788943986530716</v>
      </c>
      <c r="W82" s="1">
        <f ca="1">W22+NORMINV(RAND(),0,'Total-Smoothed'!$AG$2)</f>
        <v>2.8106451247262645E-2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1.6243624153671386E-2</v>
      </c>
      <c r="E83" s="1">
        <f ca="1">E23+NORMINV(RAND(),0,'Total-Smoothed'!$AG$2)</f>
        <v>-2.512869821648088E-2</v>
      </c>
      <c r="F83" s="1">
        <f ca="1">F23+NORMINV(RAND(),0,'Total-Smoothed'!$AG$2)</f>
        <v>0.18352804993440333</v>
      </c>
      <c r="G83" s="1">
        <f ca="1">G23+NORMINV(RAND(),0,'Total-Smoothed'!$AG$2)</f>
        <v>0.10087800057059276</v>
      </c>
      <c r="H83" s="1">
        <f ca="1">H23+NORMINV(RAND(),0,'Total-Smoothed'!$AG$2)</f>
        <v>0.10341798600125343</v>
      </c>
      <c r="I83" s="1">
        <f ca="1">I23+NORMINV(RAND(),0,'Total-Smoothed'!$AG$2)</f>
        <v>7.220443422891186E-2</v>
      </c>
      <c r="J83" s="1">
        <f ca="1">J23+NORMINV(RAND(),0,'Total-Smoothed'!$AG$2)</f>
        <v>4.5027348847914844E-2</v>
      </c>
      <c r="K83" s="1">
        <f ca="1">K23+NORMINV(RAND(),0,'Total-Smoothed'!$AG$2)</f>
        <v>-9.1762096628136017E-2</v>
      </c>
      <c r="L83" s="1">
        <f ca="1">L23+NORMINV(RAND(),0,'Total-Smoothed'!$AG$2)</f>
        <v>-0.11333794242064575</v>
      </c>
      <c r="M83" s="1">
        <f ca="1">M23+NORMINV(RAND(),0,'Total-Smoothed'!$AG$2)</f>
        <v>-2.1552779310328361E-2</v>
      </c>
      <c r="N83" s="1">
        <f ca="1">N23+NORMINV(RAND(),0,'Total-Smoothed'!$AG$2)</f>
        <v>-7.5788854377406262E-2</v>
      </c>
      <c r="O83" s="1">
        <f ca="1">O23+NORMINV(RAND(),0,'Total-Smoothed'!$AG$2)</f>
        <v>7.0601622606779157E-2</v>
      </c>
      <c r="P83" s="1">
        <f ca="1">P23+NORMINV(RAND(),0,'Total-Smoothed'!$AG$2)</f>
        <v>4.1806634516529967E-2</v>
      </c>
      <c r="Q83" s="1">
        <f ca="1">Q23+NORMINV(RAND(),0,'Total-Smoothed'!$AG$2)</f>
        <v>7.4416964363765423E-2</v>
      </c>
      <c r="R83" s="1">
        <f ca="1">R23+NORMINV(RAND(),0,'Total-Smoothed'!$AG$2)</f>
        <v>-4.8868630202156288E-2</v>
      </c>
      <c r="S83" s="1">
        <f ca="1">S23+NORMINV(RAND(),0,'Total-Smoothed'!$AG$2)</f>
        <v>1.067049280160147</v>
      </c>
      <c r="T83" s="1">
        <f ca="1">T23+NORMINV(RAND(),0,'Total-Smoothed'!$AG$2)</f>
        <v>1.5228964155288438E-2</v>
      </c>
      <c r="U83" s="1">
        <f ca="1">U23+NORMINV(RAND(),0,'Total-Smoothed'!$AG$2)</f>
        <v>-7.9502501246381585E-2</v>
      </c>
      <c r="V83" s="1">
        <f ca="1">V23+NORMINV(RAND(),0,'Total-Smoothed'!$AG$2)</f>
        <v>-0.10281558536561862</v>
      </c>
      <c r="W83" s="1">
        <f ca="1">W23+NORMINV(RAND(),0,'Total-Smoothed'!$AG$2)</f>
        <v>-5.9604495823237971E-2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-7.4622462043415896E-2</v>
      </c>
      <c r="E84" s="1">
        <f ca="1">E24+NORMINV(RAND(),0,'Total-Smoothed'!$AG$2)</f>
        <v>-7.8377268178431797E-2</v>
      </c>
      <c r="F84" s="1">
        <f ca="1">F24+NORMINV(RAND(),0,'Total-Smoothed'!$AG$2)</f>
        <v>3.0336689946121868E-2</v>
      </c>
      <c r="G84" s="1">
        <f ca="1">G24+NORMINV(RAND(),0,'Total-Smoothed'!$AG$2)</f>
        <v>2.0611362274747642E-2</v>
      </c>
      <c r="H84" s="1">
        <f ca="1">H24+NORMINV(RAND(),0,'Total-Smoothed'!$AG$2)</f>
        <v>6.2831502257810869E-3</v>
      </c>
      <c r="I84" s="1">
        <f ca="1">I24+NORMINV(RAND(),0,'Total-Smoothed'!$AG$2)</f>
        <v>7.7782361580041592E-2</v>
      </c>
      <c r="J84" s="1">
        <f ca="1">J24+NORMINV(RAND(),0,'Total-Smoothed'!$AG$2)</f>
        <v>0.16486000916876054</v>
      </c>
      <c r="K84" s="1">
        <f ca="1">K24+NORMINV(RAND(),0,'Total-Smoothed'!$AG$2)</f>
        <v>0.11454261678464733</v>
      </c>
      <c r="L84" s="1">
        <f ca="1">L24+NORMINV(RAND(),0,'Total-Smoothed'!$AG$2)</f>
        <v>-8.0021651389176898E-2</v>
      </c>
      <c r="M84" s="1">
        <f ca="1">M24+NORMINV(RAND(),0,'Total-Smoothed'!$AG$2)</f>
        <v>0.13551178780500414</v>
      </c>
      <c r="N84" s="1">
        <f ca="1">N24+NORMINV(RAND(),0,'Total-Smoothed'!$AG$2)</f>
        <v>0.10892152558150853</v>
      </c>
      <c r="O84" s="1">
        <f ca="1">O24+NORMINV(RAND(),0,'Total-Smoothed'!$AG$2)</f>
        <v>2.2996806227025886E-2</v>
      </c>
      <c r="P84" s="1">
        <f ca="1">P24+NORMINV(RAND(),0,'Total-Smoothed'!$AG$2)</f>
        <v>0.15561372105437504</v>
      </c>
      <c r="Q84" s="1">
        <f ca="1">Q24+NORMINV(RAND(),0,'Total-Smoothed'!$AG$2)</f>
        <v>0.16862733051822018</v>
      </c>
      <c r="R84" s="1">
        <f ca="1">R24+NORMINV(RAND(),0,'Total-Smoothed'!$AG$2)</f>
        <v>-5.4993163692035198E-2</v>
      </c>
      <c r="S84" s="1">
        <f ca="1">S24+NORMINV(RAND(),0,'Total-Smoothed'!$AG$2)</f>
        <v>0.89142416528666601</v>
      </c>
      <c r="T84" s="1">
        <f ca="1">T24+NORMINV(RAND(),0,'Total-Smoothed'!$AG$2)</f>
        <v>-1.3429896235228733E-2</v>
      </c>
      <c r="U84" s="1">
        <f ca="1">U24+NORMINV(RAND(),0,'Total-Smoothed'!$AG$2)</f>
        <v>-2.9547186203231525E-2</v>
      </c>
      <c r="V84" s="1">
        <f ca="1">V24+NORMINV(RAND(),0,'Total-Smoothed'!$AG$2)</f>
        <v>-9.7942941185336974E-2</v>
      </c>
      <c r="W84" s="1">
        <f ca="1">W24+NORMINV(RAND(),0,'Total-Smoothed'!$AG$2)</f>
        <v>9.6758541678266169E-2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2.5235932805462376E-2</v>
      </c>
      <c r="E85" s="1">
        <f ca="1">E25+NORMINV(RAND(),0,'Total-Smoothed'!$AG$2)</f>
        <v>1.2271328770098743E-2</v>
      </c>
      <c r="F85" s="1">
        <f ca="1">F25+NORMINV(RAND(),0,'Total-Smoothed'!$AG$2)</f>
        <v>1.3317954023296781E-2</v>
      </c>
      <c r="G85" s="1">
        <f ca="1">G25+NORMINV(RAND(),0,'Total-Smoothed'!$AG$2)</f>
        <v>1.1088769971564931</v>
      </c>
      <c r="H85" s="1">
        <f ca="1">H25+NORMINV(RAND(),0,'Total-Smoothed'!$AG$2)</f>
        <v>0.31736616381766314</v>
      </c>
      <c r="I85" s="1">
        <f ca="1">I25+NORMINV(RAND(),0,'Total-Smoothed'!$AG$2)</f>
        <v>0.88675030951869238</v>
      </c>
      <c r="J85" s="1">
        <f ca="1">J25+NORMINV(RAND(),0,'Total-Smoothed'!$AG$2)</f>
        <v>-8.1841725632997839E-2</v>
      </c>
      <c r="K85" s="1">
        <f ca="1">K25+NORMINV(RAND(),0,'Total-Smoothed'!$AG$2)</f>
        <v>-0.10422295474165627</v>
      </c>
      <c r="L85" s="1">
        <f ca="1">L25+NORMINV(RAND(),0,'Total-Smoothed'!$AG$2)</f>
        <v>0.32971552654609554</v>
      </c>
      <c r="M85" s="1">
        <f ca="1">M25+NORMINV(RAND(),0,'Total-Smoothed'!$AG$2)</f>
        <v>0.28098477312723386</v>
      </c>
      <c r="N85" s="1">
        <f ca="1">N25+NORMINV(RAND(),0,'Total-Smoothed'!$AG$2)</f>
        <v>1.0329365782710995</v>
      </c>
      <c r="O85" s="1">
        <f ca="1">O25+NORMINV(RAND(),0,'Total-Smoothed'!$AG$2)</f>
        <v>0.91188760725010409</v>
      </c>
      <c r="P85" s="1">
        <f ca="1">P25+NORMINV(RAND(),0,'Total-Smoothed'!$AG$2)</f>
        <v>0.1755455886154676</v>
      </c>
      <c r="Q85" s="1">
        <f ca="1">Q25+NORMINV(RAND(),0,'Total-Smoothed'!$AG$2)</f>
        <v>0.89103028121513994</v>
      </c>
      <c r="R85" s="1">
        <f ca="1">R25+NORMINV(RAND(),0,'Total-Smoothed'!$AG$2)</f>
        <v>0.31533272894500175</v>
      </c>
      <c r="S85" s="1">
        <f ca="1">S25+NORMINV(RAND(),0,'Total-Smoothed'!$AG$2)</f>
        <v>5.6868349393310251E-2</v>
      </c>
      <c r="T85" s="1">
        <f ca="1">T25+NORMINV(RAND(),0,'Total-Smoothed'!$AG$2)</f>
        <v>0.21812769584183603</v>
      </c>
      <c r="U85" s="1">
        <f ca="1">U25+NORMINV(RAND(),0,'Total-Smoothed'!$AG$2)</f>
        <v>0.94016258819330167</v>
      </c>
      <c r="V85" s="1">
        <f ca="1">V25+NORMINV(RAND(),0,'Total-Smoothed'!$AG$2)</f>
        <v>1.1077934468289612</v>
      </c>
      <c r="W85" s="1">
        <f ca="1">W25+NORMINV(RAND(),0,'Total-Smoothed'!$AG$2)</f>
        <v>0.58681702181897277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0.90275384314462814</v>
      </c>
      <c r="E86" s="1">
        <f ca="1">E26+NORMINV(RAND(),0,'Total-Smoothed'!$AG$2)</f>
        <v>0.7371515226948181</v>
      </c>
      <c r="F86" s="1">
        <f ca="1">F26+NORMINV(RAND(),0,'Total-Smoothed'!$AG$2)</f>
        <v>0.84313734828061071</v>
      </c>
      <c r="G86" s="1">
        <f ca="1">G26+NORMINV(RAND(),0,'Total-Smoothed'!$AG$2)</f>
        <v>6.9479480896457085E-2</v>
      </c>
      <c r="H86" s="1">
        <f ca="1">H26+NORMINV(RAND(),0,'Total-Smoothed'!$AG$2)</f>
        <v>8.0466181485371047E-2</v>
      </c>
      <c r="I86" s="1">
        <f ca="1">I26+NORMINV(RAND(),0,'Total-Smoothed'!$AG$2)</f>
        <v>-4.7063004093458878E-2</v>
      </c>
      <c r="J86" s="1">
        <f ca="1">J26+NORMINV(RAND(),0,'Total-Smoothed'!$AG$2)</f>
        <v>5.028245760399902E-2</v>
      </c>
      <c r="K86" s="1">
        <f ca="1">K26+NORMINV(RAND(),0,'Total-Smoothed'!$AG$2)</f>
        <v>-1.8874051518498386E-2</v>
      </c>
      <c r="L86" s="1">
        <f ca="1">L26+NORMINV(RAND(),0,'Total-Smoothed'!$AG$2)</f>
        <v>-8.2828867721685503E-2</v>
      </c>
      <c r="M86" s="1">
        <f ca="1">M26+NORMINV(RAND(),0,'Total-Smoothed'!$AG$2)</f>
        <v>0.30342517124076729</v>
      </c>
      <c r="N86" s="1">
        <f ca="1">N26+NORMINV(RAND(),0,'Total-Smoothed'!$AG$2)</f>
        <v>-5.7579822374575207E-3</v>
      </c>
      <c r="O86" s="1">
        <f ca="1">O26+NORMINV(RAND(),0,'Total-Smoothed'!$AG$2)</f>
        <v>5.2950728680812187E-2</v>
      </c>
      <c r="P86" s="1">
        <f ca="1">P26+NORMINV(RAND(),0,'Total-Smoothed'!$AG$2)</f>
        <v>0.17308477207081455</v>
      </c>
      <c r="Q86" s="1">
        <f ca="1">Q26+NORMINV(RAND(),0,'Total-Smoothed'!$AG$2)</f>
        <v>0.20799107651009976</v>
      </c>
      <c r="R86" s="1">
        <f ca="1">R26+NORMINV(RAND(),0,'Total-Smoothed'!$AG$2)</f>
        <v>0.96360092361765748</v>
      </c>
      <c r="S86" s="1">
        <f ca="1">S26+NORMINV(RAND(),0,'Total-Smoothed'!$AG$2)</f>
        <v>0.99828749597934496</v>
      </c>
      <c r="T86" s="1">
        <f ca="1">T26+NORMINV(RAND(),0,'Total-Smoothed'!$AG$2)</f>
        <v>-7.3799348583622956E-2</v>
      </c>
      <c r="U86" s="1">
        <f ca="1">U26+NORMINV(RAND(),0,'Total-Smoothed'!$AG$2)</f>
        <v>0.8664541276214599</v>
      </c>
      <c r="V86" s="1">
        <f ca="1">V26+NORMINV(RAND(),0,'Total-Smoothed'!$AG$2)</f>
        <v>1.0146709850679101</v>
      </c>
      <c r="W86" s="1">
        <f ca="1">W26+NORMINV(RAND(),0,'Total-Smoothed'!$AG$2)</f>
        <v>-9.1748628581202141E-2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-0.20204067544550838</v>
      </c>
      <c r="E87" s="1">
        <f ca="1">E27+NORMINV(RAND(),0,'Total-Smoothed'!$AG$2)</f>
        <v>0.58050942763452373</v>
      </c>
      <c r="F87" s="1">
        <f ca="1">F27+NORMINV(RAND(),0,'Total-Smoothed'!$AG$2)</f>
        <v>8.3968715909559774E-2</v>
      </c>
      <c r="G87" s="1">
        <f ca="1">G27+NORMINV(RAND(),0,'Total-Smoothed'!$AG$2)</f>
        <v>-7.7806611924645275E-2</v>
      </c>
      <c r="H87" s="1">
        <f ca="1">H27+NORMINV(RAND(),0,'Total-Smoothed'!$AG$2)</f>
        <v>0.8473633876870672</v>
      </c>
      <c r="I87" s="1">
        <f ca="1">I27+NORMINV(RAND(),0,'Total-Smoothed'!$AG$2)</f>
        <v>0.96184952618258757</v>
      </c>
      <c r="J87" s="1">
        <f ca="1">J27+NORMINV(RAND(),0,'Total-Smoothed'!$AG$2)</f>
        <v>6.0275016965304018E-2</v>
      </c>
      <c r="K87" s="1">
        <f ca="1">K27+NORMINV(RAND(),0,'Total-Smoothed'!$AG$2)</f>
        <v>0.96247083104860653</v>
      </c>
      <c r="L87" s="1">
        <f ca="1">L27+NORMINV(RAND(),0,'Total-Smoothed'!$AG$2)</f>
        <v>0.6839552710258322</v>
      </c>
      <c r="M87" s="1">
        <f ca="1">M27+NORMINV(RAND(),0,'Total-Smoothed'!$AG$2)</f>
        <v>0.38318601334471342</v>
      </c>
      <c r="N87" s="1">
        <f ca="1">N27+NORMINV(RAND(),0,'Total-Smoothed'!$AG$2)</f>
        <v>-3.9025319187214115E-2</v>
      </c>
      <c r="O87" s="1">
        <f ca="1">O27+NORMINV(RAND(),0,'Total-Smoothed'!$AG$2)</f>
        <v>-7.4025054851362612E-2</v>
      </c>
      <c r="P87" s="1">
        <f ca="1">P27+NORMINV(RAND(),0,'Total-Smoothed'!$AG$2)</f>
        <v>0.13085438859955542</v>
      </c>
      <c r="Q87" s="1">
        <f ca="1">Q27+NORMINV(RAND(),0,'Total-Smoothed'!$AG$2)</f>
        <v>0.10598325005440584</v>
      </c>
      <c r="R87" s="1">
        <f ca="1">R27+NORMINV(RAND(),0,'Total-Smoothed'!$AG$2)</f>
        <v>-7.8988946597005685E-3</v>
      </c>
      <c r="S87" s="1">
        <f ca="1">S27+NORMINV(RAND(),0,'Total-Smoothed'!$AG$2)</f>
        <v>1.9202976918019504E-3</v>
      </c>
      <c r="T87" s="1">
        <f ca="1">T27+NORMINV(RAND(),0,'Total-Smoothed'!$AG$2)</f>
        <v>5.0924897152219289E-2</v>
      </c>
      <c r="U87" s="1">
        <f ca="1">U27+NORMINV(RAND(),0,'Total-Smoothed'!$AG$2)</f>
        <v>0.98941618567421408</v>
      </c>
      <c r="V87" s="1">
        <f ca="1">V27+NORMINV(RAND(),0,'Total-Smoothed'!$AG$2)</f>
        <v>0.96083251524230473</v>
      </c>
      <c r="W87" s="1">
        <f ca="1">W27+NORMINV(RAND(),0,'Total-Smoothed'!$AG$2)</f>
        <v>-0.18732131934783613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9.8716869412495245E-2</v>
      </c>
      <c r="E88" s="1">
        <f ca="1">E28+NORMINV(RAND(),0,'Total-Smoothed'!$AG$2)</f>
        <v>3.314906905122085E-2</v>
      </c>
      <c r="F88" s="1">
        <f ca="1">F28+NORMINV(RAND(),0,'Total-Smoothed'!$AG$2)</f>
        <v>0.88190359101295268</v>
      </c>
      <c r="G88" s="1">
        <f ca="1">G28+NORMINV(RAND(),0,'Total-Smoothed'!$AG$2)</f>
        <v>0.14977905927871837</v>
      </c>
      <c r="H88" s="1">
        <f ca="1">H28+NORMINV(RAND(),0,'Total-Smoothed'!$AG$2)</f>
        <v>0.9772274227870269</v>
      </c>
      <c r="I88" s="1">
        <f ca="1">I28+NORMINV(RAND(),0,'Total-Smoothed'!$AG$2)</f>
        <v>0.95583758965560284</v>
      </c>
      <c r="J88" s="1">
        <f ca="1">J28+NORMINV(RAND(),0,'Total-Smoothed'!$AG$2)</f>
        <v>0.83576055851310427</v>
      </c>
      <c r="K88" s="1">
        <f ca="1">K28+NORMINV(RAND(),0,'Total-Smoothed'!$AG$2)</f>
        <v>0.27209082700067311</v>
      </c>
      <c r="L88" s="1">
        <f ca="1">L28+NORMINV(RAND(),0,'Total-Smoothed'!$AG$2)</f>
        <v>6.100334357674775E-3</v>
      </c>
      <c r="M88" s="1">
        <f ca="1">M28+NORMINV(RAND(),0,'Total-Smoothed'!$AG$2)</f>
        <v>0.87342934954677021</v>
      </c>
      <c r="N88" s="1">
        <f ca="1">N28+NORMINV(RAND(),0,'Total-Smoothed'!$AG$2)</f>
        <v>0.76719437250643896</v>
      </c>
      <c r="O88" s="1">
        <f ca="1">O28+NORMINV(RAND(),0,'Total-Smoothed'!$AG$2)</f>
        <v>0.35239103040169689</v>
      </c>
      <c r="P88" s="1">
        <f ca="1">P28+NORMINV(RAND(),0,'Total-Smoothed'!$AG$2)</f>
        <v>0.16464856912690887</v>
      </c>
      <c r="Q88" s="1">
        <f ca="1">Q28+NORMINV(RAND(),0,'Total-Smoothed'!$AG$2)</f>
        <v>0.11166361852429034</v>
      </c>
      <c r="R88" s="1">
        <f ca="1">R28+NORMINV(RAND(),0,'Total-Smoothed'!$AG$2)</f>
        <v>0.90147317588917475</v>
      </c>
      <c r="S88" s="1">
        <f ca="1">S28+NORMINV(RAND(),0,'Total-Smoothed'!$AG$2)</f>
        <v>0.7004179176548343</v>
      </c>
      <c r="T88" s="1">
        <f ca="1">T28+NORMINV(RAND(),0,'Total-Smoothed'!$AG$2)</f>
        <v>5.7632245416748766E-2</v>
      </c>
      <c r="U88" s="1">
        <f ca="1">U28+NORMINV(RAND(),0,'Total-Smoothed'!$AG$2)</f>
        <v>0.83191362002697555</v>
      </c>
      <c r="V88" s="1">
        <f ca="1">V28+NORMINV(RAND(),0,'Total-Smoothed'!$AG$2)</f>
        <v>0.97642306142280866</v>
      </c>
      <c r="W88" s="1">
        <f ca="1">W28+NORMINV(RAND(),0,'Total-Smoothed'!$AG$2)</f>
        <v>0.11008068182761771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-3.7640144478821885E-2</v>
      </c>
      <c r="E89" s="1">
        <f ca="1">E29+NORMINV(RAND(),0,'Total-Smoothed'!$AG$2)</f>
        <v>-6.0921045574577101E-2</v>
      </c>
      <c r="F89" s="1">
        <f ca="1">F29+NORMINV(RAND(),0,'Total-Smoothed'!$AG$2)</f>
        <v>7.3516820215573653E-3</v>
      </c>
      <c r="G89" s="1">
        <f ca="1">G29+NORMINV(RAND(),0,'Total-Smoothed'!$AG$2)</f>
        <v>0.82979177864782239</v>
      </c>
      <c r="H89" s="1">
        <f ca="1">H29+NORMINV(RAND(),0,'Total-Smoothed'!$AG$2)</f>
        <v>-0.15750269200212452</v>
      </c>
      <c r="I89" s="1">
        <f ca="1">I29+NORMINV(RAND(),0,'Total-Smoothed'!$AG$2)</f>
        <v>1.0824173794090151</v>
      </c>
      <c r="J89" s="1">
        <f ca="1">J29+NORMINV(RAND(),0,'Total-Smoothed'!$AG$2)</f>
        <v>0.14447186632917589</v>
      </c>
      <c r="K89" s="1">
        <f ca="1">K29+NORMINV(RAND(),0,'Total-Smoothed'!$AG$2)</f>
        <v>0.18765004870993335</v>
      </c>
      <c r="L89" s="1">
        <f ca="1">L29+NORMINV(RAND(),0,'Total-Smoothed'!$AG$2)</f>
        <v>-0.1376001762885227</v>
      </c>
      <c r="M89" s="1">
        <f ca="1">M29+NORMINV(RAND(),0,'Total-Smoothed'!$AG$2)</f>
        <v>5.5729745324843635E-2</v>
      </c>
      <c r="N89" s="1">
        <f ca="1">N29+NORMINV(RAND(),0,'Total-Smoothed'!$AG$2)</f>
        <v>3.1571931788152846E-2</v>
      </c>
      <c r="O89" s="1">
        <f ca="1">O29+NORMINV(RAND(),0,'Total-Smoothed'!$AG$2)</f>
        <v>1.3474989553200534E-2</v>
      </c>
      <c r="P89" s="1">
        <f ca="1">P29+NORMINV(RAND(),0,'Total-Smoothed'!$AG$2)</f>
        <v>5.4098411637366964E-2</v>
      </c>
      <c r="Q89" s="1">
        <f ca="1">Q29+NORMINV(RAND(),0,'Total-Smoothed'!$AG$2)</f>
        <v>-1.5694214746302726E-2</v>
      </c>
      <c r="R89" s="1">
        <f ca="1">R29+NORMINV(RAND(),0,'Total-Smoothed'!$AG$2)</f>
        <v>9.484923531497548E-2</v>
      </c>
      <c r="S89" s="1">
        <f ca="1">S29+NORMINV(RAND(),0,'Total-Smoothed'!$AG$2)</f>
        <v>0.15775959858993183</v>
      </c>
      <c r="T89" s="1">
        <f ca="1">T29+NORMINV(RAND(),0,'Total-Smoothed'!$AG$2)</f>
        <v>0.79496950941147615</v>
      </c>
      <c r="U89" s="1">
        <f ca="1">U29+NORMINV(RAND(),0,'Total-Smoothed'!$AG$2)</f>
        <v>0.92269315306928579</v>
      </c>
      <c r="V89" s="1">
        <f ca="1">V29+NORMINV(RAND(),0,'Total-Smoothed'!$AG$2)</f>
        <v>2.73236889379961E-2</v>
      </c>
      <c r="W89" s="1">
        <f ca="1">W29+NORMINV(RAND(),0,'Total-Smoothed'!$AG$2)</f>
        <v>0.33137227636340327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-3.6203123004673876E-2</v>
      </c>
      <c r="E90" s="1">
        <f ca="1">E30+NORMINV(RAND(),0,'Total-Smoothed'!$AG$2)</f>
        <v>-2.2004320372012755E-3</v>
      </c>
      <c r="F90" s="1">
        <f ca="1">F30+NORMINV(RAND(),0,'Total-Smoothed'!$AG$2)</f>
        <v>0.69160779819778861</v>
      </c>
      <c r="G90" s="1">
        <f ca="1">G30+NORMINV(RAND(),0,'Total-Smoothed'!$AG$2)</f>
        <v>1.0427011136084237</v>
      </c>
      <c r="H90" s="1">
        <f ca="1">H30+NORMINV(RAND(),0,'Total-Smoothed'!$AG$2)</f>
        <v>0.3095472058763839</v>
      </c>
      <c r="I90" s="1">
        <f ca="1">I30+NORMINV(RAND(),0,'Total-Smoothed'!$AG$2)</f>
        <v>0.92982662975739072</v>
      </c>
      <c r="J90" s="1">
        <f ca="1">J30+NORMINV(RAND(),0,'Total-Smoothed'!$AG$2)</f>
        <v>5.3486673079476257E-2</v>
      </c>
      <c r="K90" s="1">
        <f ca="1">K30+NORMINV(RAND(),0,'Total-Smoothed'!$AG$2)</f>
        <v>-0.10846284363482372</v>
      </c>
      <c r="L90" s="1">
        <f ca="1">L30+NORMINV(RAND(),0,'Total-Smoothed'!$AG$2)</f>
        <v>3.8465721754006596E-3</v>
      </c>
      <c r="M90" s="1">
        <f ca="1">M30+NORMINV(RAND(),0,'Total-Smoothed'!$AG$2)</f>
        <v>0.20763706997565365</v>
      </c>
      <c r="N90" s="1">
        <f ca="1">N30+NORMINV(RAND(),0,'Total-Smoothed'!$AG$2)</f>
        <v>7.8132352400299393E-2</v>
      </c>
      <c r="O90" s="1">
        <f ca="1">O30+NORMINV(RAND(),0,'Total-Smoothed'!$AG$2)</f>
        <v>7.9923226350396712E-2</v>
      </c>
      <c r="P90" s="1">
        <f ca="1">P30+NORMINV(RAND(),0,'Total-Smoothed'!$AG$2)</f>
        <v>5.0758113527465273E-2</v>
      </c>
      <c r="Q90" s="1">
        <f ca="1">Q30+NORMINV(RAND(),0,'Total-Smoothed'!$AG$2)</f>
        <v>4.741321165289708E-2</v>
      </c>
      <c r="R90" s="1">
        <f ca="1">R30+NORMINV(RAND(),0,'Total-Smoothed'!$AG$2)</f>
        <v>0.15516260083077021</v>
      </c>
      <c r="S90" s="1">
        <f ca="1">S30+NORMINV(RAND(),0,'Total-Smoothed'!$AG$2)</f>
        <v>0.5286738423589008</v>
      </c>
      <c r="T90" s="1">
        <f ca="1">T30+NORMINV(RAND(),0,'Total-Smoothed'!$AG$2)</f>
        <v>0.33181106364624002</v>
      </c>
      <c r="U90" s="1">
        <f ca="1">U30+NORMINV(RAND(),0,'Total-Smoothed'!$AG$2)</f>
        <v>0.89061744467622828</v>
      </c>
      <c r="V90" s="1">
        <f ca="1">V30+NORMINV(RAND(),0,'Total-Smoothed'!$AG$2)</f>
        <v>6.3629548393353635E-2</v>
      </c>
      <c r="W90" s="1">
        <f ca="1">W30+NORMINV(RAND(),0,'Total-Smoothed'!$AG$2)</f>
        <v>8.3095711514668824E-2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0.85048358061634732</v>
      </c>
      <c r="E91" s="1">
        <f ca="1">E31+NORMINV(RAND(),0,'Total-Smoothed'!$AG$2)</f>
        <v>0.46890297007915893</v>
      </c>
      <c r="F91" s="1">
        <f ca="1">F31+NORMINV(RAND(),0,'Total-Smoothed'!$AG$2)</f>
        <v>1.033979328943488</v>
      </c>
      <c r="G91" s="1">
        <f ca="1">G31+NORMINV(RAND(),0,'Total-Smoothed'!$AG$2)</f>
        <v>-2.8525538291843722E-2</v>
      </c>
      <c r="H91" s="1">
        <f ca="1">H31+NORMINV(RAND(),0,'Total-Smoothed'!$AG$2)</f>
        <v>0.23932050307713537</v>
      </c>
      <c r="I91" s="1">
        <f ca="1">I31+NORMINV(RAND(),0,'Total-Smoothed'!$AG$2)</f>
        <v>-2.0727444215394249E-2</v>
      </c>
      <c r="J91" s="1">
        <f ca="1">J31+NORMINV(RAND(),0,'Total-Smoothed'!$AG$2)</f>
        <v>0.87890271258378183</v>
      </c>
      <c r="K91" s="1">
        <f ca="1">K31+NORMINV(RAND(),0,'Total-Smoothed'!$AG$2)</f>
        <v>-3.7400689905372778E-2</v>
      </c>
      <c r="L91" s="1">
        <f ca="1">L31+NORMINV(RAND(),0,'Total-Smoothed'!$AG$2)</f>
        <v>-0.14555952362377511</v>
      </c>
      <c r="M91" s="1">
        <f ca="1">M31+NORMINV(RAND(),0,'Total-Smoothed'!$AG$2)</f>
        <v>0.19045055330118382</v>
      </c>
      <c r="N91" s="1">
        <f ca="1">N31+NORMINV(RAND(),0,'Total-Smoothed'!$AG$2)</f>
        <v>0.52131887576560498</v>
      </c>
      <c r="O91" s="1">
        <f ca="1">O31+NORMINV(RAND(),0,'Total-Smoothed'!$AG$2)</f>
        <v>7.2956460928473549E-2</v>
      </c>
      <c r="P91" s="1">
        <f ca="1">P31+NORMINV(RAND(),0,'Total-Smoothed'!$AG$2)</f>
        <v>0.14242261898836595</v>
      </c>
      <c r="Q91" s="1">
        <f ca="1">Q31+NORMINV(RAND(),0,'Total-Smoothed'!$AG$2)</f>
        <v>6.3506395337930665E-4</v>
      </c>
      <c r="R91" s="1">
        <f ca="1">R31+NORMINV(RAND(),0,'Total-Smoothed'!$AG$2)</f>
        <v>1.0100722079759918</v>
      </c>
      <c r="S91" s="1">
        <f ca="1">S31+NORMINV(RAND(),0,'Total-Smoothed'!$AG$2)</f>
        <v>0.94612197692686062</v>
      </c>
      <c r="T91" s="1">
        <f ca="1">T31+NORMINV(RAND(),0,'Total-Smoothed'!$AG$2)</f>
        <v>0.33874177824333174</v>
      </c>
      <c r="U91" s="1">
        <f ca="1">U31+NORMINV(RAND(),0,'Total-Smoothed'!$AG$2)</f>
        <v>-6.7814073658557406E-2</v>
      </c>
      <c r="V91" s="1">
        <f ca="1">V31+NORMINV(RAND(),0,'Total-Smoothed'!$AG$2)</f>
        <v>1.3306414176059418</v>
      </c>
      <c r="W91" s="1">
        <f ca="1">W31+NORMINV(RAND(),0,'Total-Smoothed'!$AG$2)</f>
        <v>1.0325298277190327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-8.677729364216763E-3</v>
      </c>
      <c r="E92" s="1">
        <f ca="1">E32+NORMINV(RAND(),0,'Total-Smoothed'!$AG$2)</f>
        <v>0.88813648722671013</v>
      </c>
      <c r="F92" s="1">
        <f ca="1">F32+NORMINV(RAND(),0,'Total-Smoothed'!$AG$2)</f>
        <v>1.8032836056683484E-2</v>
      </c>
      <c r="G92" s="1">
        <f ca="1">G32+NORMINV(RAND(),0,'Total-Smoothed'!$AG$2)</f>
        <v>-9.464294116143511E-2</v>
      </c>
      <c r="H92" s="1">
        <f ca="1">H32+NORMINV(RAND(),0,'Total-Smoothed'!$AG$2)</f>
        <v>0.98111661031336328</v>
      </c>
      <c r="I92" s="1">
        <f ca="1">I32+NORMINV(RAND(),0,'Total-Smoothed'!$AG$2)</f>
        <v>1.05172245194345</v>
      </c>
      <c r="J92" s="1">
        <f ca="1">J32+NORMINV(RAND(),0,'Total-Smoothed'!$AG$2)</f>
        <v>1.1599175383462534</v>
      </c>
      <c r="K92" s="1">
        <f ca="1">K32+NORMINV(RAND(),0,'Total-Smoothed'!$AG$2)</f>
        <v>-3.0336212832806388E-3</v>
      </c>
      <c r="L92" s="1">
        <f ca="1">L32+NORMINV(RAND(),0,'Total-Smoothed'!$AG$2)</f>
        <v>0.75977848597471986</v>
      </c>
      <c r="M92" s="1">
        <f ca="1">M32+NORMINV(RAND(),0,'Total-Smoothed'!$AG$2)</f>
        <v>0.319340565953592</v>
      </c>
      <c r="N92" s="1">
        <f ca="1">N32+NORMINV(RAND(),0,'Total-Smoothed'!$AG$2)</f>
        <v>7.0697315230986865E-2</v>
      </c>
      <c r="O92" s="1">
        <f ca="1">O32+NORMINV(RAND(),0,'Total-Smoothed'!$AG$2)</f>
        <v>1.0449435471101653</v>
      </c>
      <c r="P92" s="1">
        <f ca="1">P32+NORMINV(RAND(),0,'Total-Smoothed'!$AG$2)</f>
        <v>0.27577470076607241</v>
      </c>
      <c r="Q92" s="1">
        <f ca="1">Q32+NORMINV(RAND(),0,'Total-Smoothed'!$AG$2)</f>
        <v>0.87010014075544817</v>
      </c>
      <c r="R92" s="1">
        <f ca="1">R32+NORMINV(RAND(),0,'Total-Smoothed'!$AG$2)</f>
        <v>-2.0250843076130582E-3</v>
      </c>
      <c r="S92" s="1">
        <f ca="1">S32+NORMINV(RAND(),0,'Total-Smoothed'!$AG$2)</f>
        <v>0.11939412265601008</v>
      </c>
      <c r="T92" s="1">
        <f ca="1">T32+NORMINV(RAND(),0,'Total-Smoothed'!$AG$2)</f>
        <v>1.1590616592054594</v>
      </c>
      <c r="U92" s="1">
        <f ca="1">U32+NORMINV(RAND(),0,'Total-Smoothed'!$AG$2)</f>
        <v>-3.0999253575471164E-3</v>
      </c>
      <c r="V92" s="1">
        <f ca="1">V32+NORMINV(RAND(),0,'Total-Smoothed'!$AG$2)</f>
        <v>0.15083856150532335</v>
      </c>
      <c r="W92" s="1">
        <f ca="1">W32+NORMINV(RAND(),0,'Total-Smoothed'!$AG$2)</f>
        <v>0.11473234841779778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0.95891138141180532</v>
      </c>
      <c r="E93" s="1">
        <f ca="1">E33+NORMINV(RAND(),0,'Total-Smoothed'!$AG$2)</f>
        <v>0.96170544318764373</v>
      </c>
      <c r="F93" s="1">
        <f ca="1">F33+NORMINV(RAND(),0,'Total-Smoothed'!$AG$2)</f>
        <v>1.177815486612998</v>
      </c>
      <c r="G93" s="1">
        <f ca="1">G33+NORMINV(RAND(),0,'Total-Smoothed'!$AG$2)</f>
        <v>0.12649226796458499</v>
      </c>
      <c r="H93" s="1">
        <f ca="1">H33+NORMINV(RAND(),0,'Total-Smoothed'!$AG$2)</f>
        <v>0.13637399686593998</v>
      </c>
      <c r="I93" s="1">
        <f ca="1">I33+NORMINV(RAND(),0,'Total-Smoothed'!$AG$2)</f>
        <v>-0.10804513054440697</v>
      </c>
      <c r="J93" s="1">
        <f ca="1">J33+NORMINV(RAND(),0,'Total-Smoothed'!$AG$2)</f>
        <v>0.88450749197779455</v>
      </c>
      <c r="K93" s="1">
        <f ca="1">K33+NORMINV(RAND(),0,'Total-Smoothed'!$AG$2)</f>
        <v>8.734556593760899E-2</v>
      </c>
      <c r="L93" s="1">
        <f ca="1">L33+NORMINV(RAND(),0,'Total-Smoothed'!$AG$2)</f>
        <v>0.29955620403399752</v>
      </c>
      <c r="M93" s="1">
        <f ca="1">M33+NORMINV(RAND(),0,'Total-Smoothed'!$AG$2)</f>
        <v>7.6534387836464338E-2</v>
      </c>
      <c r="N93" s="1">
        <f ca="1">N33+NORMINV(RAND(),0,'Total-Smoothed'!$AG$2)</f>
        <v>-3.2207380189361645E-2</v>
      </c>
      <c r="O93" s="1">
        <f ca="1">O33+NORMINV(RAND(),0,'Total-Smoothed'!$AG$2)</f>
        <v>2.4389311602236743E-2</v>
      </c>
      <c r="P93" s="1">
        <f ca="1">P33+NORMINV(RAND(),0,'Total-Smoothed'!$AG$2)</f>
        <v>6.1676112885614504E-2</v>
      </c>
      <c r="Q93" s="1">
        <f ca="1">Q33+NORMINV(RAND(),0,'Total-Smoothed'!$AG$2)</f>
        <v>2.5199159983984878E-2</v>
      </c>
      <c r="R93" s="1">
        <f ca="1">R33+NORMINV(RAND(),0,'Total-Smoothed'!$AG$2)</f>
        <v>0.15326264888890312</v>
      </c>
      <c r="S93" s="1">
        <f ca="1">S33+NORMINV(RAND(),0,'Total-Smoothed'!$AG$2)</f>
        <v>0.94972644790155203</v>
      </c>
      <c r="T93" s="1">
        <f ca="1">T33+NORMINV(RAND(),0,'Total-Smoothed'!$AG$2)</f>
        <v>-5.7058991129923953E-3</v>
      </c>
      <c r="U93" s="1">
        <f ca="1">U33+NORMINV(RAND(),0,'Total-Smoothed'!$AG$2)</f>
        <v>-1.5759088211366568E-2</v>
      </c>
      <c r="V93" s="1">
        <f ca="1">V33+NORMINV(RAND(),0,'Total-Smoothed'!$AG$2)</f>
        <v>2.4548545044159882E-2</v>
      </c>
      <c r="W93" s="1">
        <f ca="1">W33+NORMINV(RAND(),0,'Total-Smoothed'!$AG$2)</f>
        <v>4.9230972017365602E-3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8.3307143272388667E-2</v>
      </c>
      <c r="E94" s="1">
        <f ca="1">E34+NORMINV(RAND(),0,'Total-Smoothed'!$AG$2)</f>
        <v>0.26840258395669114</v>
      </c>
      <c r="F94" s="1">
        <f ca="1">F34+NORMINV(RAND(),0,'Total-Smoothed'!$AG$2)</f>
        <v>-7.4005809977670325E-2</v>
      </c>
      <c r="G94" s="1">
        <f ca="1">G34+NORMINV(RAND(),0,'Total-Smoothed'!$AG$2)</f>
        <v>4.2561966067618473E-2</v>
      </c>
      <c r="H94" s="1">
        <f ca="1">H34+NORMINV(RAND(),0,'Total-Smoothed'!$AG$2)</f>
        <v>0.9925680146026773</v>
      </c>
      <c r="I94" s="1">
        <f ca="1">I34+NORMINV(RAND(),0,'Total-Smoothed'!$AG$2)</f>
        <v>6.0035298354972649E-2</v>
      </c>
      <c r="J94" s="1">
        <f ca="1">J34+NORMINV(RAND(),0,'Total-Smoothed'!$AG$2)</f>
        <v>1.0695813070164493</v>
      </c>
      <c r="K94" s="1">
        <f ca="1">K34+NORMINV(RAND(),0,'Total-Smoothed'!$AG$2)</f>
        <v>0.21068323116473997</v>
      </c>
      <c r="L94" s="1">
        <f ca="1">L34+NORMINV(RAND(),0,'Total-Smoothed'!$AG$2)</f>
        <v>0.13973262506729864</v>
      </c>
      <c r="M94" s="1">
        <f ca="1">M34+NORMINV(RAND(),0,'Total-Smoothed'!$AG$2)</f>
        <v>-3.8956288727474121E-2</v>
      </c>
      <c r="N94" s="1">
        <f ca="1">N34+NORMINV(RAND(),0,'Total-Smoothed'!$AG$2)</f>
        <v>0.58903876984898329</v>
      </c>
      <c r="O94" s="1">
        <f ca="1">O34+NORMINV(RAND(),0,'Total-Smoothed'!$AG$2)</f>
        <v>0.63512005471750621</v>
      </c>
      <c r="P94" s="1">
        <f ca="1">P34+NORMINV(RAND(),0,'Total-Smoothed'!$AG$2)</f>
        <v>3.3873228717811016E-3</v>
      </c>
      <c r="Q94" s="1">
        <f ca="1">Q34+NORMINV(RAND(),0,'Total-Smoothed'!$AG$2)</f>
        <v>4.1687027637949146E-2</v>
      </c>
      <c r="R94" s="1">
        <f ca="1">R34+NORMINV(RAND(),0,'Total-Smoothed'!$AG$2)</f>
        <v>0.4278642473331486</v>
      </c>
      <c r="S94" s="1">
        <f ca="1">S34+NORMINV(RAND(),0,'Total-Smoothed'!$AG$2)</f>
        <v>0.91499570224376225</v>
      </c>
      <c r="T94" s="1">
        <f ca="1">T34+NORMINV(RAND(),0,'Total-Smoothed'!$AG$2)</f>
        <v>-5.2698587417439699E-2</v>
      </c>
      <c r="U94" s="1">
        <f ca="1">U34+NORMINV(RAND(),0,'Total-Smoothed'!$AG$2)</f>
        <v>-9.1094606979675113E-2</v>
      </c>
      <c r="V94" s="1">
        <f ca="1">V34+NORMINV(RAND(),0,'Total-Smoothed'!$AG$2)</f>
        <v>0.96309915711919536</v>
      </c>
      <c r="W94" s="1">
        <f ca="1">W34+NORMINV(RAND(),0,'Total-Smoothed'!$AG$2)</f>
        <v>7.1610120383572062E-2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0.18106324270471041</v>
      </c>
      <c r="E95" s="1">
        <f ca="1">E35+NORMINV(RAND(),0,'Total-Smoothed'!$AG$2)</f>
        <v>0.40773461163097796</v>
      </c>
      <c r="F95" s="1">
        <f ca="1">F35+NORMINV(RAND(),0,'Total-Smoothed'!$AG$2)</f>
        <v>0.81564323049891096</v>
      </c>
      <c r="G95" s="1">
        <f ca="1">G35+NORMINV(RAND(),0,'Total-Smoothed'!$AG$2)</f>
        <v>-2.9024101759561743E-2</v>
      </c>
      <c r="H95" s="1">
        <f ca="1">H35+NORMINV(RAND(),0,'Total-Smoothed'!$AG$2)</f>
        <v>0.77044431880689845</v>
      </c>
      <c r="I95" s="1">
        <f ca="1">I35+NORMINV(RAND(),0,'Total-Smoothed'!$AG$2)</f>
        <v>4.9658008831850738E-2</v>
      </c>
      <c r="J95" s="1">
        <f ca="1">J35+NORMINV(RAND(),0,'Total-Smoothed'!$AG$2)</f>
        <v>1.1789268132340789</v>
      </c>
      <c r="K95" s="1">
        <f ca="1">K35+NORMINV(RAND(),0,'Total-Smoothed'!$AG$2)</f>
        <v>0.20077808567599342</v>
      </c>
      <c r="L95" s="1">
        <f ca="1">L35+NORMINV(RAND(),0,'Total-Smoothed'!$AG$2)</f>
        <v>0.23640754070937089</v>
      </c>
      <c r="M95" s="1">
        <f ca="1">M35+NORMINV(RAND(),0,'Total-Smoothed'!$AG$2)</f>
        <v>0.19444959486822025</v>
      </c>
      <c r="N95" s="1">
        <f ca="1">N35+NORMINV(RAND(),0,'Total-Smoothed'!$AG$2)</f>
        <v>-9.5963421929819076E-2</v>
      </c>
      <c r="O95" s="1">
        <f ca="1">O35+NORMINV(RAND(),0,'Total-Smoothed'!$AG$2)</f>
        <v>0.31312329876927469</v>
      </c>
      <c r="P95" s="1">
        <f ca="1">P35+NORMINV(RAND(),0,'Total-Smoothed'!$AG$2)</f>
        <v>-9.6847274142768582E-3</v>
      </c>
      <c r="Q95" s="1">
        <f ca="1">Q35+NORMINV(RAND(),0,'Total-Smoothed'!$AG$2)</f>
        <v>-2.6126356554451641E-2</v>
      </c>
      <c r="R95" s="1">
        <f ca="1">R35+NORMINV(RAND(),0,'Total-Smoothed'!$AG$2)</f>
        <v>-7.6856165769897858E-2</v>
      </c>
      <c r="S95" s="1">
        <f ca="1">S35+NORMINV(RAND(),0,'Total-Smoothed'!$AG$2)</f>
        <v>0.90527592655113553</v>
      </c>
      <c r="T95" s="1">
        <f ca="1">T35+NORMINV(RAND(),0,'Total-Smoothed'!$AG$2)</f>
        <v>0.72238064783701117</v>
      </c>
      <c r="U95" s="1">
        <f ca="1">U35+NORMINV(RAND(),0,'Total-Smoothed'!$AG$2)</f>
        <v>7.2047331359982966E-2</v>
      </c>
      <c r="V95" s="1">
        <f ca="1">V35+NORMINV(RAND(),0,'Total-Smoothed'!$AG$2)</f>
        <v>0.11290175882582762</v>
      </c>
      <c r="W95" s="1">
        <f ca="1">W35+NORMINV(RAND(),0,'Total-Smoothed'!$AG$2)</f>
        <v>0.15760409229190941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-0.10396136690474161</v>
      </c>
      <c r="E96" s="1">
        <f ca="1">E36+NORMINV(RAND(),0,'Total-Smoothed'!$AG$2)</f>
        <v>0.86392082548753857</v>
      </c>
      <c r="F96" s="1">
        <f ca="1">F36+NORMINV(RAND(),0,'Total-Smoothed'!$AG$2)</f>
        <v>0.9726093249408303</v>
      </c>
      <c r="G96" s="1">
        <f ca="1">G36+NORMINV(RAND(),0,'Total-Smoothed'!$AG$2)</f>
        <v>3.9461817227095998E-2</v>
      </c>
      <c r="H96" s="1">
        <f ca="1">H36+NORMINV(RAND(),0,'Total-Smoothed'!$AG$2)</f>
        <v>1.1179167379678199</v>
      </c>
      <c r="I96" s="1">
        <f ca="1">I36+NORMINV(RAND(),0,'Total-Smoothed'!$AG$2)</f>
        <v>1.4320582508368217E-2</v>
      </c>
      <c r="J96" s="1">
        <f ca="1">J36+NORMINV(RAND(),0,'Total-Smoothed'!$AG$2)</f>
        <v>0.79351190921978343</v>
      </c>
      <c r="K96" s="1">
        <f ca="1">K36+NORMINV(RAND(),0,'Total-Smoothed'!$AG$2)</f>
        <v>0.5669279467781958</v>
      </c>
      <c r="L96" s="1">
        <f ca="1">L36+NORMINV(RAND(),0,'Total-Smoothed'!$AG$2)</f>
        <v>0.97077033672927682</v>
      </c>
      <c r="M96" s="1">
        <f ca="1">M36+NORMINV(RAND(),0,'Total-Smoothed'!$AG$2)</f>
        <v>0.16360537132047551</v>
      </c>
      <c r="N96" s="1">
        <f ca="1">N36+NORMINV(RAND(),0,'Total-Smoothed'!$AG$2)</f>
        <v>0.10803887074200708</v>
      </c>
      <c r="O96" s="1">
        <f ca="1">O36+NORMINV(RAND(),0,'Total-Smoothed'!$AG$2)</f>
        <v>-7.5814084712130761E-2</v>
      </c>
      <c r="P96" s="1">
        <f ca="1">P36+NORMINV(RAND(),0,'Total-Smoothed'!$AG$2)</f>
        <v>-2.2439508417300195E-2</v>
      </c>
      <c r="Q96" s="1">
        <f ca="1">Q36+NORMINV(RAND(),0,'Total-Smoothed'!$AG$2)</f>
        <v>2.2961344401933842E-2</v>
      </c>
      <c r="R96" s="1">
        <f ca="1">R36+NORMINV(RAND(),0,'Total-Smoothed'!$AG$2)</f>
        <v>0.38808380971694834</v>
      </c>
      <c r="S96" s="1">
        <f ca="1">S36+NORMINV(RAND(),0,'Total-Smoothed'!$AG$2)</f>
        <v>1.1540228937576471</v>
      </c>
      <c r="T96" s="1">
        <f ca="1">T36+NORMINV(RAND(),0,'Total-Smoothed'!$AG$2)</f>
        <v>-4.049082263902451E-2</v>
      </c>
      <c r="U96" s="1">
        <f ca="1">U36+NORMINV(RAND(),0,'Total-Smoothed'!$AG$2)</f>
        <v>-0.105335105634023</v>
      </c>
      <c r="V96" s="1">
        <f ca="1">V36+NORMINV(RAND(),0,'Total-Smoothed'!$AG$2)</f>
        <v>1.0243554543839943</v>
      </c>
      <c r="W96" s="1">
        <f ca="1">W36+NORMINV(RAND(),0,'Total-Smoothed'!$AG$2)</f>
        <v>4.6917452738560378E-2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-0.17908690625715695</v>
      </c>
      <c r="E97" s="1">
        <f ca="1">E37+NORMINV(RAND(),0,'Total-Smoothed'!$AG$2)</f>
        <v>0.36644145011151197</v>
      </c>
      <c r="F97" s="1">
        <f ca="1">F37+NORMINV(RAND(),0,'Total-Smoothed'!$AG$2)</f>
        <v>8.7444180739895072E-2</v>
      </c>
      <c r="G97" s="1">
        <f ca="1">G37+NORMINV(RAND(),0,'Total-Smoothed'!$AG$2)</f>
        <v>0.22326959868139717</v>
      </c>
      <c r="H97" s="1">
        <f ca="1">H37+NORMINV(RAND(),0,'Total-Smoothed'!$AG$2)</f>
        <v>9.1046280777972471E-2</v>
      </c>
      <c r="I97" s="1">
        <f ca="1">I37+NORMINV(RAND(),0,'Total-Smoothed'!$AG$2)</f>
        <v>0.28206611252062019</v>
      </c>
      <c r="J97" s="1">
        <f ca="1">J37+NORMINV(RAND(),0,'Total-Smoothed'!$AG$2)</f>
        <v>4.615305142317383E-2</v>
      </c>
      <c r="K97" s="1">
        <f ca="1">K37+NORMINV(RAND(),0,'Total-Smoothed'!$AG$2)</f>
        <v>0.96620316985888999</v>
      </c>
      <c r="L97" s="1">
        <f ca="1">L37+NORMINV(RAND(),0,'Total-Smoothed'!$AG$2)</f>
        <v>0.90402507397243603</v>
      </c>
      <c r="M97" s="1">
        <f ca="1">M37+NORMINV(RAND(),0,'Total-Smoothed'!$AG$2)</f>
        <v>0.22526017235031132</v>
      </c>
      <c r="N97" s="1">
        <f ca="1">N37+NORMINV(RAND(),0,'Total-Smoothed'!$AG$2)</f>
        <v>0.76012148477589547</v>
      </c>
      <c r="O97" s="1">
        <f ca="1">O37+NORMINV(RAND(),0,'Total-Smoothed'!$AG$2)</f>
        <v>0.11151404305558248</v>
      </c>
      <c r="P97" s="1">
        <f ca="1">P37+NORMINV(RAND(),0,'Total-Smoothed'!$AG$2)</f>
        <v>0.1472927946151813</v>
      </c>
      <c r="Q97" s="1">
        <f ca="1">Q37+NORMINV(RAND(),0,'Total-Smoothed'!$AG$2)</f>
        <v>1.0317214828378667</v>
      </c>
      <c r="R97" s="1">
        <f ca="1">R37+NORMINV(RAND(),0,'Total-Smoothed'!$AG$2)</f>
        <v>3.8685990415446125E-2</v>
      </c>
      <c r="S97" s="1">
        <f ca="1">S37+NORMINV(RAND(),0,'Total-Smoothed'!$AG$2)</f>
        <v>0.31420599791230042</v>
      </c>
      <c r="T97" s="1">
        <f ca="1">T37+NORMINV(RAND(),0,'Total-Smoothed'!$AG$2)</f>
        <v>0.13153902116341529</v>
      </c>
      <c r="U97" s="1">
        <f ca="1">U37+NORMINV(RAND(),0,'Total-Smoothed'!$AG$2)</f>
        <v>0.59273891648826049</v>
      </c>
      <c r="V97" s="1">
        <f ca="1">V37+NORMINV(RAND(),0,'Total-Smoothed'!$AG$2)</f>
        <v>2.93648647702432E-2</v>
      </c>
      <c r="W97" s="1">
        <f ca="1">W37+NORMINV(RAND(),0,'Total-Smoothed'!$AG$2)</f>
        <v>-0.17030530235252705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0.34190586988292904</v>
      </c>
      <c r="E98" s="1">
        <f ca="1">E38+NORMINV(RAND(),0,'Total-Smoothed'!$AG$2)</f>
        <v>0.38831648710152167</v>
      </c>
      <c r="F98" s="1">
        <f ca="1">F38+NORMINV(RAND(),0,'Total-Smoothed'!$AG$2)</f>
        <v>0.72166807672965161</v>
      </c>
      <c r="G98" s="1">
        <f ca="1">G38+NORMINV(RAND(),0,'Total-Smoothed'!$AG$2)</f>
        <v>5.1293357839078083E-2</v>
      </c>
      <c r="H98" s="1">
        <f ca="1">H38+NORMINV(RAND(),0,'Total-Smoothed'!$AG$2)</f>
        <v>2.4050655591851183E-2</v>
      </c>
      <c r="I98" s="1">
        <f ca="1">I38+NORMINV(RAND(),0,'Total-Smoothed'!$AG$2)</f>
        <v>0.16835196414499753</v>
      </c>
      <c r="J98" s="1">
        <f ca="1">J38+NORMINV(RAND(),0,'Total-Smoothed'!$AG$2)</f>
        <v>0.11442196061802398</v>
      </c>
      <c r="K98" s="1">
        <f ca="1">K38+NORMINV(RAND(),0,'Total-Smoothed'!$AG$2)</f>
        <v>1.2742395682583885</v>
      </c>
      <c r="L98" s="1">
        <f ca="1">L38+NORMINV(RAND(),0,'Total-Smoothed'!$AG$2)</f>
        <v>1.034976831691877</v>
      </c>
      <c r="M98" s="1">
        <f ca="1">M38+NORMINV(RAND(),0,'Total-Smoothed'!$AG$2)</f>
        <v>-3.5366925327158925E-2</v>
      </c>
      <c r="N98" s="1">
        <f ca="1">N38+NORMINV(RAND(),0,'Total-Smoothed'!$AG$2)</f>
        <v>-5.6324383206372087E-3</v>
      </c>
      <c r="O98" s="1">
        <f ca="1">O38+NORMINV(RAND(),0,'Total-Smoothed'!$AG$2)</f>
        <v>6.9884832342222605E-2</v>
      </c>
      <c r="P98" s="1">
        <f ca="1">P38+NORMINV(RAND(),0,'Total-Smoothed'!$AG$2)</f>
        <v>0.13438362394923212</v>
      </c>
      <c r="Q98" s="1">
        <f ca="1">Q38+NORMINV(RAND(),0,'Total-Smoothed'!$AG$2)</f>
        <v>-9.4724702729725718E-3</v>
      </c>
      <c r="R98" s="1">
        <f ca="1">R38+NORMINV(RAND(),0,'Total-Smoothed'!$AG$2)</f>
        <v>0.15089087371391441</v>
      </c>
      <c r="S98" s="1">
        <f ca="1">S38+NORMINV(RAND(),0,'Total-Smoothed'!$AG$2)</f>
        <v>1.0103340674246344</v>
      </c>
      <c r="T98" s="1">
        <f ca="1">T38+NORMINV(RAND(),0,'Total-Smoothed'!$AG$2)</f>
        <v>-9.8507194175376442E-2</v>
      </c>
      <c r="U98" s="1">
        <f ca="1">U38+NORMINV(RAND(),0,'Total-Smoothed'!$AG$2)</f>
        <v>0.97902974514163177</v>
      </c>
      <c r="V98" s="1">
        <f ca="1">V38+NORMINV(RAND(),0,'Total-Smoothed'!$AG$2)</f>
        <v>4.8196505992635849E-2</v>
      </c>
      <c r="W98" s="1">
        <f ca="1">W38+NORMINV(RAND(),0,'Total-Smoothed'!$AG$2)</f>
        <v>-4.7180513644724434E-2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0.15233695402657657</v>
      </c>
      <c r="E99" s="1">
        <f ca="1">E39+NORMINV(RAND(),0,'Total-Smoothed'!$AG$2)</f>
        <v>1.1746603385560488</v>
      </c>
      <c r="F99" s="1">
        <f ca="1">F39+NORMINV(RAND(),0,'Total-Smoothed'!$AG$2)</f>
        <v>0.98609880255133964</v>
      </c>
      <c r="G99" s="1">
        <f ca="1">G39+NORMINV(RAND(),0,'Total-Smoothed'!$AG$2)</f>
        <v>-6.5813876348031625E-2</v>
      </c>
      <c r="H99" s="1">
        <f ca="1">H39+NORMINV(RAND(),0,'Total-Smoothed'!$AG$2)</f>
        <v>0.1558742102847766</v>
      </c>
      <c r="I99" s="1">
        <f ca="1">I39+NORMINV(RAND(),0,'Total-Smoothed'!$AG$2)</f>
        <v>0.89054937838903825</v>
      </c>
      <c r="J99" s="1">
        <f ca="1">J39+NORMINV(RAND(),0,'Total-Smoothed'!$AG$2)</f>
        <v>2.7609511557463624E-2</v>
      </c>
      <c r="K99" s="1">
        <f ca="1">K39+NORMINV(RAND(),0,'Total-Smoothed'!$AG$2)</f>
        <v>0.93330703485334521</v>
      </c>
      <c r="L99" s="1">
        <f ca="1">L39+NORMINV(RAND(),0,'Total-Smoothed'!$AG$2)</f>
        <v>1.1935987791259675</v>
      </c>
      <c r="M99" s="1">
        <f ca="1">M39+NORMINV(RAND(),0,'Total-Smoothed'!$AG$2)</f>
        <v>1.102638805697596</v>
      </c>
      <c r="N99" s="1">
        <f ca="1">N39+NORMINV(RAND(),0,'Total-Smoothed'!$AG$2)</f>
        <v>1.0084611722463717</v>
      </c>
      <c r="O99" s="1">
        <f ca="1">O39+NORMINV(RAND(),0,'Total-Smoothed'!$AG$2)</f>
        <v>0.7863906523955011</v>
      </c>
      <c r="P99" s="1">
        <f ca="1">P39+NORMINV(RAND(),0,'Total-Smoothed'!$AG$2)</f>
        <v>0.70729402874257896</v>
      </c>
      <c r="Q99" s="1">
        <f ca="1">Q39+NORMINV(RAND(),0,'Total-Smoothed'!$AG$2)</f>
        <v>-9.73750024612835E-4</v>
      </c>
      <c r="R99" s="1">
        <f ca="1">R39+NORMINV(RAND(),0,'Total-Smoothed'!$AG$2)</f>
        <v>1.0166384441309393</v>
      </c>
      <c r="S99" s="1">
        <f ca="1">S39+NORMINV(RAND(),0,'Total-Smoothed'!$AG$2)</f>
        <v>-2.958024894189816E-2</v>
      </c>
      <c r="T99" s="1">
        <f ca="1">T39+NORMINV(RAND(),0,'Total-Smoothed'!$AG$2)</f>
        <v>-9.6504114032750679E-2</v>
      </c>
      <c r="U99" s="1">
        <f ca="1">U39+NORMINV(RAND(),0,'Total-Smoothed'!$AG$2)</f>
        <v>1.0965237168979811</v>
      </c>
      <c r="V99" s="1">
        <f ca="1">V39+NORMINV(RAND(),0,'Total-Smoothed'!$AG$2)</f>
        <v>1.0281860724662182</v>
      </c>
      <c r="W99" s="1">
        <f ca="1">W39+NORMINV(RAND(),0,'Total-Smoothed'!$AG$2)</f>
        <v>8.370385917635273E-2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8.490437363076335E-2</v>
      </c>
      <c r="E100" s="1">
        <f ca="1">E40+NORMINV(RAND(),0,'Total-Smoothed'!$AG$2)</f>
        <v>0.90161683110329494</v>
      </c>
      <c r="F100" s="1">
        <f ca="1">F40+NORMINV(RAND(),0,'Total-Smoothed'!$AG$2)</f>
        <v>0.25789449717962931</v>
      </c>
      <c r="G100" s="1">
        <f ca="1">G40+NORMINV(RAND(),0,'Total-Smoothed'!$AG$2)</f>
        <v>2.8935115287174712E-2</v>
      </c>
      <c r="H100" s="1">
        <f ca="1">H40+NORMINV(RAND(),0,'Total-Smoothed'!$AG$2)</f>
        <v>-4.2989540586358269E-3</v>
      </c>
      <c r="I100" s="1">
        <f ca="1">I40+NORMINV(RAND(),0,'Total-Smoothed'!$AG$2)</f>
        <v>-2.210773162164488E-2</v>
      </c>
      <c r="J100" s="1">
        <f ca="1">J40+NORMINV(RAND(),0,'Total-Smoothed'!$AG$2)</f>
        <v>-7.3922032341766447E-2</v>
      </c>
      <c r="K100" s="1">
        <f ca="1">K40+NORMINV(RAND(),0,'Total-Smoothed'!$AG$2)</f>
        <v>7.4640744236402462E-2</v>
      </c>
      <c r="L100" s="1">
        <f ca="1">L40+NORMINV(RAND(),0,'Total-Smoothed'!$AG$2)</f>
        <v>1.0178560321803767</v>
      </c>
      <c r="M100" s="1">
        <f ca="1">M40+NORMINV(RAND(),0,'Total-Smoothed'!$AG$2)</f>
        <v>0.20048047167042576</v>
      </c>
      <c r="N100" s="1">
        <f ca="1">N40+NORMINV(RAND(),0,'Total-Smoothed'!$AG$2)</f>
        <v>0.62948569558078149</v>
      </c>
      <c r="O100" s="1">
        <f ca="1">O40+NORMINV(RAND(),0,'Total-Smoothed'!$AG$2)</f>
        <v>0.97926048628624784</v>
      </c>
      <c r="P100" s="1">
        <f ca="1">P40+NORMINV(RAND(),0,'Total-Smoothed'!$AG$2)</f>
        <v>1.0013198486168711</v>
      </c>
      <c r="Q100" s="1">
        <f ca="1">Q40+NORMINV(RAND(),0,'Total-Smoothed'!$AG$2)</f>
        <v>0.72828392780743711</v>
      </c>
      <c r="R100" s="1">
        <f ca="1">R40+NORMINV(RAND(),0,'Total-Smoothed'!$AG$2)</f>
        <v>0.69415965531228041</v>
      </c>
      <c r="S100" s="1">
        <f ca="1">S40+NORMINV(RAND(),0,'Total-Smoothed'!$AG$2)</f>
        <v>0.13831811144438097</v>
      </c>
      <c r="T100" s="1">
        <f ca="1">T40+NORMINV(RAND(),0,'Total-Smoothed'!$AG$2)</f>
        <v>-1.7290448667972906E-2</v>
      </c>
      <c r="U100" s="1">
        <f ca="1">U40+NORMINV(RAND(),0,'Total-Smoothed'!$AG$2)</f>
        <v>9.1313255626301576E-2</v>
      </c>
      <c r="V100" s="1">
        <f ca="1">V40+NORMINV(RAND(),0,'Total-Smoothed'!$AG$2)</f>
        <v>0.89054135906404397</v>
      </c>
      <c r="W100" s="1">
        <f ca="1">W40+NORMINV(RAND(),0,'Total-Smoothed'!$AG$2)</f>
        <v>0.43603028639697911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-2.9627998430719615E-2</v>
      </c>
      <c r="E101" s="1">
        <f ca="1">E41+NORMINV(RAND(),0,'Total-Smoothed'!$AG$2)</f>
        <v>-0.10928214309930628</v>
      </c>
      <c r="F101" s="1">
        <f ca="1">F41+NORMINV(RAND(),0,'Total-Smoothed'!$AG$2)</f>
        <v>0.18598353961597963</v>
      </c>
      <c r="G101" s="1">
        <f ca="1">G41+NORMINV(RAND(),0,'Total-Smoothed'!$AG$2)</f>
        <v>0.18059551347318764</v>
      </c>
      <c r="H101" s="1">
        <f ca="1">H41+NORMINV(RAND(),0,'Total-Smoothed'!$AG$2)</f>
        <v>-4.1209364218545257E-2</v>
      </c>
      <c r="I101" s="1">
        <f ca="1">I41+NORMINV(RAND(),0,'Total-Smoothed'!$AG$2)</f>
        <v>7.4996354876697452E-2</v>
      </c>
      <c r="J101" s="1">
        <f ca="1">J41+NORMINV(RAND(),0,'Total-Smoothed'!$AG$2)</f>
        <v>7.6198359154892537E-2</v>
      </c>
      <c r="K101" s="1">
        <f ca="1">K41+NORMINV(RAND(),0,'Total-Smoothed'!$AG$2)</f>
        <v>1.0300954337275487</v>
      </c>
      <c r="L101" s="1">
        <f ca="1">L41+NORMINV(RAND(),0,'Total-Smoothed'!$AG$2)</f>
        <v>0.7436620676106751</v>
      </c>
      <c r="M101" s="1">
        <f ca="1">M41+NORMINV(RAND(),0,'Total-Smoothed'!$AG$2)</f>
        <v>5.160186356645019E-2</v>
      </c>
      <c r="N101" s="1">
        <f ca="1">N41+NORMINV(RAND(),0,'Total-Smoothed'!$AG$2)</f>
        <v>9.9430357552037107E-2</v>
      </c>
      <c r="O101" s="1">
        <f ca="1">O41+NORMINV(RAND(),0,'Total-Smoothed'!$AG$2)</f>
        <v>-0.14102969387540018</v>
      </c>
      <c r="P101" s="1">
        <f ca="1">P41+NORMINV(RAND(),0,'Total-Smoothed'!$AG$2)</f>
        <v>0.49140991285914776</v>
      </c>
      <c r="Q101" s="1">
        <f ca="1">Q41+NORMINV(RAND(),0,'Total-Smoothed'!$AG$2)</f>
        <v>-7.8846430526318345E-2</v>
      </c>
      <c r="R101" s="1">
        <f ca="1">R41+NORMINV(RAND(),0,'Total-Smoothed'!$AG$2)</f>
        <v>-3.7680887551959946E-2</v>
      </c>
      <c r="S101" s="1">
        <f ca="1">S41+NORMINV(RAND(),0,'Total-Smoothed'!$AG$2)</f>
        <v>0.79748525822024074</v>
      </c>
      <c r="T101" s="1">
        <f ca="1">T41+NORMINV(RAND(),0,'Total-Smoothed'!$AG$2)</f>
        <v>-0.22867810982458786</v>
      </c>
      <c r="U101" s="1">
        <f ca="1">U41+NORMINV(RAND(),0,'Total-Smoothed'!$AG$2)</f>
        <v>0.97320443984567306</v>
      </c>
      <c r="V101" s="1">
        <f ca="1">V41+NORMINV(RAND(),0,'Total-Smoothed'!$AG$2)</f>
        <v>6.5190125354406367E-2</v>
      </c>
      <c r="W101" s="1">
        <f ca="1">W41+NORMINV(RAND(),0,'Total-Smoothed'!$AG$2)</f>
        <v>0.1704854264659518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0.84938785972140352</v>
      </c>
      <c r="E102" s="1">
        <f ca="1">E42+NORMINV(RAND(),0,'Total-Smoothed'!$AG$2)</f>
        <v>7.1955542919350607E-2</v>
      </c>
      <c r="F102" s="1">
        <f ca="1">F42+NORMINV(RAND(),0,'Total-Smoothed'!$AG$2)</f>
        <v>0.9598065766722611</v>
      </c>
      <c r="G102" s="1">
        <f ca="1">G42+NORMINV(RAND(),0,'Total-Smoothed'!$AG$2)</f>
        <v>-4.7913771293819275E-2</v>
      </c>
      <c r="H102" s="1">
        <f ca="1">H42+NORMINV(RAND(),0,'Total-Smoothed'!$AG$2)</f>
        <v>-0.24344080432763326</v>
      </c>
      <c r="I102" s="1">
        <f ca="1">I42+NORMINV(RAND(),0,'Total-Smoothed'!$AG$2)</f>
        <v>1.1904590698269477E-2</v>
      </c>
      <c r="J102" s="1">
        <f ca="1">J42+NORMINV(RAND(),0,'Total-Smoothed'!$AG$2)</f>
        <v>1.0383492261501877</v>
      </c>
      <c r="K102" s="1">
        <f ca="1">K42+NORMINV(RAND(),0,'Total-Smoothed'!$AG$2)</f>
        <v>0.96281787328574653</v>
      </c>
      <c r="L102" s="1">
        <f ca="1">L42+NORMINV(RAND(),0,'Total-Smoothed'!$AG$2)</f>
        <v>0.26082521987825963</v>
      </c>
      <c r="M102" s="1">
        <f ca="1">M42+NORMINV(RAND(),0,'Total-Smoothed'!$AG$2)</f>
        <v>0.11007592185389585</v>
      </c>
      <c r="N102" s="1">
        <f ca="1">N42+NORMINV(RAND(),0,'Total-Smoothed'!$AG$2)</f>
        <v>8.2459994837622938E-2</v>
      </c>
      <c r="O102" s="1">
        <f ca="1">O42+NORMINV(RAND(),0,'Total-Smoothed'!$AG$2)</f>
        <v>0.14485324063216951</v>
      </c>
      <c r="P102" s="1">
        <f ca="1">P42+NORMINV(RAND(),0,'Total-Smoothed'!$AG$2)</f>
        <v>-5.5856795795111894E-2</v>
      </c>
      <c r="Q102" s="1">
        <f ca="1">Q42+NORMINV(RAND(),0,'Total-Smoothed'!$AG$2)</f>
        <v>0.13605186480695833</v>
      </c>
      <c r="R102" s="1">
        <f ca="1">R42+NORMINV(RAND(),0,'Total-Smoothed'!$AG$2)</f>
        <v>2.1758897958049493E-2</v>
      </c>
      <c r="S102" s="1">
        <f ca="1">S42+NORMINV(RAND(),0,'Total-Smoothed'!$AG$2)</f>
        <v>0.86535324160616633</v>
      </c>
      <c r="T102" s="1">
        <f ca="1">T42+NORMINV(RAND(),0,'Total-Smoothed'!$AG$2)</f>
        <v>6.6925378760261722E-2</v>
      </c>
      <c r="U102" s="1">
        <f ca="1">U42+NORMINV(RAND(),0,'Total-Smoothed'!$AG$2)</f>
        <v>-0.12700195984508236</v>
      </c>
      <c r="V102" s="1">
        <f ca="1">V42+NORMINV(RAND(),0,'Total-Smoothed'!$AG$2)</f>
        <v>1.798422331271177E-2</v>
      </c>
      <c r="W102" s="1">
        <f ca="1">W42+NORMINV(RAND(),0,'Total-Smoothed'!$AG$2)</f>
        <v>1.0504043333004156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-0.14544876135783019</v>
      </c>
      <c r="E103" s="1">
        <f ca="1">E43+NORMINV(RAND(),0,'Total-Smoothed'!$AG$2)</f>
        <v>0.15072110760089638</v>
      </c>
      <c r="F103" s="1">
        <f ca="1">F43+NORMINV(RAND(),0,'Total-Smoothed'!$AG$2)</f>
        <v>-0.15910821666655417</v>
      </c>
      <c r="G103" s="1">
        <f ca="1">G43+NORMINV(RAND(),0,'Total-Smoothed'!$AG$2)</f>
        <v>1.0243746416213968</v>
      </c>
      <c r="H103" s="1">
        <f ca="1">H43+NORMINV(RAND(),0,'Total-Smoothed'!$AG$2)</f>
        <v>-7.6801941478735494E-2</v>
      </c>
      <c r="I103" s="1">
        <f ca="1">I43+NORMINV(RAND(),0,'Total-Smoothed'!$AG$2)</f>
        <v>-4.3236634855751951E-2</v>
      </c>
      <c r="J103" s="1">
        <f ca="1">J43+NORMINV(RAND(),0,'Total-Smoothed'!$AG$2)</f>
        <v>-0.10384492218975916</v>
      </c>
      <c r="K103" s="1">
        <f ca="1">K43+NORMINV(RAND(),0,'Total-Smoothed'!$AG$2)</f>
        <v>1.7016202818808878E-3</v>
      </c>
      <c r="L103" s="1">
        <f ca="1">L43+NORMINV(RAND(),0,'Total-Smoothed'!$AG$2)</f>
        <v>0.11320951899636172</v>
      </c>
      <c r="M103" s="1">
        <f ca="1">M43+NORMINV(RAND(),0,'Total-Smoothed'!$AG$2)</f>
        <v>-2.2984781657768155E-3</v>
      </c>
      <c r="N103" s="1">
        <f ca="1">N43+NORMINV(RAND(),0,'Total-Smoothed'!$AG$2)</f>
        <v>0.30540030893332337</v>
      </c>
      <c r="O103" s="1">
        <f ca="1">O43+NORMINV(RAND(),0,'Total-Smoothed'!$AG$2)</f>
        <v>8.1249491024501796E-2</v>
      </c>
      <c r="P103" s="1">
        <f ca="1">P43+NORMINV(RAND(),0,'Total-Smoothed'!$AG$2)</f>
        <v>0.4872077194409995</v>
      </c>
      <c r="Q103" s="1">
        <f ca="1">Q43+NORMINV(RAND(),0,'Total-Smoothed'!$AG$2)</f>
        <v>0.74020342843468034</v>
      </c>
      <c r="R103" s="1">
        <f ca="1">R43+NORMINV(RAND(),0,'Total-Smoothed'!$AG$2)</f>
        <v>8.344949539731656E-3</v>
      </c>
      <c r="S103" s="1">
        <f ca="1">S43+NORMINV(RAND(),0,'Total-Smoothed'!$AG$2)</f>
        <v>-5.7877061751433881E-2</v>
      </c>
      <c r="T103" s="1">
        <f ca="1">T43+NORMINV(RAND(),0,'Total-Smoothed'!$AG$2)</f>
        <v>1.0816115331991607</v>
      </c>
      <c r="U103" s="1">
        <f ca="1">U43+NORMINV(RAND(),0,'Total-Smoothed'!$AG$2)</f>
        <v>-1.6665675888432291E-2</v>
      </c>
      <c r="V103" s="1">
        <f ca="1">V43+NORMINV(RAND(),0,'Total-Smoothed'!$AG$2)</f>
        <v>-2.4967773250512304E-2</v>
      </c>
      <c r="W103" s="1">
        <f ca="1">W43+NORMINV(RAND(),0,'Total-Smoothed'!$AG$2)</f>
        <v>1.0790757479322244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-1.5051891780797588E-2</v>
      </c>
      <c r="E104" s="1">
        <f ca="1">E44+NORMINV(RAND(),0,'Total-Smoothed'!$AG$2)</f>
        <v>0.86945893808919372</v>
      </c>
      <c r="F104" s="1">
        <f ca="1">F44+NORMINV(RAND(),0,'Total-Smoothed'!$AG$2)</f>
        <v>8.2270351685646781E-2</v>
      </c>
      <c r="G104" s="1">
        <f ca="1">G44+NORMINV(RAND(),0,'Total-Smoothed'!$AG$2)</f>
        <v>1.0756456174194005</v>
      </c>
      <c r="H104" s="1">
        <f ca="1">H44+NORMINV(RAND(),0,'Total-Smoothed'!$AG$2)</f>
        <v>4.4021636469715006E-2</v>
      </c>
      <c r="I104" s="1">
        <f ca="1">I44+NORMINV(RAND(),0,'Total-Smoothed'!$AG$2)</f>
        <v>0.86842843298278638</v>
      </c>
      <c r="J104" s="1">
        <f ca="1">J44+NORMINV(RAND(),0,'Total-Smoothed'!$AG$2)</f>
        <v>-7.1252852066965744E-2</v>
      </c>
      <c r="K104" s="1">
        <f ca="1">K44+NORMINV(RAND(),0,'Total-Smoothed'!$AG$2)</f>
        <v>-6.8224629355897334E-2</v>
      </c>
      <c r="L104" s="1">
        <f ca="1">L44+NORMINV(RAND(),0,'Total-Smoothed'!$AG$2)</f>
        <v>1.04935188910496</v>
      </c>
      <c r="M104" s="1">
        <f ca="1">M44+NORMINV(RAND(),0,'Total-Smoothed'!$AG$2)</f>
        <v>3.2334982609117484E-3</v>
      </c>
      <c r="N104" s="1">
        <f ca="1">N44+NORMINV(RAND(),0,'Total-Smoothed'!$AG$2)</f>
        <v>0.1632116108686848</v>
      </c>
      <c r="O104" s="1">
        <f ca="1">O44+NORMINV(RAND(),0,'Total-Smoothed'!$AG$2)</f>
        <v>0.94248682456419963</v>
      </c>
      <c r="P104" s="1">
        <f ca="1">P44+NORMINV(RAND(),0,'Total-Smoothed'!$AG$2)</f>
        <v>0.78161795448845295</v>
      </c>
      <c r="Q104" s="1">
        <f ca="1">Q44+NORMINV(RAND(),0,'Total-Smoothed'!$AG$2)</f>
        <v>0.93789658990111557</v>
      </c>
      <c r="R104" s="1">
        <f ca="1">R44+NORMINV(RAND(),0,'Total-Smoothed'!$AG$2)</f>
        <v>9.4033311683518667E-2</v>
      </c>
      <c r="S104" s="1">
        <f ca="1">S44+NORMINV(RAND(),0,'Total-Smoothed'!$AG$2)</f>
        <v>6.7688848362998918E-2</v>
      </c>
      <c r="T104" s="1">
        <f ca="1">T44+NORMINV(RAND(),0,'Total-Smoothed'!$AG$2)</f>
        <v>1.0306988955218157</v>
      </c>
      <c r="U104" s="1">
        <f ca="1">U44+NORMINV(RAND(),0,'Total-Smoothed'!$AG$2)</f>
        <v>3.2498875407843512E-3</v>
      </c>
      <c r="V104" s="1">
        <f ca="1">V44+NORMINV(RAND(),0,'Total-Smoothed'!$AG$2)</f>
        <v>0.31325099768847858</v>
      </c>
      <c r="W104" s="1">
        <f ca="1">W44+NORMINV(RAND(),0,'Total-Smoothed'!$AG$2)</f>
        <v>0.80056084901205804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1.0734909144950908</v>
      </c>
      <c r="E105" s="1">
        <f ca="1">E45+NORMINV(RAND(),0,'Total-Smoothed'!$AG$2)</f>
        <v>0.63614010176072866</v>
      </c>
      <c r="F105" s="1">
        <f ca="1">F45+NORMINV(RAND(),0,'Total-Smoothed'!$AG$2)</f>
        <v>0.31246132709422531</v>
      </c>
      <c r="G105" s="1">
        <f ca="1">G45+NORMINV(RAND(),0,'Total-Smoothed'!$AG$2)</f>
        <v>-1.9479745013279769E-2</v>
      </c>
      <c r="H105" s="1">
        <f ca="1">H45+NORMINV(RAND(),0,'Total-Smoothed'!$AG$2)</f>
        <v>0.14746675284400471</v>
      </c>
      <c r="I105" s="1">
        <f ca="1">I45+NORMINV(RAND(),0,'Total-Smoothed'!$AG$2)</f>
        <v>-1.8113543715751253E-2</v>
      </c>
      <c r="J105" s="1">
        <f ca="1">J45+NORMINV(RAND(),0,'Total-Smoothed'!$AG$2)</f>
        <v>0.88452686019235371</v>
      </c>
      <c r="K105" s="1">
        <f ca="1">K45+NORMINV(RAND(),0,'Total-Smoothed'!$AG$2)</f>
        <v>-6.976963940255286E-4</v>
      </c>
      <c r="L105" s="1">
        <f ca="1">L45+NORMINV(RAND(),0,'Total-Smoothed'!$AG$2)</f>
        <v>-3.0728676848381315E-3</v>
      </c>
      <c r="M105" s="1">
        <f ca="1">M45+NORMINV(RAND(),0,'Total-Smoothed'!$AG$2)</f>
        <v>3.5703912638277824E-2</v>
      </c>
      <c r="N105" s="1">
        <f ca="1">N45+NORMINV(RAND(),0,'Total-Smoothed'!$AG$2)</f>
        <v>0.96539948085212124</v>
      </c>
      <c r="O105" s="1">
        <f ca="1">O45+NORMINV(RAND(),0,'Total-Smoothed'!$AG$2)</f>
        <v>0.50307989334607128</v>
      </c>
      <c r="P105" s="1">
        <f ca="1">P45+NORMINV(RAND(),0,'Total-Smoothed'!$AG$2)</f>
        <v>-0.2363488289924244</v>
      </c>
      <c r="Q105" s="1">
        <f ca="1">Q45+NORMINV(RAND(),0,'Total-Smoothed'!$AG$2)</f>
        <v>-4.082236924413362E-2</v>
      </c>
      <c r="R105" s="1">
        <f ca="1">R45+NORMINV(RAND(),0,'Total-Smoothed'!$AG$2)</f>
        <v>0.29227906153021388</v>
      </c>
      <c r="S105" s="1">
        <f ca="1">S45+NORMINV(RAND(),0,'Total-Smoothed'!$AG$2)</f>
        <v>0.82437650628814041</v>
      </c>
      <c r="T105" s="1">
        <f ca="1">T45+NORMINV(RAND(),0,'Total-Smoothed'!$AG$2)</f>
        <v>1.0667380071879433</v>
      </c>
      <c r="U105" s="1">
        <f ca="1">U45+NORMINV(RAND(),0,'Total-Smoothed'!$AG$2)</f>
        <v>5.4717301220586517E-2</v>
      </c>
      <c r="V105" s="1">
        <f ca="1">V45+NORMINV(RAND(),0,'Total-Smoothed'!$AG$2)</f>
        <v>0.25475532736531703</v>
      </c>
      <c r="W105" s="1">
        <f ca="1">W45+NORMINV(RAND(),0,'Total-Smoothed'!$AG$2)</f>
        <v>1.0431222713405741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-4.6659562514051546E-2</v>
      </c>
      <c r="E106" s="1">
        <f ca="1">E46+NORMINV(RAND(),0,'Total-Smoothed'!$AG$2)</f>
        <v>1.1376258952325844</v>
      </c>
      <c r="F106" s="1">
        <f ca="1">F46+NORMINV(RAND(),0,'Total-Smoothed'!$AG$2)</f>
        <v>8.4853348595378658E-2</v>
      </c>
      <c r="G106" s="1">
        <f ca="1">G46+NORMINV(RAND(),0,'Total-Smoothed'!$AG$2)</f>
        <v>9.4146000850131015E-2</v>
      </c>
      <c r="H106" s="1">
        <f ca="1">H46+NORMINV(RAND(),0,'Total-Smoothed'!$AG$2)</f>
        <v>0.67453396500319762</v>
      </c>
      <c r="I106" s="1">
        <f ca="1">I46+NORMINV(RAND(),0,'Total-Smoothed'!$AG$2)</f>
        <v>0.80483692976602172</v>
      </c>
      <c r="J106" s="1">
        <f ca="1">J46+NORMINV(RAND(),0,'Total-Smoothed'!$AG$2)</f>
        <v>0.28534787706980586</v>
      </c>
      <c r="K106" s="1">
        <f ca="1">K46+NORMINV(RAND(),0,'Total-Smoothed'!$AG$2)</f>
        <v>6.3452154009790748E-2</v>
      </c>
      <c r="L106" s="1">
        <f ca="1">L46+NORMINV(RAND(),0,'Total-Smoothed'!$AG$2)</f>
        <v>0.9353501387190124</v>
      </c>
      <c r="M106" s="1">
        <f ca="1">M46+NORMINV(RAND(),0,'Total-Smoothed'!$AG$2)</f>
        <v>0.33130635195817759</v>
      </c>
      <c r="N106" s="1">
        <f ca="1">N46+NORMINV(RAND(),0,'Total-Smoothed'!$AG$2)</f>
        <v>-4.3691895292626279E-2</v>
      </c>
      <c r="O106" s="1">
        <f ca="1">O46+NORMINV(RAND(),0,'Total-Smoothed'!$AG$2)</f>
        <v>0.98723177950440566</v>
      </c>
      <c r="P106" s="1">
        <f ca="1">P46+NORMINV(RAND(),0,'Total-Smoothed'!$AG$2)</f>
        <v>0.78985343994138979</v>
      </c>
      <c r="Q106" s="1">
        <f ca="1">Q46+NORMINV(RAND(),0,'Total-Smoothed'!$AG$2)</f>
        <v>0.94629351259564276</v>
      </c>
      <c r="R106" s="1">
        <f ca="1">R46+NORMINV(RAND(),0,'Total-Smoothed'!$AG$2)</f>
        <v>0.12526805986967665</v>
      </c>
      <c r="S106" s="1">
        <f ca="1">S46+NORMINV(RAND(),0,'Total-Smoothed'!$AG$2)</f>
        <v>-1.7221509431356002E-2</v>
      </c>
      <c r="T106" s="1">
        <f ca="1">T46+NORMINV(RAND(),0,'Total-Smoothed'!$AG$2)</f>
        <v>0.83385386662280492</v>
      </c>
      <c r="U106" s="1">
        <f ca="1">U46+NORMINV(RAND(),0,'Total-Smoothed'!$AG$2)</f>
        <v>4.7536393849043047E-2</v>
      </c>
      <c r="V106" s="1">
        <f ca="1">V46+NORMINV(RAND(),0,'Total-Smoothed'!$AG$2)</f>
        <v>7.4910249090940323E-2</v>
      </c>
      <c r="W106" s="1">
        <f ca="1">W46+NORMINV(RAND(),0,'Total-Smoothed'!$AG$2)</f>
        <v>3.1339875538779045E-2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0.10727049646897294</v>
      </c>
      <c r="E107" s="1">
        <f ca="1">E47+NORMINV(RAND(),0,'Total-Smoothed'!$AG$2)</f>
        <v>0.99554690038737581</v>
      </c>
      <c r="F107" s="1">
        <f ca="1">F47+NORMINV(RAND(),0,'Total-Smoothed'!$AG$2)</f>
        <v>1.2279123260979187E-2</v>
      </c>
      <c r="G107" s="1">
        <f ca="1">G47+NORMINV(RAND(),0,'Total-Smoothed'!$AG$2)</f>
        <v>0.13590641163277309</v>
      </c>
      <c r="H107" s="1">
        <f ca="1">H47+NORMINV(RAND(),0,'Total-Smoothed'!$AG$2)</f>
        <v>0.21306280621602217</v>
      </c>
      <c r="I107" s="1">
        <f ca="1">I47+NORMINV(RAND(),0,'Total-Smoothed'!$AG$2)</f>
        <v>0.87959984788518963</v>
      </c>
      <c r="J107" s="1">
        <f ca="1">J47+NORMINV(RAND(),0,'Total-Smoothed'!$AG$2)</f>
        <v>0.11655938452167965</v>
      </c>
      <c r="K107" s="1">
        <f ca="1">K47+NORMINV(RAND(),0,'Total-Smoothed'!$AG$2)</f>
        <v>-1.8644210719845913E-2</v>
      </c>
      <c r="L107" s="1">
        <f ca="1">L47+NORMINV(RAND(),0,'Total-Smoothed'!$AG$2)</f>
        <v>1.0327908217111477</v>
      </c>
      <c r="M107" s="1">
        <f ca="1">M47+NORMINV(RAND(),0,'Total-Smoothed'!$AG$2)</f>
        <v>0.7685641153502254</v>
      </c>
      <c r="N107" s="1">
        <f ca="1">N47+NORMINV(RAND(),0,'Total-Smoothed'!$AG$2)</f>
        <v>-6.9368734975969223E-2</v>
      </c>
      <c r="O107" s="1">
        <f ca="1">O47+NORMINV(RAND(),0,'Total-Smoothed'!$AG$2)</f>
        <v>1.2000373293872264</v>
      </c>
      <c r="P107" s="1">
        <f ca="1">P47+NORMINV(RAND(),0,'Total-Smoothed'!$AG$2)</f>
        <v>0.91591229924120154</v>
      </c>
      <c r="Q107" s="1">
        <f ca="1">Q47+NORMINV(RAND(),0,'Total-Smoothed'!$AG$2)</f>
        <v>0.21097455663883374</v>
      </c>
      <c r="R107" s="1">
        <f ca="1">R47+NORMINV(RAND(),0,'Total-Smoothed'!$AG$2)</f>
        <v>0.53190288484441872</v>
      </c>
      <c r="S107" s="1">
        <f ca="1">S47+NORMINV(RAND(),0,'Total-Smoothed'!$AG$2)</f>
        <v>-2.1116323330432753E-2</v>
      </c>
      <c r="T107" s="1">
        <f ca="1">T47+NORMINV(RAND(),0,'Total-Smoothed'!$AG$2)</f>
        <v>0.90754748055706136</v>
      </c>
      <c r="U107" s="1">
        <f ca="1">U47+NORMINV(RAND(),0,'Total-Smoothed'!$AG$2)</f>
        <v>0.84788603456558598</v>
      </c>
      <c r="V107" s="1">
        <f ca="1">V47+NORMINV(RAND(),0,'Total-Smoothed'!$AG$2)</f>
        <v>1.0546898954039599</v>
      </c>
      <c r="W107" s="1">
        <f ca="1">W47+NORMINV(RAND(),0,'Total-Smoothed'!$AG$2)</f>
        <v>-3.3107590943579082E-2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0.95649015082268485</v>
      </c>
      <c r="E108" s="1">
        <f ca="1">E48+NORMINV(RAND(),0,'Total-Smoothed'!$AG$2)</f>
        <v>0.94821176929521123</v>
      </c>
      <c r="F108" s="1">
        <f ca="1">F48+NORMINV(RAND(),0,'Total-Smoothed'!$AG$2)</f>
        <v>-3.5338298925455425E-2</v>
      </c>
      <c r="G108" s="1">
        <f ca="1">G48+NORMINV(RAND(),0,'Total-Smoothed'!$AG$2)</f>
        <v>0.88067006093727696</v>
      </c>
      <c r="H108" s="1">
        <f ca="1">H48+NORMINV(RAND(),0,'Total-Smoothed'!$AG$2)</f>
        <v>-4.4959617482384751E-2</v>
      </c>
      <c r="I108" s="1">
        <f ca="1">I48+NORMINV(RAND(),0,'Total-Smoothed'!$AG$2)</f>
        <v>-7.2338709050257632E-2</v>
      </c>
      <c r="J108" s="1">
        <f ca="1">J48+NORMINV(RAND(),0,'Total-Smoothed'!$AG$2)</f>
        <v>-2.8713365041035395E-2</v>
      </c>
      <c r="K108" s="1">
        <f ca="1">K48+NORMINV(RAND(),0,'Total-Smoothed'!$AG$2)</f>
        <v>-3.2782799708925982E-2</v>
      </c>
      <c r="L108" s="1">
        <f ca="1">L48+NORMINV(RAND(),0,'Total-Smoothed'!$AG$2)</f>
        <v>3.1370199231227497E-2</v>
      </c>
      <c r="M108" s="1">
        <f ca="1">M48+NORMINV(RAND(),0,'Total-Smoothed'!$AG$2)</f>
        <v>5.8650589155046694E-2</v>
      </c>
      <c r="N108" s="1">
        <f ca="1">N48+NORMINV(RAND(),0,'Total-Smoothed'!$AG$2)</f>
        <v>0.2492219857210114</v>
      </c>
      <c r="O108" s="1">
        <f ca="1">O48+NORMINV(RAND(),0,'Total-Smoothed'!$AG$2)</f>
        <v>0.87342878201812146</v>
      </c>
      <c r="P108" s="1">
        <f ca="1">P48+NORMINV(RAND(),0,'Total-Smoothed'!$AG$2)</f>
        <v>1.0174458894639571</v>
      </c>
      <c r="Q108" s="1">
        <f ca="1">Q48+NORMINV(RAND(),0,'Total-Smoothed'!$AG$2)</f>
        <v>0.10498108797125803</v>
      </c>
      <c r="R108" s="1">
        <f ca="1">R48+NORMINV(RAND(),0,'Total-Smoothed'!$AG$2)</f>
        <v>0.76099196438140693</v>
      </c>
      <c r="S108" s="1">
        <f ca="1">S48+NORMINV(RAND(),0,'Total-Smoothed'!$AG$2)</f>
        <v>8.8465933825264437E-2</v>
      </c>
      <c r="T108" s="1">
        <f ca="1">T48+NORMINV(RAND(),0,'Total-Smoothed'!$AG$2)</f>
        <v>0.8670935255603246</v>
      </c>
      <c r="U108" s="1">
        <f ca="1">U48+NORMINV(RAND(),0,'Total-Smoothed'!$AG$2)</f>
        <v>-5.3961044536739319E-2</v>
      </c>
      <c r="V108" s="1">
        <f ca="1">V48+NORMINV(RAND(),0,'Total-Smoothed'!$AG$2)</f>
        <v>4.1299464770024358E-2</v>
      </c>
      <c r="W108" s="1">
        <f ca="1">W48+NORMINV(RAND(),0,'Total-Smoothed'!$AG$2)</f>
        <v>1.0533975586444546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5.7403238980312889E-2</v>
      </c>
      <c r="E111" s="1">
        <f ca="1">(E61+0.6*(F61+D61)+0.15*G1)/(1+2*0.6+0.15)</f>
        <v>1.6203238192057903E-2</v>
      </c>
      <c r="F111" s="1">
        <f ca="1">(F61+0.6*(G61+E61)+0.15*(D61+H61))/(1+2*0.6+2*0.15)</f>
        <v>4.9727510766480701E-2</v>
      </c>
      <c r="G111" s="1">
        <f t="shared" ref="G111:H126" ca="1" si="10">(G61+0.6*(H61+F61)+0.15*(E61+I61))/(1+2*0.6+2*0.15)</f>
        <v>7.2617347459333709E-2</v>
      </c>
      <c r="H111" s="1">
        <f ca="1">(H61+0.6*(I61+G61)+0.15*(F61+J61))/(1+2*0.6+2*0.15)</f>
        <v>6.4589853365406458E-2</v>
      </c>
      <c r="I111" s="1">
        <f t="shared" ref="I111:U126" ca="1" si="11">(I61+0.6*(J61+H61)+0.15*(G61+K61))/(1+2*0.6+2*0.15)</f>
        <v>6.7572904916370358E-2</v>
      </c>
      <c r="J111" s="1">
        <f t="shared" ca="1" si="11"/>
        <v>7.9194675924738334E-2</v>
      </c>
      <c r="K111" s="1">
        <f t="shared" ca="1" si="11"/>
        <v>5.6126219113027474E-2</v>
      </c>
      <c r="L111" s="1">
        <f t="shared" ca="1" si="11"/>
        <v>1.3851405258662788E-2</v>
      </c>
      <c r="M111" s="1">
        <f t="shared" ca="1" si="11"/>
        <v>2.1473962124436342E-2</v>
      </c>
      <c r="N111" s="1">
        <f t="shared" ca="1" si="11"/>
        <v>2.4161188417120328E-2</v>
      </c>
      <c r="O111" s="1">
        <f t="shared" ca="1" si="11"/>
        <v>6.4696448941961695E-3</v>
      </c>
      <c r="P111" s="1">
        <f t="shared" ca="1" si="11"/>
        <v>1.5388735436087722E-4</v>
      </c>
      <c r="Q111" s="1">
        <f t="shared" ca="1" si="11"/>
        <v>9.8860794211160632E-2</v>
      </c>
      <c r="R111" s="1">
        <f t="shared" ca="1" si="11"/>
        <v>0.27533424840909093</v>
      </c>
      <c r="S111" s="1">
        <f t="shared" ca="1" si="11"/>
        <v>0.41000873611669347</v>
      </c>
      <c r="T111" s="1">
        <f t="shared" ca="1" si="11"/>
        <v>0.27031361668044213</v>
      </c>
      <c r="U111" s="1">
        <f t="shared" ca="1" si="11"/>
        <v>8.4337671000945885E-2</v>
      </c>
      <c r="V111" s="1">
        <f ca="1">(V61+0.6*(W61+U61)+0.15*T1)/(1+2*0.6+0.15)</f>
        <v>-3.3131961663134361E-2</v>
      </c>
      <c r="W111" s="1">
        <f ca="1">(W61+0.6*(V61)+0.15*U61)/(1+0.6+0.15)</f>
        <v>-6.3905712640384277E-2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0.16139598240428479</v>
      </c>
      <c r="E112" s="1">
        <f t="shared" ref="E112:E158" ca="1" si="13">(E62+0.6*(F62+D62)+0.15*G2)/(1+2*0.6+0.15)</f>
        <v>0.17785892471880096</v>
      </c>
      <c r="F112" s="1">
        <f t="shared" ref="F112:U127" ca="1" si="14">(F62+0.6*(G62+E62)+0.15*(D62+H62))/(1+2*0.6+2*0.15)</f>
        <v>0.11738144890907394</v>
      </c>
      <c r="G112" s="1">
        <f t="shared" ca="1" si="10"/>
        <v>2.0215575905288392E-2</v>
      </c>
      <c r="H112" s="1">
        <f t="shared" ca="1" si="10"/>
        <v>-7.2683632867244106E-3</v>
      </c>
      <c r="I112" s="1">
        <f t="shared" ca="1" si="11"/>
        <v>2.0816021682232077E-2</v>
      </c>
      <c r="J112" s="1">
        <f t="shared" ca="1" si="11"/>
        <v>7.8435730124777517E-2</v>
      </c>
      <c r="K112" s="1">
        <f t="shared" ca="1" si="11"/>
        <v>9.4304042244749975E-2</v>
      </c>
      <c r="L112" s="1">
        <f t="shared" ca="1" si="11"/>
        <v>3.7910791688923924E-2</v>
      </c>
      <c r="M112" s="1">
        <f t="shared" ca="1" si="11"/>
        <v>-2.4177317043817065E-2</v>
      </c>
      <c r="N112" s="1">
        <f t="shared" ca="1" si="11"/>
        <v>-1.9478103584458749E-2</v>
      </c>
      <c r="O112" s="1">
        <f t="shared" ca="1" si="11"/>
        <v>1.2196793410499257E-2</v>
      </c>
      <c r="P112" s="1">
        <f t="shared" ca="1" si="11"/>
        <v>4.6063234934633081E-2</v>
      </c>
      <c r="Q112" s="1">
        <f t="shared" ca="1" si="11"/>
        <v>0.13880436404333202</v>
      </c>
      <c r="R112" s="1">
        <f t="shared" ca="1" si="11"/>
        <v>0.31688095087739171</v>
      </c>
      <c r="S112" s="1">
        <f t="shared" ca="1" si="11"/>
        <v>0.43927426902063449</v>
      </c>
      <c r="T112" s="1">
        <f t="shared" ca="1" si="11"/>
        <v>0.23067865952673366</v>
      </c>
      <c r="U112" s="1">
        <f t="shared" ca="1" si="11"/>
        <v>6.6836615071421454E-2</v>
      </c>
      <c r="V112" s="1">
        <f t="shared" ref="V112:V158" ca="1" si="15">(V62+0.6*(W62+U62)+0.15*T2)/(1+2*0.6+0.15)</f>
        <v>3.3001006373089448E-2</v>
      </c>
      <c r="W112" s="1">
        <f t="shared" ref="W112:W157" ca="1" si="16">(W62+0.6*(V62)+0.15*U62)/(1+0.6+0.15)</f>
        <v>-1.0259989027286382E-2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-1.2628708294073249E-2</v>
      </c>
      <c r="E113" s="1">
        <f t="shared" ca="1" si="13"/>
        <v>-1.7403848928813043E-2</v>
      </c>
      <c r="F113" s="1">
        <f t="shared" ca="1" si="14"/>
        <v>4.0462001185192685E-2</v>
      </c>
      <c r="G113" s="1">
        <f t="shared" ca="1" si="10"/>
        <v>6.8993344294045827E-2</v>
      </c>
      <c r="H113" s="1">
        <f t="shared" ca="1" si="10"/>
        <v>6.1711606294802199E-2</v>
      </c>
      <c r="I113" s="1">
        <f t="shared" ca="1" si="11"/>
        <v>6.3570622326287032E-2</v>
      </c>
      <c r="J113" s="1">
        <f t="shared" ca="1" si="11"/>
        <v>3.4048687118783394E-2</v>
      </c>
      <c r="K113" s="1">
        <f t="shared" ca="1" si="11"/>
        <v>3.5116846620903232E-2</v>
      </c>
      <c r="L113" s="1">
        <f t="shared" ca="1" si="11"/>
        <v>9.4852317055635127E-2</v>
      </c>
      <c r="M113" s="1">
        <f t="shared" ca="1" si="11"/>
        <v>0.12423183416812107</v>
      </c>
      <c r="N113" s="1">
        <f t="shared" ca="1" si="11"/>
        <v>7.5939423932660871E-2</v>
      </c>
      <c r="O113" s="1">
        <f t="shared" ca="1" si="11"/>
        <v>3.2499484428505983E-2</v>
      </c>
      <c r="P113" s="1">
        <f t="shared" ca="1" si="11"/>
        <v>1.9742077665815681E-2</v>
      </c>
      <c r="Q113" s="1">
        <f t="shared" ca="1" si="11"/>
        <v>6.1802436285801288E-2</v>
      </c>
      <c r="R113" s="1">
        <f t="shared" ca="1" si="11"/>
        <v>0.24816628060896212</v>
      </c>
      <c r="S113" s="1">
        <f t="shared" ca="1" si="11"/>
        <v>0.39461982611418706</v>
      </c>
      <c r="T113" s="1">
        <f t="shared" ca="1" si="11"/>
        <v>0.19978432880429473</v>
      </c>
      <c r="U113" s="1">
        <f t="shared" ca="1" si="11"/>
        <v>2.4747971514159046E-2</v>
      </c>
      <c r="V113" s="1">
        <f t="shared" ca="1" si="15"/>
        <v>1.792447609733127E-3</v>
      </c>
      <c r="W113" s="1">
        <f t="shared" ca="1" si="16"/>
        <v>7.7114340451158656E-3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4.1276651219020563E-2</v>
      </c>
      <c r="E114" s="1">
        <f t="shared" ca="1" si="13"/>
        <v>4.003871052363913E-2</v>
      </c>
      <c r="F114" s="1">
        <f t="shared" ca="1" si="14"/>
        <v>6.3577426412572899E-2</v>
      </c>
      <c r="G114" s="1">
        <f t="shared" ca="1" si="10"/>
        <v>9.1482271638878676E-2</v>
      </c>
      <c r="H114" s="1">
        <f t="shared" ca="1" si="10"/>
        <v>0.10396218229222617</v>
      </c>
      <c r="I114" s="1">
        <f t="shared" ca="1" si="11"/>
        <v>7.6343796405491021E-2</v>
      </c>
      <c r="J114" s="1">
        <f t="shared" ca="1" si="11"/>
        <v>3.9891026201582622E-2</v>
      </c>
      <c r="K114" s="1">
        <f t="shared" ca="1" si="11"/>
        <v>5.5716568392811345E-3</v>
      </c>
      <c r="L114" s="1">
        <f t="shared" ca="1" si="11"/>
        <v>-1.4978848041254492E-2</v>
      </c>
      <c r="M114" s="1">
        <f t="shared" ca="1" si="11"/>
        <v>1.0386207361614061E-2</v>
      </c>
      <c r="N114" s="1">
        <f t="shared" ca="1" si="11"/>
        <v>5.4730675464062092E-3</v>
      </c>
      <c r="O114" s="1">
        <f t="shared" ca="1" si="11"/>
        <v>1.4079615374342548E-3</v>
      </c>
      <c r="P114" s="1">
        <f t="shared" ca="1" si="11"/>
        <v>2.9220072225739264E-2</v>
      </c>
      <c r="Q114" s="1">
        <f t="shared" ca="1" si="11"/>
        <v>0.1296391490623367</v>
      </c>
      <c r="R114" s="1">
        <f t="shared" ca="1" si="11"/>
        <v>0.349655079267991</v>
      </c>
      <c r="S114" s="1">
        <f t="shared" ca="1" si="11"/>
        <v>0.5059345230907093</v>
      </c>
      <c r="T114" s="1">
        <f t="shared" ca="1" si="11"/>
        <v>0.31533258664329217</v>
      </c>
      <c r="U114" s="1">
        <f t="shared" ca="1" si="11"/>
        <v>0.11645159298415461</v>
      </c>
      <c r="V114" s="1">
        <f t="shared" ca="1" si="15"/>
        <v>4.1775379341058565E-2</v>
      </c>
      <c r="W114" s="1">
        <f t="shared" ca="1" si="16"/>
        <v>6.0018298297271587E-2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-8.9298433452205117E-2</v>
      </c>
      <c r="E115" s="1">
        <f t="shared" ca="1" si="13"/>
        <v>-0.10406420587620262</v>
      </c>
      <c r="F115" s="1">
        <f t="shared" ca="1" si="14"/>
        <v>-9.5088329902828089E-2</v>
      </c>
      <c r="G115" s="1">
        <f t="shared" ca="1" si="10"/>
        <v>-1.4585783396270119E-2</v>
      </c>
      <c r="H115" s="1">
        <f t="shared" ca="1" si="10"/>
        <v>8.7967859875493076E-2</v>
      </c>
      <c r="I115" s="1">
        <f t="shared" ca="1" si="11"/>
        <v>0.11994427118889162</v>
      </c>
      <c r="J115" s="1">
        <f t="shared" ca="1" si="11"/>
        <v>0.10394695079347629</v>
      </c>
      <c r="K115" s="1">
        <f t="shared" ca="1" si="11"/>
        <v>6.4918504838970381E-2</v>
      </c>
      <c r="L115" s="1">
        <f t="shared" ca="1" si="11"/>
        <v>5.2626872760023459E-2</v>
      </c>
      <c r="M115" s="1">
        <f t="shared" ca="1" si="11"/>
        <v>8.607567973281928E-2</v>
      </c>
      <c r="N115" s="1">
        <f t="shared" ca="1" si="11"/>
        <v>5.2052198139512597E-2</v>
      </c>
      <c r="O115" s="1">
        <f t="shared" ca="1" si="11"/>
        <v>1.132758823593503E-2</v>
      </c>
      <c r="P115" s="1">
        <f t="shared" ca="1" si="11"/>
        <v>1.6279131085273995E-2</v>
      </c>
      <c r="Q115" s="1">
        <f t="shared" ca="1" si="11"/>
        <v>8.1492436905809998E-2</v>
      </c>
      <c r="R115" s="1">
        <f t="shared" ca="1" si="11"/>
        <v>0.24236858389880195</v>
      </c>
      <c r="S115" s="1">
        <f t="shared" ca="1" si="11"/>
        <v>0.3817080630497241</v>
      </c>
      <c r="T115" s="1">
        <f t="shared" ca="1" si="11"/>
        <v>0.25168259209163413</v>
      </c>
      <c r="U115" s="1">
        <f t="shared" ca="1" si="11"/>
        <v>9.4119290433865618E-2</v>
      </c>
      <c r="V115" s="1">
        <f t="shared" ca="1" si="15"/>
        <v>5.3066571972275642E-2</v>
      </c>
      <c r="W115" s="1">
        <f t="shared" ca="1" si="16"/>
        <v>9.5123301534094831E-2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9.9362879336066703E-2</v>
      </c>
      <c r="E116" s="1">
        <f t="shared" ca="1" si="13"/>
        <v>8.1034189672654383E-2</v>
      </c>
      <c r="F116" s="1">
        <f t="shared" ca="1" si="14"/>
        <v>2.8760656765518044E-2</v>
      </c>
      <c r="G116" s="1">
        <f t="shared" ca="1" si="10"/>
        <v>-1.4508238683235864E-3</v>
      </c>
      <c r="H116" s="1">
        <f t="shared" ca="1" si="10"/>
        <v>2.2445264787190406E-2</v>
      </c>
      <c r="I116" s="1">
        <f t="shared" ca="1" si="11"/>
        <v>5.8089904502723777E-2</v>
      </c>
      <c r="J116" s="1">
        <f t="shared" ca="1" si="11"/>
        <v>5.0734672178142093E-2</v>
      </c>
      <c r="K116" s="1">
        <f t="shared" ca="1" si="11"/>
        <v>4.7780593287026305E-3</v>
      </c>
      <c r="L116" s="1">
        <f t="shared" ca="1" si="11"/>
        <v>-8.1758957104496252E-3</v>
      </c>
      <c r="M116" s="1">
        <f t="shared" ca="1" si="11"/>
        <v>3.8934291412982186E-2</v>
      </c>
      <c r="N116" s="1">
        <f t="shared" ca="1" si="11"/>
        <v>6.3430117028355895E-2</v>
      </c>
      <c r="O116" s="1">
        <f t="shared" ca="1" si="11"/>
        <v>4.697648821348157E-2</v>
      </c>
      <c r="P116" s="1">
        <f t="shared" ca="1" si="11"/>
        <v>1.9911509682938359E-3</v>
      </c>
      <c r="Q116" s="1">
        <f t="shared" ca="1" si="11"/>
        <v>3.8374206256195434E-2</v>
      </c>
      <c r="R116" s="1">
        <f t="shared" ca="1" si="11"/>
        <v>0.20464678108440992</v>
      </c>
      <c r="S116" s="1">
        <f t="shared" ca="1" si="11"/>
        <v>0.37501946079534176</v>
      </c>
      <c r="T116" s="1">
        <f t="shared" ca="1" si="11"/>
        <v>0.23405926680383332</v>
      </c>
      <c r="U116" s="1">
        <f t="shared" ca="1" si="11"/>
        <v>8.1956976311479537E-2</v>
      </c>
      <c r="V116" s="1">
        <f t="shared" ca="1" si="15"/>
        <v>4.7378824974400886E-2</v>
      </c>
      <c r="W116" s="1">
        <f t="shared" ca="1" si="16"/>
        <v>8.9184399322994046E-2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-4.9414211339918982E-4</v>
      </c>
      <c r="E117" s="1">
        <f t="shared" ca="1" si="13"/>
        <v>-3.8725083499522548E-4</v>
      </c>
      <c r="F117" s="1">
        <f t="shared" ca="1" si="14"/>
        <v>-4.0233511151044975E-2</v>
      </c>
      <c r="G117" s="1">
        <f t="shared" ca="1" si="10"/>
        <v>-6.3521584007372442E-2</v>
      </c>
      <c r="H117" s="1">
        <f t="shared" ca="1" si="10"/>
        <v>-5.2955660466027211E-2</v>
      </c>
      <c r="I117" s="1">
        <f t="shared" ca="1" si="11"/>
        <v>-2.3670313801681738E-3</v>
      </c>
      <c r="J117" s="1">
        <f t="shared" ca="1" si="11"/>
        <v>6.0502995195649027E-3</v>
      </c>
      <c r="K117" s="1">
        <f t="shared" ca="1" si="11"/>
        <v>-8.7665661693283378E-3</v>
      </c>
      <c r="L117" s="1">
        <f t="shared" ca="1" si="11"/>
        <v>-3.9234485377931866E-2</v>
      </c>
      <c r="M117" s="1">
        <f t="shared" ca="1" si="11"/>
        <v>-6.1360414556335549E-2</v>
      </c>
      <c r="N117" s="1">
        <f t="shared" ca="1" si="11"/>
        <v>-5.4063410556371351E-2</v>
      </c>
      <c r="O117" s="1">
        <f t="shared" ca="1" si="11"/>
        <v>-5.7754928326899525E-2</v>
      </c>
      <c r="P117" s="1">
        <f t="shared" ca="1" si="11"/>
        <v>-5.4026112087185607E-2</v>
      </c>
      <c r="Q117" s="1">
        <f t="shared" ca="1" si="11"/>
        <v>4.6780036945376371E-2</v>
      </c>
      <c r="R117" s="1">
        <f t="shared" ca="1" si="11"/>
        <v>0.30082412161663147</v>
      </c>
      <c r="S117" s="1">
        <f t="shared" ca="1" si="11"/>
        <v>0.48923388481567648</v>
      </c>
      <c r="T117" s="1">
        <f t="shared" ca="1" si="11"/>
        <v>0.27136593214187121</v>
      </c>
      <c r="U117" s="1">
        <f t="shared" ca="1" si="11"/>
        <v>4.750427919027829E-2</v>
      </c>
      <c r="V117" s="1">
        <f t="shared" ca="1" si="15"/>
        <v>9.3289657774504441E-3</v>
      </c>
      <c r="W117" s="1">
        <f t="shared" ca="1" si="16"/>
        <v>5.3761612485541503E-2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6.6981995918182616E-2</v>
      </c>
      <c r="E118" s="1">
        <f t="shared" ca="1" si="13"/>
        <v>-1.3060412116672642E-2</v>
      </c>
      <c r="F118" s="1">
        <f t="shared" ca="1" si="14"/>
        <v>-5.0395275843560725E-2</v>
      </c>
      <c r="G118" s="1">
        <f t="shared" ca="1" si="10"/>
        <v>-3.7597164064471125E-2</v>
      </c>
      <c r="H118" s="1">
        <f t="shared" ca="1" si="10"/>
        <v>-2.5807482816641004E-2</v>
      </c>
      <c r="I118" s="1">
        <f t="shared" ca="1" si="11"/>
        <v>-2.1672788916987363E-2</v>
      </c>
      <c r="J118" s="1">
        <f t="shared" ca="1" si="11"/>
        <v>-5.8848772182025069E-2</v>
      </c>
      <c r="K118" s="1">
        <f t="shared" ca="1" si="11"/>
        <v>-9.9806178403388054E-2</v>
      </c>
      <c r="L118" s="1">
        <f t="shared" ca="1" si="11"/>
        <v>-8.8809454263844637E-2</v>
      </c>
      <c r="M118" s="1">
        <f t="shared" ca="1" si="11"/>
        <v>-7.417776862893824E-2</v>
      </c>
      <c r="N118" s="1">
        <f t="shared" ca="1" si="11"/>
        <v>-7.8344389232989226E-2</v>
      </c>
      <c r="O118" s="1">
        <f t="shared" ca="1" si="11"/>
        <v>-6.0662578300674376E-2</v>
      </c>
      <c r="P118" s="1">
        <f t="shared" ca="1" si="11"/>
        <v>-5.0336203873640522E-3</v>
      </c>
      <c r="Q118" s="1">
        <f t="shared" ca="1" si="11"/>
        <v>9.1023378595591481E-2</v>
      </c>
      <c r="R118" s="1">
        <f t="shared" ca="1" si="11"/>
        <v>0.24468194733043008</v>
      </c>
      <c r="S118" s="1">
        <f t="shared" ca="1" si="11"/>
        <v>0.364569802166679</v>
      </c>
      <c r="T118" s="1">
        <f t="shared" ca="1" si="11"/>
        <v>0.26268256532520839</v>
      </c>
      <c r="U118" s="1">
        <f t="shared" ca="1" si="11"/>
        <v>0.15989150318212586</v>
      </c>
      <c r="V118" s="1">
        <f t="shared" ca="1" si="15"/>
        <v>7.1112622190231151E-2</v>
      </c>
      <c r="W118" s="1">
        <f t="shared" ca="1" si="16"/>
        <v>-5.9454355092034995E-3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1.186833063521593E-2</v>
      </c>
      <c r="E119" s="1">
        <f t="shared" ca="1" si="13"/>
        <v>1.8920277955169609E-2</v>
      </c>
      <c r="F119" s="1">
        <f t="shared" ca="1" si="14"/>
        <v>2.8767107122081172E-2</v>
      </c>
      <c r="G119" s="1">
        <f t="shared" ca="1" si="10"/>
        <v>1.9212028371160924E-2</v>
      </c>
      <c r="H119" s="1">
        <f t="shared" ca="1" si="10"/>
        <v>2.2881652494190583E-2</v>
      </c>
      <c r="I119" s="1">
        <f t="shared" ca="1" si="11"/>
        <v>1.2200580581208809E-2</v>
      </c>
      <c r="J119" s="1">
        <f t="shared" ca="1" si="11"/>
        <v>-3.2395122170120562E-2</v>
      </c>
      <c r="K119" s="1">
        <f t="shared" ca="1" si="11"/>
        <v>-7.291890811522822E-2</v>
      </c>
      <c r="L119" s="1">
        <f t="shared" ca="1" si="11"/>
        <v>-6.8877729900824053E-2</v>
      </c>
      <c r="M119" s="1">
        <f t="shared" ca="1" si="11"/>
        <v>-1.0313683958424993E-2</v>
      </c>
      <c r="N119" s="1">
        <f t="shared" ca="1" si="11"/>
        <v>-3.8307367279245912E-3</v>
      </c>
      <c r="O119" s="1">
        <f t="shared" ca="1" si="11"/>
        <v>-1.7466802578223823E-2</v>
      </c>
      <c r="P119" s="1">
        <f t="shared" ca="1" si="11"/>
        <v>-1.423849925940382E-2</v>
      </c>
      <c r="Q119" s="1">
        <f t="shared" ca="1" si="11"/>
        <v>9.1754044679310115E-2</v>
      </c>
      <c r="R119" s="1">
        <f t="shared" ca="1" si="11"/>
        <v>0.29777626918234906</v>
      </c>
      <c r="S119" s="1">
        <f t="shared" ca="1" si="11"/>
        <v>0.4266888851574932</v>
      </c>
      <c r="T119" s="1">
        <f t="shared" ca="1" si="11"/>
        <v>0.23029307286247516</v>
      </c>
      <c r="U119" s="1">
        <f t="shared" ca="1" si="11"/>
        <v>5.7565872123114203E-2</v>
      </c>
      <c r="V119" s="1">
        <f t="shared" ca="1" si="15"/>
        <v>4.0251366303438417E-3</v>
      </c>
      <c r="W119" s="1">
        <f t="shared" ca="1" si="16"/>
        <v>-3.475204752303692E-3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-4.5643400284584981E-2</v>
      </c>
      <c r="E120" s="1">
        <f t="shared" ca="1" si="13"/>
        <v>-3.3000889539330377E-2</v>
      </c>
      <c r="F120" s="1">
        <f t="shared" ca="1" si="14"/>
        <v>6.8684607394550127E-3</v>
      </c>
      <c r="G120" s="1">
        <f t="shared" ca="1" si="10"/>
        <v>4.4176520691724092E-2</v>
      </c>
      <c r="H120" s="1">
        <f t="shared" ca="1" si="10"/>
        <v>8.051218016258023E-2</v>
      </c>
      <c r="I120" s="1">
        <f t="shared" ca="1" si="11"/>
        <v>0.12860373861848257</v>
      </c>
      <c r="J120" s="1">
        <f t="shared" ca="1" si="11"/>
        <v>0.19241937134294546</v>
      </c>
      <c r="K120" s="1">
        <f t="shared" ca="1" si="11"/>
        <v>0.22662709492449937</v>
      </c>
      <c r="L120" s="1">
        <f t="shared" ca="1" si="11"/>
        <v>0.2085985329444871</v>
      </c>
      <c r="M120" s="1">
        <f t="shared" ca="1" si="11"/>
        <v>0.13728955138685678</v>
      </c>
      <c r="N120" s="1">
        <f t="shared" ca="1" si="11"/>
        <v>6.2030471417902591E-2</v>
      </c>
      <c r="O120" s="1">
        <f t="shared" ca="1" si="11"/>
        <v>-1.0283768646307331E-2</v>
      </c>
      <c r="P120" s="1">
        <f t="shared" ca="1" si="11"/>
        <v>-3.8852233915883785E-2</v>
      </c>
      <c r="Q120" s="1">
        <f t="shared" ca="1" si="11"/>
        <v>2.1036887798513933E-2</v>
      </c>
      <c r="R120" s="1">
        <f t="shared" ca="1" si="11"/>
        <v>0.2259907909528894</v>
      </c>
      <c r="S120" s="1">
        <f t="shared" ca="1" si="11"/>
        <v>0.45266013093578134</v>
      </c>
      <c r="T120" s="1">
        <f t="shared" ca="1" si="11"/>
        <v>0.36793432454735209</v>
      </c>
      <c r="U120" s="1">
        <f t="shared" ca="1" si="11"/>
        <v>0.19693672369747256</v>
      </c>
      <c r="V120" s="1">
        <f t="shared" ca="1" si="15"/>
        <v>0.12112996984962657</v>
      </c>
      <c r="W120" s="1">
        <f t="shared" ca="1" si="16"/>
        <v>9.4432148973201596E-2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2.2328413216872404E-2</v>
      </c>
      <c r="E121" s="1">
        <f t="shared" ca="1" si="13"/>
        <v>5.6350775081752316E-3</v>
      </c>
      <c r="F121" s="1">
        <f t="shared" ca="1" si="14"/>
        <v>-1.7358210660257816E-2</v>
      </c>
      <c r="G121" s="1">
        <f t="shared" ca="1" si="10"/>
        <v>-4.7243636572026123E-3</v>
      </c>
      <c r="H121" s="1">
        <f t="shared" ca="1" si="10"/>
        <v>9.982043643895374E-3</v>
      </c>
      <c r="I121" s="1">
        <f t="shared" ca="1" si="11"/>
        <v>1.7085400256810691E-2</v>
      </c>
      <c r="J121" s="1">
        <f t="shared" ca="1" si="11"/>
        <v>5.535409604596607E-2</v>
      </c>
      <c r="K121" s="1">
        <f t="shared" ca="1" si="11"/>
        <v>0.13114833524308761</v>
      </c>
      <c r="L121" s="1">
        <f t="shared" ca="1" si="11"/>
        <v>0.12139913312019839</v>
      </c>
      <c r="M121" s="1">
        <f t="shared" ca="1" si="11"/>
        <v>7.6873845070302635E-2</v>
      </c>
      <c r="N121" s="1">
        <f t="shared" ca="1" si="11"/>
        <v>5.9836115135531262E-2</v>
      </c>
      <c r="O121" s="1">
        <f t="shared" ca="1" si="11"/>
        <v>1.4612231106859695E-2</v>
      </c>
      <c r="P121" s="1">
        <f t="shared" ca="1" si="11"/>
        <v>-3.8750216208838326E-2</v>
      </c>
      <c r="Q121" s="1">
        <f t="shared" ca="1" si="11"/>
        <v>1.3261403105537833E-2</v>
      </c>
      <c r="R121" s="1">
        <f t="shared" ca="1" si="11"/>
        <v>0.21694774730308802</v>
      </c>
      <c r="S121" s="1">
        <f t="shared" ca="1" si="11"/>
        <v>0.44327787284078968</v>
      </c>
      <c r="T121" s="1">
        <f t="shared" ca="1" si="11"/>
        <v>0.4182209681744955</v>
      </c>
      <c r="U121" s="1">
        <f t="shared" ca="1" si="11"/>
        <v>0.26043622439547703</v>
      </c>
      <c r="V121" s="1">
        <f t="shared" ca="1" si="15"/>
        <v>7.6035067098506992E-2</v>
      </c>
      <c r="W121" s="1">
        <f t="shared" ca="1" si="16"/>
        <v>-1.9206053058231948E-2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1.5451934059952026E-2</v>
      </c>
      <c r="E122" s="1">
        <f t="shared" ca="1" si="13"/>
        <v>-2.4932232466458638E-2</v>
      </c>
      <c r="F122" s="1">
        <f t="shared" ca="1" si="14"/>
        <v>-5.0670512373599576E-2</v>
      </c>
      <c r="G122" s="1">
        <f t="shared" ca="1" si="10"/>
        <v>-4.9552495990603934E-2</v>
      </c>
      <c r="H122" s="1">
        <f t="shared" ca="1" si="10"/>
        <v>-5.4870257489628149E-2</v>
      </c>
      <c r="I122" s="1">
        <f t="shared" ca="1" si="11"/>
        <v>-3.8249073893088667E-2</v>
      </c>
      <c r="J122" s="1">
        <f t="shared" ca="1" si="11"/>
        <v>-3.2990521180425739E-2</v>
      </c>
      <c r="K122" s="1">
        <f t="shared" ca="1" si="11"/>
        <v>-3.6595138721909184E-2</v>
      </c>
      <c r="L122" s="1">
        <f t="shared" ca="1" si="11"/>
        <v>1.4199400011170879E-2</v>
      </c>
      <c r="M122" s="1">
        <f t="shared" ca="1" si="11"/>
        <v>6.8812763634858845E-2</v>
      </c>
      <c r="N122" s="1">
        <f t="shared" ca="1" si="11"/>
        <v>5.6095101225672309E-2</v>
      </c>
      <c r="O122" s="1">
        <f t="shared" ca="1" si="11"/>
        <v>4.6035864877162422E-2</v>
      </c>
      <c r="P122" s="1">
        <f t="shared" ca="1" si="11"/>
        <v>2.8674182066945185E-2</v>
      </c>
      <c r="Q122" s="1">
        <f t="shared" ca="1" si="11"/>
        <v>0.11536912567399291</v>
      </c>
      <c r="R122" s="1">
        <f t="shared" ca="1" si="11"/>
        <v>0.31072314301116399</v>
      </c>
      <c r="S122" s="1">
        <f t="shared" ca="1" si="11"/>
        <v>0.43945288532325544</v>
      </c>
      <c r="T122" s="1">
        <f t="shared" ca="1" si="11"/>
        <v>0.26029702415028516</v>
      </c>
      <c r="U122" s="1">
        <f t="shared" ca="1" si="11"/>
        <v>8.2724245156865397E-2</v>
      </c>
      <c r="V122" s="1">
        <f t="shared" ca="1" si="15"/>
        <v>1.7623959219197217E-2</v>
      </c>
      <c r="W122" s="1">
        <f t="shared" ca="1" si="16"/>
        <v>4.2957782993909788E-2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0.10676440420515364</v>
      </c>
      <c r="E123" s="1">
        <f t="shared" ca="1" si="13"/>
        <v>7.185552932934279E-2</v>
      </c>
      <c r="F123" s="1">
        <f t="shared" ca="1" si="14"/>
        <v>7.6755212180069685E-2</v>
      </c>
      <c r="G123" s="1">
        <f t="shared" ca="1" si="10"/>
        <v>9.949814438878482E-2</v>
      </c>
      <c r="H123" s="1">
        <f t="shared" ca="1" si="10"/>
        <v>7.317525470466453E-2</v>
      </c>
      <c r="I123" s="1">
        <f t="shared" ca="1" si="11"/>
        <v>4.859487598571177E-3</v>
      </c>
      <c r="J123" s="1">
        <f t="shared" ca="1" si="11"/>
        <v>-4.5740733947607429E-2</v>
      </c>
      <c r="K123" s="1">
        <f t="shared" ca="1" si="11"/>
        <v>-0.11397508465811416</v>
      </c>
      <c r="L123" s="1">
        <f t="shared" ca="1" si="11"/>
        <v>-0.14494049024169434</v>
      </c>
      <c r="M123" s="1">
        <f t="shared" ca="1" si="11"/>
        <v>-0.10675934008800883</v>
      </c>
      <c r="N123" s="1">
        <f t="shared" ca="1" si="11"/>
        <v>-8.5993947730405876E-2</v>
      </c>
      <c r="O123" s="1">
        <f t="shared" ca="1" si="11"/>
        <v>-8.4494582988055539E-2</v>
      </c>
      <c r="P123" s="1">
        <f t="shared" ca="1" si="11"/>
        <v>-2.2311967225205818E-2</v>
      </c>
      <c r="Q123" s="1">
        <f t="shared" ca="1" si="11"/>
        <v>8.4837072202877117E-2</v>
      </c>
      <c r="R123" s="1">
        <f t="shared" ca="1" si="11"/>
        <v>0.28716010392817737</v>
      </c>
      <c r="S123" s="1">
        <f t="shared" ca="1" si="11"/>
        <v>0.45136369287721873</v>
      </c>
      <c r="T123" s="1">
        <f t="shared" ca="1" si="11"/>
        <v>0.28432574124572779</v>
      </c>
      <c r="U123" s="1">
        <f t="shared" ca="1" si="11"/>
        <v>0.13198301016247807</v>
      </c>
      <c r="V123" s="1">
        <f t="shared" ca="1" si="15"/>
        <v>8.2488879609316251E-2</v>
      </c>
      <c r="W123" s="1">
        <f t="shared" ca="1" si="16"/>
        <v>4.6940612261882508E-2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0.1254563167856764</v>
      </c>
      <c r="E124" s="1">
        <f t="shared" ca="1" si="13"/>
        <v>8.8756421999366439E-2</v>
      </c>
      <c r="F124" s="1">
        <f t="shared" ca="1" si="14"/>
        <v>0.10949520046925336</v>
      </c>
      <c r="G124" s="1">
        <f t="shared" ca="1" si="10"/>
        <v>0.10919446078527195</v>
      </c>
      <c r="H124" s="1">
        <f t="shared" ca="1" si="10"/>
        <v>7.7008237035532306E-2</v>
      </c>
      <c r="I124" s="1">
        <f t="shared" ca="1" si="11"/>
        <v>1.8010701462554939E-2</v>
      </c>
      <c r="J124" s="1">
        <f t="shared" ca="1" si="11"/>
        <v>-6.0639930667915846E-3</v>
      </c>
      <c r="K124" s="1">
        <f t="shared" ca="1" si="11"/>
        <v>-3.969336157012459E-2</v>
      </c>
      <c r="L124" s="1">
        <f t="shared" ca="1" si="11"/>
        <v>-5.8070664076842207E-2</v>
      </c>
      <c r="M124" s="1">
        <f t="shared" ca="1" si="11"/>
        <v>-4.0648901557204291E-2</v>
      </c>
      <c r="N124" s="1">
        <f t="shared" ca="1" si="11"/>
        <v>-4.7534643761392097E-2</v>
      </c>
      <c r="O124" s="1">
        <f t="shared" ca="1" si="11"/>
        <v>-6.262237081328903E-2</v>
      </c>
      <c r="P124" s="1">
        <f t="shared" ca="1" si="11"/>
        <v>-7.7692853338391987E-2</v>
      </c>
      <c r="Q124" s="1">
        <f t="shared" ca="1" si="11"/>
        <v>2.5385142242247673E-2</v>
      </c>
      <c r="R124" s="1">
        <f t="shared" ca="1" si="11"/>
        <v>0.19808089055925399</v>
      </c>
      <c r="S124" s="1">
        <f t="shared" ca="1" si="11"/>
        <v>0.34573088177306827</v>
      </c>
      <c r="T124" s="1">
        <f t="shared" ca="1" si="11"/>
        <v>0.22018960380429009</v>
      </c>
      <c r="U124" s="1">
        <f t="shared" ca="1" si="11"/>
        <v>7.5236872119971404E-2</v>
      </c>
      <c r="V124" s="1">
        <f t="shared" ca="1" si="15"/>
        <v>3.4373840324507507E-2</v>
      </c>
      <c r="W124" s="1">
        <f t="shared" ca="1" si="16"/>
        <v>6.0200007544217067E-2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0.12167700159915221</v>
      </c>
      <c r="E125" s="1">
        <f t="shared" ca="1" si="13"/>
        <v>9.9126677165591329E-2</v>
      </c>
      <c r="F125" s="1">
        <f t="shared" ca="1" si="14"/>
        <v>2.4883080949294718E-2</v>
      </c>
      <c r="G125" s="1">
        <f t="shared" ca="1" si="10"/>
        <v>-4.2588772890304036E-2</v>
      </c>
      <c r="H125" s="1">
        <f t="shared" ca="1" si="10"/>
        <v>-6.404075245366786E-2</v>
      </c>
      <c r="I125" s="1">
        <f t="shared" ca="1" si="11"/>
        <v>3.2849187394018133E-2</v>
      </c>
      <c r="J125" s="1">
        <f t="shared" ca="1" si="11"/>
        <v>0.14696691820608673</v>
      </c>
      <c r="K125" s="1">
        <f t="shared" ca="1" si="11"/>
        <v>0.13154234671282505</v>
      </c>
      <c r="L125" s="1">
        <f t="shared" ca="1" si="11"/>
        <v>4.6755851697274531E-2</v>
      </c>
      <c r="M125" s="1">
        <f t="shared" ca="1" si="11"/>
        <v>-3.605378050092564E-3</v>
      </c>
      <c r="N125" s="1">
        <f t="shared" ca="1" si="11"/>
        <v>-3.3779181484249229E-2</v>
      </c>
      <c r="O125" s="1">
        <f t="shared" ca="1" si="11"/>
        <v>-3.0430927176247958E-3</v>
      </c>
      <c r="P125" s="1">
        <f t="shared" ca="1" si="11"/>
        <v>8.4099191869079964E-2</v>
      </c>
      <c r="Q125" s="1">
        <f t="shared" ca="1" si="11"/>
        <v>0.17297375170698326</v>
      </c>
      <c r="R125" s="1">
        <f t="shared" ca="1" si="11"/>
        <v>0.31371447525793905</v>
      </c>
      <c r="S125" s="1">
        <f t="shared" ca="1" si="11"/>
        <v>0.42594485692047879</v>
      </c>
      <c r="T125" s="1">
        <f t="shared" ca="1" si="11"/>
        <v>0.2201696943523363</v>
      </c>
      <c r="U125" s="1">
        <f t="shared" ca="1" si="11"/>
        <v>3.521638731370156E-2</v>
      </c>
      <c r="V125" s="1">
        <f t="shared" ca="1" si="15"/>
        <v>6.0317658804019412E-3</v>
      </c>
      <c r="W125" s="1">
        <f t="shared" ca="1" si="16"/>
        <v>2.091741998620094E-2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-0.11769007620940716</v>
      </c>
      <c r="E126" s="1">
        <f t="shared" ca="1" si="13"/>
        <v>-5.5963748352856724E-2</v>
      </c>
      <c r="F126" s="1">
        <f t="shared" ca="1" si="14"/>
        <v>3.0203021403645301E-2</v>
      </c>
      <c r="G126" s="1">
        <f t="shared" ca="1" si="10"/>
        <v>6.7937523100555411E-2</v>
      </c>
      <c r="H126" s="1">
        <f t="shared" ca="1" si="10"/>
        <v>6.9903635373259401E-2</v>
      </c>
      <c r="I126" s="1">
        <f t="shared" ca="1" si="11"/>
        <v>5.1781513497541967E-2</v>
      </c>
      <c r="J126" s="1">
        <f t="shared" ca="1" si="11"/>
        <v>6.4595413361366316E-2</v>
      </c>
      <c r="K126" s="1">
        <f t="shared" ca="1" si="11"/>
        <v>3.9711451653659122E-2</v>
      </c>
      <c r="L126" s="1">
        <f t="shared" ca="1" si="11"/>
        <v>2.3602805777216369E-2</v>
      </c>
      <c r="M126" s="1">
        <f t="shared" ca="1" si="11"/>
        <v>9.7766489124704696E-3</v>
      </c>
      <c r="N126" s="1">
        <f t="shared" ca="1" si="11"/>
        <v>2.0996162052276463E-2</v>
      </c>
      <c r="O126" s="1">
        <f t="shared" ca="1" si="11"/>
        <v>5.2846066498111167E-2</v>
      </c>
      <c r="P126" s="1">
        <f t="shared" ca="1" si="11"/>
        <v>6.4721676627899544E-2</v>
      </c>
      <c r="Q126" s="1">
        <f t="shared" ca="1" si="11"/>
        <v>0.12814766332018798</v>
      </c>
      <c r="R126" s="1">
        <f t="shared" ca="1" si="11"/>
        <v>0.30552076682433826</v>
      </c>
      <c r="S126" s="1">
        <f t="shared" ca="1" si="11"/>
        <v>0.45195313959505523</v>
      </c>
      <c r="T126" s="1">
        <f t="shared" ca="1" si="11"/>
        <v>0.2890018725522806</v>
      </c>
      <c r="U126" s="1">
        <f t="shared" ca="1" si="11"/>
        <v>8.2684128971332843E-2</v>
      </c>
      <c r="V126" s="1">
        <f t="shared" ca="1" si="15"/>
        <v>-3.804259747729638E-2</v>
      </c>
      <c r="W126" s="1">
        <f t="shared" ca="1" si="16"/>
        <v>-6.6452149540211294E-2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1.7470976319332174E-2</v>
      </c>
      <c r="E127" s="1">
        <f t="shared" ca="1" si="13"/>
        <v>1.2702317261480104E-2</v>
      </c>
      <c r="F127" s="1">
        <f t="shared" ca="1" si="14"/>
        <v>-2.9436166299043678E-3</v>
      </c>
      <c r="G127" s="1">
        <f t="shared" ca="1" si="14"/>
        <v>-5.4430598098093953E-2</v>
      </c>
      <c r="H127" s="1">
        <f t="shared" ca="1" si="14"/>
        <v>-7.5065930006177367E-2</v>
      </c>
      <c r="I127" s="1">
        <f t="shared" ca="1" si="14"/>
        <v>-5.6183204620006921E-2</v>
      </c>
      <c r="J127" s="1">
        <f t="shared" ca="1" si="14"/>
        <v>1.6237487328725816E-2</v>
      </c>
      <c r="K127" s="1">
        <f t="shared" ca="1" si="14"/>
        <v>5.908313713545673E-2</v>
      </c>
      <c r="L127" s="1">
        <f t="shared" ca="1" si="14"/>
        <v>5.4660210188686366E-2</v>
      </c>
      <c r="M127" s="1">
        <f t="shared" ca="1" si="14"/>
        <v>4.6396073183641081E-3</v>
      </c>
      <c r="N127" s="1">
        <f t="shared" ca="1" si="14"/>
        <v>1.1528670560680214E-3</v>
      </c>
      <c r="O127" s="1">
        <f t="shared" ca="1" si="14"/>
        <v>1.9089388256691896E-2</v>
      </c>
      <c r="P127" s="1">
        <f t="shared" ca="1" si="14"/>
        <v>-1.6356979346310179E-2</v>
      </c>
      <c r="Q127" s="1">
        <f t="shared" ca="1" si="14"/>
        <v>2.9859881731459231E-2</v>
      </c>
      <c r="R127" s="1">
        <f t="shared" ca="1" si="14"/>
        <v>0.2612640490147311</v>
      </c>
      <c r="S127" s="1">
        <f t="shared" ca="1" si="14"/>
        <v>0.43789747822169289</v>
      </c>
      <c r="T127" s="1">
        <f t="shared" ca="1" si="14"/>
        <v>0.27957648060206874</v>
      </c>
      <c r="U127" s="1">
        <f t="shared" ca="1" si="14"/>
        <v>9.4526373338788175E-2</v>
      </c>
      <c r="V127" s="1">
        <f t="shared" ca="1" si="15"/>
        <v>4.067162231129326E-2</v>
      </c>
      <c r="W127" s="1">
        <f t="shared" ca="1" si="16"/>
        <v>6.7621727828661549E-2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-6.6405289615304397E-2</v>
      </c>
      <c r="E128" s="1">
        <f t="shared" ca="1" si="13"/>
        <v>-2.468610283643051E-2</v>
      </c>
      <c r="F128" s="1">
        <f t="shared" ref="F128:U143" ca="1" si="17">(F78+0.6*(G78+E78)+0.15*(D78+H78))/(1+2*0.6+2*0.15)</f>
        <v>-4.6758617509100743E-2</v>
      </c>
      <c r="G128" s="1">
        <f t="shared" ca="1" si="17"/>
        <v>-5.8359895687839315E-2</v>
      </c>
      <c r="H128" s="1">
        <f t="shared" ca="1" si="17"/>
        <v>-1.6335662814384356E-2</v>
      </c>
      <c r="I128" s="1">
        <f t="shared" ca="1" si="17"/>
        <v>7.032014599535538E-3</v>
      </c>
      <c r="J128" s="1">
        <f t="shared" ca="1" si="17"/>
        <v>-2.6872080721227582E-3</v>
      </c>
      <c r="K128" s="1">
        <f t="shared" ca="1" si="17"/>
        <v>8.6645930759225755E-3</v>
      </c>
      <c r="L128" s="1">
        <f t="shared" ca="1" si="17"/>
        <v>3.0681509032427197E-3</v>
      </c>
      <c r="M128" s="1">
        <f t="shared" ca="1" si="17"/>
        <v>-2.5816272962826469E-2</v>
      </c>
      <c r="N128" s="1">
        <f t="shared" ca="1" si="17"/>
        <v>-2.2068037285632225E-2</v>
      </c>
      <c r="O128" s="1">
        <f t="shared" ca="1" si="17"/>
        <v>2.170099463434471E-2</v>
      </c>
      <c r="P128" s="1">
        <f t="shared" ca="1" si="17"/>
        <v>4.6401704178970778E-2</v>
      </c>
      <c r="Q128" s="1">
        <f t="shared" ca="1" si="17"/>
        <v>9.8160821009634455E-2</v>
      </c>
      <c r="R128" s="1">
        <f t="shared" ca="1" si="17"/>
        <v>0.24296855478946183</v>
      </c>
      <c r="S128" s="1">
        <f t="shared" ca="1" si="17"/>
        <v>0.36550555432590692</v>
      </c>
      <c r="T128" s="1">
        <f t="shared" ca="1" si="17"/>
        <v>0.22585415560339675</v>
      </c>
      <c r="U128" s="1">
        <f t="shared" ca="1" si="17"/>
        <v>2.7953641478619284E-2</v>
      </c>
      <c r="V128" s="1">
        <f t="shared" ca="1" si="15"/>
        <v>-7.7889821779901738E-2</v>
      </c>
      <c r="W128" s="1">
        <f t="shared" ca="1" si="16"/>
        <v>-9.63455257441347E-2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7.9290344437213684E-3</v>
      </c>
      <c r="E129" s="1">
        <f t="shared" ca="1" si="13"/>
        <v>6.2308546457908974E-3</v>
      </c>
      <c r="F129" s="1">
        <f t="shared" ca="1" si="17"/>
        <v>-2.5703814942934399E-2</v>
      </c>
      <c r="G129" s="1">
        <f t="shared" ca="1" si="17"/>
        <v>-1.3451936947630116E-2</v>
      </c>
      <c r="H129" s="1">
        <f t="shared" ca="1" si="17"/>
        <v>4.038101439643009E-2</v>
      </c>
      <c r="I129" s="1">
        <f t="shared" ca="1" si="17"/>
        <v>5.1436374534814366E-2</v>
      </c>
      <c r="J129" s="1">
        <f t="shared" ca="1" si="17"/>
        <v>2.6082932369771061E-2</v>
      </c>
      <c r="K129" s="1">
        <f t="shared" ca="1" si="17"/>
        <v>1.4408563379934408E-2</v>
      </c>
      <c r="L129" s="1">
        <f t="shared" ca="1" si="17"/>
        <v>2.9610072734947757E-2</v>
      </c>
      <c r="M129" s="1">
        <f t="shared" ca="1" si="17"/>
        <v>3.4100088971661766E-2</v>
      </c>
      <c r="N129" s="1">
        <f t="shared" ca="1" si="17"/>
        <v>-1.1118475008056309E-3</v>
      </c>
      <c r="O129" s="1">
        <f t="shared" ca="1" si="17"/>
        <v>-4.7086975393997775E-2</v>
      </c>
      <c r="P129" s="1">
        <f t="shared" ca="1" si="17"/>
        <v>-6.6405766337736372E-2</v>
      </c>
      <c r="Q129" s="1">
        <f t="shared" ca="1" si="17"/>
        <v>2.1141129092498035E-2</v>
      </c>
      <c r="R129" s="1">
        <f t="shared" ca="1" si="17"/>
        <v>0.22779447725204505</v>
      </c>
      <c r="S129" s="1">
        <f t="shared" ca="1" si="17"/>
        <v>0.40381583543314425</v>
      </c>
      <c r="T129" s="1">
        <f t="shared" ca="1" si="17"/>
        <v>0.23440603398129559</v>
      </c>
      <c r="U129" s="1">
        <f t="shared" ca="1" si="17"/>
        <v>6.6934578531944594E-2</v>
      </c>
      <c r="V129" s="1">
        <f t="shared" ca="1" si="15"/>
        <v>4.3049520733164488E-2</v>
      </c>
      <c r="W129" s="1">
        <f t="shared" ca="1" si="16"/>
        <v>8.2950879351045712E-2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7.6683678447801121E-2</v>
      </c>
      <c r="E130" s="1">
        <f t="shared" ca="1" si="13"/>
        <v>7.8350477508625643E-2</v>
      </c>
      <c r="F130" s="1">
        <f t="shared" ca="1" si="17"/>
        <v>1.9282942024945147E-2</v>
      </c>
      <c r="G130" s="1">
        <f t="shared" ca="1" si="17"/>
        <v>-1.6279215976188824E-2</v>
      </c>
      <c r="H130" s="1">
        <f t="shared" ca="1" si="17"/>
        <v>-1.0849810772177736E-2</v>
      </c>
      <c r="I130" s="1">
        <f t="shared" ca="1" si="17"/>
        <v>-1.2827777851646158E-2</v>
      </c>
      <c r="J130" s="1">
        <f t="shared" ca="1" si="17"/>
        <v>-1.104461985564768E-2</v>
      </c>
      <c r="K130" s="1">
        <f t="shared" ca="1" si="17"/>
        <v>1.7137115297231643E-2</v>
      </c>
      <c r="L130" s="1">
        <f t="shared" ca="1" si="17"/>
        <v>6.4845053175625847E-2</v>
      </c>
      <c r="M130" s="1">
        <f t="shared" ca="1" si="17"/>
        <v>0.10865957656577671</v>
      </c>
      <c r="N130" s="1">
        <f t="shared" ca="1" si="17"/>
        <v>0.10606813029182419</v>
      </c>
      <c r="O130" s="1">
        <f t="shared" ca="1" si="17"/>
        <v>9.4857445349093059E-2</v>
      </c>
      <c r="P130" s="1">
        <f t="shared" ca="1" si="17"/>
        <v>4.8767882856870427E-2</v>
      </c>
      <c r="Q130" s="1">
        <f t="shared" ca="1" si="17"/>
        <v>5.5096987616336565E-2</v>
      </c>
      <c r="R130" s="1">
        <f t="shared" ca="1" si="17"/>
        <v>0.19414114928466883</v>
      </c>
      <c r="S130" s="1">
        <f t="shared" ca="1" si="17"/>
        <v>0.33350982418352049</v>
      </c>
      <c r="T130" s="1">
        <f t="shared" ca="1" si="17"/>
        <v>0.17694818451492283</v>
      </c>
      <c r="U130" s="1">
        <f t="shared" ca="1" si="17"/>
        <v>5.4787538608167652E-2</v>
      </c>
      <c r="V130" s="1">
        <f t="shared" ca="1" si="15"/>
        <v>8.1465862222369886E-2</v>
      </c>
      <c r="W130" s="1">
        <f t="shared" ca="1" si="16"/>
        <v>8.4799784005870071E-2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1.2939988591232498E-2</v>
      </c>
      <c r="E131" s="1">
        <f t="shared" ca="1" si="13"/>
        <v>-3.315068765461808E-2</v>
      </c>
      <c r="F131" s="1">
        <f t="shared" ca="1" si="17"/>
        <v>-5.0285731811529743E-3</v>
      </c>
      <c r="G131" s="1">
        <f t="shared" ca="1" si="17"/>
        <v>5.5706824942764618E-2</v>
      </c>
      <c r="H131" s="1">
        <f t="shared" ca="1" si="17"/>
        <v>6.4981879729947498E-2</v>
      </c>
      <c r="I131" s="1">
        <f t="shared" ca="1" si="17"/>
        <v>2.9457050540749048E-2</v>
      </c>
      <c r="J131" s="1">
        <f t="shared" ca="1" si="17"/>
        <v>-5.6241999184894441E-2</v>
      </c>
      <c r="K131" s="1">
        <f t="shared" ca="1" si="17"/>
        <v>-0.11296696990447012</v>
      </c>
      <c r="L131" s="1">
        <f t="shared" ca="1" si="17"/>
        <v>-5.5378159804838366E-2</v>
      </c>
      <c r="M131" s="1">
        <f t="shared" ca="1" si="17"/>
        <v>2.0721227543507324E-2</v>
      </c>
      <c r="N131" s="1">
        <f t="shared" ca="1" si="17"/>
        <v>4.3857158151367662E-2</v>
      </c>
      <c r="O131" s="1">
        <f t="shared" ca="1" si="17"/>
        <v>4.8946301336098078E-2</v>
      </c>
      <c r="P131" s="1">
        <f t="shared" ca="1" si="17"/>
        <v>3.1865962962817511E-2</v>
      </c>
      <c r="Q131" s="1">
        <f t="shared" ca="1" si="17"/>
        <v>6.2415081513533519E-2</v>
      </c>
      <c r="R131" s="1">
        <f t="shared" ca="1" si="17"/>
        <v>0.24739352410589599</v>
      </c>
      <c r="S131" s="1">
        <f t="shared" ca="1" si="17"/>
        <v>0.42144744743714913</v>
      </c>
      <c r="T131" s="1">
        <f t="shared" ca="1" si="17"/>
        <v>0.25387896896501072</v>
      </c>
      <c r="U131" s="1">
        <f t="shared" ca="1" si="17"/>
        <v>4.543629083561266E-2</v>
      </c>
      <c r="V131" s="1">
        <f t="shared" ca="1" si="15"/>
        <v>-5.9001909256758932E-2</v>
      </c>
      <c r="W131" s="1">
        <f t="shared" ca="1" si="16"/>
        <v>-7.7736903080689479E-2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6.4887940268648109E-2</v>
      </c>
      <c r="E132" s="1">
        <f t="shared" ca="1" si="13"/>
        <v>7.9944565257053915E-2</v>
      </c>
      <c r="F132" s="1">
        <f t="shared" ca="1" si="17"/>
        <v>0.10597805061509154</v>
      </c>
      <c r="G132" s="1">
        <f t="shared" ca="1" si="17"/>
        <v>0.15774345222397751</v>
      </c>
      <c r="H132" s="1">
        <f t="shared" ca="1" si="17"/>
        <v>0.10508380723376738</v>
      </c>
      <c r="I132" s="1">
        <f t="shared" ca="1" si="17"/>
        <v>1.7586127353658526E-2</v>
      </c>
      <c r="J132" s="1">
        <f t="shared" ca="1" si="17"/>
        <v>-1.5858717403883123E-2</v>
      </c>
      <c r="K132" s="1">
        <f t="shared" ca="1" si="17"/>
        <v>1.2863798727470329E-3</v>
      </c>
      <c r="L132" s="1">
        <f t="shared" ca="1" si="17"/>
        <v>2.4603936390405659E-2</v>
      </c>
      <c r="M132" s="1">
        <f t="shared" ca="1" si="17"/>
        <v>6.761031731698601E-2</v>
      </c>
      <c r="N132" s="1">
        <f t="shared" ca="1" si="17"/>
        <v>5.7884958635698688E-2</v>
      </c>
      <c r="O132" s="1">
        <f t="shared" ca="1" si="17"/>
        <v>5.6901427148856397E-2</v>
      </c>
      <c r="P132" s="1">
        <f t="shared" ca="1" si="17"/>
        <v>8.1122794674283349E-2</v>
      </c>
      <c r="Q132" s="1">
        <f t="shared" ca="1" si="17"/>
        <v>0.10584163421063594</v>
      </c>
      <c r="R132" s="1">
        <f t="shared" ca="1" si="17"/>
        <v>0.19182245466210196</v>
      </c>
      <c r="S132" s="1">
        <f t="shared" ca="1" si="17"/>
        <v>0.31097211981881878</v>
      </c>
      <c r="T132" s="1">
        <f t="shared" ca="1" si="17"/>
        <v>0.17732735038183017</v>
      </c>
      <c r="U132" s="1">
        <f t="shared" ca="1" si="17"/>
        <v>6.7460434787026125E-2</v>
      </c>
      <c r="V132" s="1">
        <f t="shared" ca="1" si="15"/>
        <v>6.6180814338239413E-2</v>
      </c>
      <c r="W132" s="1">
        <f t="shared" ca="1" si="16"/>
        <v>5.8740294820997942E-2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1.6397492979396206E-2</v>
      </c>
      <c r="E133" s="1">
        <f t="shared" ca="1" si="13"/>
        <v>4.0503960100580404E-2</v>
      </c>
      <c r="F133" s="1">
        <f t="shared" ca="1" si="17"/>
        <v>9.8770749148043679E-2</v>
      </c>
      <c r="G133" s="1">
        <f t="shared" ca="1" si="17"/>
        <v>0.11204279301354059</v>
      </c>
      <c r="H133" s="1">
        <f t="shared" ca="1" si="17"/>
        <v>9.6620302679321576E-2</v>
      </c>
      <c r="I133" s="1">
        <f t="shared" ca="1" si="17"/>
        <v>6.5055608291912523E-2</v>
      </c>
      <c r="J133" s="1">
        <f t="shared" ca="1" si="17"/>
        <v>1.2721903178188601E-2</v>
      </c>
      <c r="K133" s="1">
        <f t="shared" ca="1" si="17"/>
        <v>-5.0060281813594808E-2</v>
      </c>
      <c r="L133" s="1">
        <f t="shared" ca="1" si="17"/>
        <v>-7.4376437525259242E-2</v>
      </c>
      <c r="M133" s="1">
        <f t="shared" ca="1" si="17"/>
        <v>-5.5281171396945238E-2</v>
      </c>
      <c r="N133" s="1">
        <f t="shared" ca="1" si="17"/>
        <v>-2.283569783406126E-2</v>
      </c>
      <c r="O133" s="1">
        <f t="shared" ca="1" si="17"/>
        <v>2.3256767379307576E-2</v>
      </c>
      <c r="P133" s="1">
        <f t="shared" ca="1" si="17"/>
        <v>4.4047665604768943E-2</v>
      </c>
      <c r="Q133" s="1">
        <f t="shared" ca="1" si="17"/>
        <v>9.6330960946971425E-2</v>
      </c>
      <c r="R133" s="1">
        <f t="shared" ca="1" si="17"/>
        <v>0.25782658252518553</v>
      </c>
      <c r="S133" s="1">
        <f t="shared" ca="1" si="17"/>
        <v>0.41844105999985359</v>
      </c>
      <c r="T133" s="1">
        <f t="shared" ca="1" si="17"/>
        <v>0.23400175966735257</v>
      </c>
      <c r="U133" s="1">
        <f t="shared" ca="1" si="17"/>
        <v>7.6248974711826565E-3</v>
      </c>
      <c r="V133" s="1">
        <f t="shared" ca="1" si="15"/>
        <v>-7.9012673875485245E-2</v>
      </c>
      <c r="W133" s="1">
        <f t="shared" ca="1" si="16"/>
        <v>-7.6125269845466512E-2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-6.6913325404889534E-2</v>
      </c>
      <c r="E134" s="1">
        <f t="shared" ca="1" si="13"/>
        <v>-4.4531375079492862E-2</v>
      </c>
      <c r="F134" s="1">
        <f t="shared" ca="1" si="17"/>
        <v>-5.8295001474935378E-3</v>
      </c>
      <c r="G134" s="1">
        <f t="shared" ca="1" si="17"/>
        <v>1.6997612155252355E-2</v>
      </c>
      <c r="H134" s="1">
        <f t="shared" ca="1" si="17"/>
        <v>3.7839555762354794E-2</v>
      </c>
      <c r="I134" s="1">
        <f t="shared" ca="1" si="17"/>
        <v>8.0296541630270321E-2</v>
      </c>
      <c r="J134" s="1">
        <f t="shared" ca="1" si="17"/>
        <v>0.1076776884052258</v>
      </c>
      <c r="K134" s="1">
        <f t="shared" ca="1" si="17"/>
        <v>7.8975901544061755E-2</v>
      </c>
      <c r="L134" s="1">
        <f t="shared" ca="1" si="17"/>
        <v>4.4431288630861723E-2</v>
      </c>
      <c r="M134" s="1">
        <f t="shared" ca="1" si="17"/>
        <v>6.9393050308861642E-2</v>
      </c>
      <c r="N134" s="1">
        <f t="shared" ca="1" si="17"/>
        <v>8.6146196980202511E-2</v>
      </c>
      <c r="O134" s="1">
        <f t="shared" ca="1" si="17"/>
        <v>9.0935528782815869E-2</v>
      </c>
      <c r="P134" s="1">
        <f t="shared" ca="1" si="17"/>
        <v>0.11147098295397746</v>
      </c>
      <c r="Q134" s="1">
        <f t="shared" ca="1" si="17"/>
        <v>0.14646512426507113</v>
      </c>
      <c r="R134" s="1">
        <f t="shared" ca="1" si="17"/>
        <v>0.24094612300550736</v>
      </c>
      <c r="S134" s="1">
        <f t="shared" ca="1" si="17"/>
        <v>0.34849294039102235</v>
      </c>
      <c r="T134" s="1">
        <f t="shared" ca="1" si="17"/>
        <v>0.19230235019329045</v>
      </c>
      <c r="U134" s="1">
        <f t="shared" ca="1" si="17"/>
        <v>2.0742606955667552E-2</v>
      </c>
      <c r="V134" s="1">
        <f t="shared" ca="1" si="15"/>
        <v>-2.4262182085240929E-2</v>
      </c>
      <c r="W134" s="1">
        <f t="shared" ca="1" si="16"/>
        <v>1.917754230661672E-2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1.9769384669152078E-2</v>
      </c>
      <c r="E135" s="1">
        <f t="shared" ca="1" si="13"/>
        <v>7.8384536539299665E-2</v>
      </c>
      <c r="F135" s="1">
        <f t="shared" ca="1" si="17"/>
        <v>0.29495890562908833</v>
      </c>
      <c r="G135" s="1">
        <f t="shared" ca="1" si="17"/>
        <v>0.57685628544175516</v>
      </c>
      <c r="H135" s="1">
        <f t="shared" ca="1" si="17"/>
        <v>0.60178559283252764</v>
      </c>
      <c r="I135" s="1">
        <f t="shared" ca="1" si="17"/>
        <v>0.47150523151668677</v>
      </c>
      <c r="J135" s="1">
        <f t="shared" ca="1" si="17"/>
        <v>0.19389477631511504</v>
      </c>
      <c r="K135" s="1">
        <f t="shared" ca="1" si="17"/>
        <v>8.7864635281236517E-2</v>
      </c>
      <c r="L135" s="1">
        <f t="shared" ca="1" si="17"/>
        <v>0.23137473818926294</v>
      </c>
      <c r="M135" s="1">
        <f t="shared" ca="1" si="17"/>
        <v>0.48789029355752722</v>
      </c>
      <c r="N135" s="1">
        <f t="shared" ca="1" si="17"/>
        <v>0.72977966950869466</v>
      </c>
      <c r="O135" s="1">
        <f t="shared" ca="1" si="17"/>
        <v>0.72511166621336021</v>
      </c>
      <c r="P135" s="1">
        <f t="shared" ca="1" si="17"/>
        <v>0.58381468711081153</v>
      </c>
      <c r="Q135" s="1">
        <f t="shared" ca="1" si="17"/>
        <v>0.53234826609917341</v>
      </c>
      <c r="R135" s="1">
        <f t="shared" ca="1" si="17"/>
        <v>0.37724915999146696</v>
      </c>
      <c r="S135" s="1">
        <f t="shared" ca="1" si="17"/>
        <v>0.26064941387067164</v>
      </c>
      <c r="T135" s="1">
        <f t="shared" ca="1" si="17"/>
        <v>0.41192607390395902</v>
      </c>
      <c r="U135" s="1">
        <f t="shared" ca="1" si="17"/>
        <v>0.73290723179104911</v>
      </c>
      <c r="V135" s="1">
        <f t="shared" ca="1" si="15"/>
        <v>0.86739626078141518</v>
      </c>
      <c r="W135" s="1">
        <f t="shared" ca="1" si="16"/>
        <v>0.79572427322591122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0.8408659194306346</v>
      </c>
      <c r="E136" s="1">
        <f t="shared" ca="1" si="13"/>
        <v>0.76378137768083454</v>
      </c>
      <c r="F136" s="1">
        <f t="shared" ca="1" si="17"/>
        <v>0.58983958165195027</v>
      </c>
      <c r="G136" s="1">
        <f t="shared" ca="1" si="17"/>
        <v>0.29086195061850001</v>
      </c>
      <c r="H136" s="1">
        <f t="shared" ca="1" si="17"/>
        <v>9.1171615379944573E-2</v>
      </c>
      <c r="I136" s="1">
        <f t="shared" ca="1" si="17"/>
        <v>1.5590797506742785E-2</v>
      </c>
      <c r="J136" s="1">
        <f t="shared" ca="1" si="17"/>
        <v>4.1463285205509985E-3</v>
      </c>
      <c r="K136" s="1">
        <f t="shared" ca="1" si="17"/>
        <v>2.0970993194394106E-5</v>
      </c>
      <c r="L136" s="1">
        <f t="shared" ca="1" si="17"/>
        <v>3.7832190166662817E-2</v>
      </c>
      <c r="M136" s="1">
        <f t="shared" ca="1" si="17"/>
        <v>0.10215382513585143</v>
      </c>
      <c r="N136" s="1">
        <f t="shared" ca="1" si="17"/>
        <v>8.8642377347143808E-2</v>
      </c>
      <c r="O136" s="1">
        <f t="shared" ca="1" si="17"/>
        <v>9.2023695897382574E-2</v>
      </c>
      <c r="P136" s="1">
        <f t="shared" ca="1" si="17"/>
        <v>0.18933051855695668</v>
      </c>
      <c r="Q136" s="1">
        <f t="shared" ca="1" si="17"/>
        <v>0.41907529104888264</v>
      </c>
      <c r="R136" s="1">
        <f t="shared" ca="1" si="17"/>
        <v>0.68090435225376122</v>
      </c>
      <c r="S136" s="1">
        <f t="shared" ca="1" si="17"/>
        <v>0.67733408864779976</v>
      </c>
      <c r="T136" s="1">
        <f t="shared" ca="1" si="17"/>
        <v>0.53671456475187795</v>
      </c>
      <c r="U136" s="1">
        <f t="shared" ca="1" si="17"/>
        <v>0.62678317584870147</v>
      </c>
      <c r="V136" s="1">
        <f t="shared" ca="1" si="15"/>
        <v>0.62963586574130415</v>
      </c>
      <c r="W136" s="1">
        <f t="shared" ca="1" si="16"/>
        <v>0.36972690377300743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9.077730772665131E-2</v>
      </c>
      <c r="E137" s="1">
        <f t="shared" ca="1" si="13"/>
        <v>0.21847500081402321</v>
      </c>
      <c r="F137" s="1">
        <f t="shared" ca="1" si="17"/>
        <v>0.19295552486868828</v>
      </c>
      <c r="G137" s="1">
        <f t="shared" ca="1" si="17"/>
        <v>0.28493859732235904</v>
      </c>
      <c r="H137" s="1">
        <f t="shared" ca="1" si="17"/>
        <v>0.55977027846922478</v>
      </c>
      <c r="I137" s="1">
        <f t="shared" ca="1" si="17"/>
        <v>0.65565288073704175</v>
      </c>
      <c r="J137" s="1">
        <f t="shared" ca="1" si="17"/>
        <v>0.57782601204438211</v>
      </c>
      <c r="K137" s="1">
        <f t="shared" ca="1" si="17"/>
        <v>0.6443057339089534</v>
      </c>
      <c r="L137" s="1">
        <f t="shared" ca="1" si="17"/>
        <v>0.59781473293141496</v>
      </c>
      <c r="M137" s="1">
        <f t="shared" ca="1" si="17"/>
        <v>0.36136434035098841</v>
      </c>
      <c r="N137" s="1">
        <f t="shared" ca="1" si="17"/>
        <v>0.1074770819410418</v>
      </c>
      <c r="O137" s="1">
        <f t="shared" ca="1" si="17"/>
        <v>2.1779110522364024E-2</v>
      </c>
      <c r="P137" s="1">
        <f t="shared" ca="1" si="17"/>
        <v>5.7196269457737661E-2</v>
      </c>
      <c r="Q137" s="1">
        <f t="shared" ca="1" si="17"/>
        <v>6.7576333137753866E-2</v>
      </c>
      <c r="R137" s="1">
        <f t="shared" ca="1" si="17"/>
        <v>3.3644050740316123E-2</v>
      </c>
      <c r="S137" s="1">
        <f t="shared" ca="1" si="17"/>
        <v>7.6818325818642466E-2</v>
      </c>
      <c r="T137" s="1">
        <f t="shared" ca="1" si="17"/>
        <v>0.31546673210368781</v>
      </c>
      <c r="U137" s="1">
        <f t="shared" ca="1" si="17"/>
        <v>0.62746419194500935</v>
      </c>
      <c r="V137" s="1">
        <f t="shared" ca="1" si="15"/>
        <v>0.61429337661197081</v>
      </c>
      <c r="W137" s="1">
        <f t="shared" ca="1" si="16"/>
        <v>0.30719463865638785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0.14336677114009749</v>
      </c>
      <c r="E138" s="1">
        <f t="shared" ca="1" si="13"/>
        <v>0.26466865757722957</v>
      </c>
      <c r="F138" s="1">
        <f t="shared" ca="1" si="17"/>
        <v>0.46122084473633784</v>
      </c>
      <c r="G138" s="1">
        <f t="shared" ca="1" si="17"/>
        <v>0.5654422665458918</v>
      </c>
      <c r="H138" s="1">
        <f t="shared" ca="1" si="17"/>
        <v>0.75929881383061137</v>
      </c>
      <c r="I138" s="1">
        <f t="shared" ca="1" si="17"/>
        <v>0.8427643445510361</v>
      </c>
      <c r="J138" s="1">
        <f t="shared" ca="1" si="17"/>
        <v>0.68800670883143</v>
      </c>
      <c r="K138" s="1">
        <f t="shared" ca="1" si="17"/>
        <v>0.42063896144139862</v>
      </c>
      <c r="L138" s="1">
        <f t="shared" ca="1" si="17"/>
        <v>0.37354227197562884</v>
      </c>
      <c r="M138" s="1">
        <f t="shared" ca="1" si="17"/>
        <v>0.57243138091023749</v>
      </c>
      <c r="N138" s="1">
        <f t="shared" ca="1" si="17"/>
        <v>0.61131957439928275</v>
      </c>
      <c r="O138" s="1">
        <f t="shared" ca="1" si="17"/>
        <v>0.42370429623694583</v>
      </c>
      <c r="P138" s="1">
        <f t="shared" ca="1" si="17"/>
        <v>0.27735259629673725</v>
      </c>
      <c r="Q138" s="1">
        <f t="shared" ca="1" si="17"/>
        <v>0.36370320309696802</v>
      </c>
      <c r="R138" s="1">
        <f t="shared" ca="1" si="17"/>
        <v>0.56882568791127919</v>
      </c>
      <c r="S138" s="1">
        <f t="shared" ca="1" si="17"/>
        <v>0.5669671024884313</v>
      </c>
      <c r="T138" s="1">
        <f t="shared" ca="1" si="17"/>
        <v>0.50348624144905285</v>
      </c>
      <c r="U138" s="1">
        <f t="shared" ca="1" si="17"/>
        <v>0.62956863762123105</v>
      </c>
      <c r="V138" s="1">
        <f t="shared" ca="1" si="15"/>
        <v>0.65600835852577211</v>
      </c>
      <c r="W138" s="1">
        <f t="shared" ca="1" si="16"/>
        <v>0.46898374953448524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-4.1765725440191172E-2</v>
      </c>
      <c r="E139" s="1">
        <f t="shared" ca="1" si="13"/>
        <v>2.9534415723857097E-2</v>
      </c>
      <c r="F139" s="1">
        <f t="shared" ca="1" si="17"/>
        <v>0.17576107855734502</v>
      </c>
      <c r="G139" s="1">
        <f t="shared" ca="1" si="17"/>
        <v>0.35717024909385914</v>
      </c>
      <c r="H139" s="1">
        <f t="shared" ca="1" si="17"/>
        <v>0.40503853403383516</v>
      </c>
      <c r="I139" s="1">
        <f t="shared" ca="1" si="17"/>
        <v>0.49088606324356371</v>
      </c>
      <c r="J139" s="1">
        <f t="shared" ca="1" si="17"/>
        <v>0.34489875718277913</v>
      </c>
      <c r="K139" s="1">
        <f t="shared" ca="1" si="17"/>
        <v>0.1449980525777616</v>
      </c>
      <c r="L139" s="1">
        <f t="shared" ca="1" si="17"/>
        <v>1.3933707939977124E-2</v>
      </c>
      <c r="M139" s="1">
        <f t="shared" ca="1" si="17"/>
        <v>8.912621745636725E-3</v>
      </c>
      <c r="N139" s="1">
        <f t="shared" ca="1" si="17"/>
        <v>2.4227803206922398E-2</v>
      </c>
      <c r="O139" s="1">
        <f t="shared" ca="1" si="17"/>
        <v>2.8353010078117424E-2</v>
      </c>
      <c r="P139" s="1">
        <f t="shared" ca="1" si="17"/>
        <v>2.8692020634789962E-2</v>
      </c>
      <c r="Q139" s="1">
        <f t="shared" ca="1" si="17"/>
        <v>3.9743824658629037E-2</v>
      </c>
      <c r="R139" s="1">
        <f t="shared" ca="1" si="17"/>
        <v>0.12297946151139176</v>
      </c>
      <c r="S139" s="1">
        <f t="shared" ca="1" si="17"/>
        <v>0.33108027446970006</v>
      </c>
      <c r="T139" s="1">
        <f t="shared" ca="1" si="17"/>
        <v>0.58462683961798101</v>
      </c>
      <c r="U139" s="1">
        <f t="shared" ca="1" si="17"/>
        <v>0.59577554132878774</v>
      </c>
      <c r="V139" s="1">
        <f t="shared" ca="1" si="15"/>
        <v>0.39009061557345087</v>
      </c>
      <c r="W139" s="1">
        <f t="shared" ca="1" si="16"/>
        <v>0.2778116929637679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3.7838735715813518E-2</v>
      </c>
      <c r="E140" s="1">
        <f t="shared" ca="1" si="13"/>
        <v>0.22863505237390111</v>
      </c>
      <c r="F140" s="1">
        <f t="shared" ca="1" si="17"/>
        <v>0.54276392782851135</v>
      </c>
      <c r="G140" s="1">
        <f t="shared" ca="1" si="17"/>
        <v>0.71301521828438219</v>
      </c>
      <c r="H140" s="1">
        <f t="shared" ca="1" si="17"/>
        <v>0.64193120903498491</v>
      </c>
      <c r="I140" s="1">
        <f t="shared" ca="1" si="17"/>
        <v>0.51511307905077874</v>
      </c>
      <c r="J140" s="1">
        <f t="shared" ca="1" si="17"/>
        <v>0.23732560458431368</v>
      </c>
      <c r="K140" s="1">
        <f t="shared" ca="1" si="17"/>
        <v>3.8622663391223631E-2</v>
      </c>
      <c r="L140" s="1">
        <f t="shared" ca="1" si="17"/>
        <v>3.3237584720745984E-2</v>
      </c>
      <c r="M140" s="1">
        <f t="shared" ca="1" si="17"/>
        <v>0.10101739285136387</v>
      </c>
      <c r="N140" s="1">
        <f t="shared" ca="1" si="17"/>
        <v>0.1035436932205438</v>
      </c>
      <c r="O140" s="1">
        <f t="shared" ca="1" si="17"/>
        <v>7.8206019260535248E-2</v>
      </c>
      <c r="P140" s="1">
        <f t="shared" ca="1" si="17"/>
        <v>6.4861687725640799E-2</v>
      </c>
      <c r="Q140" s="1">
        <f t="shared" ca="1" si="17"/>
        <v>0.1049020802296932</v>
      </c>
      <c r="R140" s="1">
        <f t="shared" ca="1" si="17"/>
        <v>0.22328008392556192</v>
      </c>
      <c r="S140" s="1">
        <f t="shared" ca="1" si="17"/>
        <v>0.38462505579779027</v>
      </c>
      <c r="T140" s="1">
        <f t="shared" ca="1" si="17"/>
        <v>0.48648186330037441</v>
      </c>
      <c r="U140" s="1">
        <f t="shared" ca="1" si="17"/>
        <v>0.48785889799240795</v>
      </c>
      <c r="V140" s="1">
        <f t="shared" ca="1" si="15"/>
        <v>0.29872657110974127</v>
      </c>
      <c r="W140" s="1">
        <f t="shared" ca="1" si="16"/>
        <v>0.14563774700120871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0.73538414971735189</v>
      </c>
      <c r="E141" s="1">
        <f t="shared" ca="1" si="13"/>
        <v>0.6806726450276851</v>
      </c>
      <c r="F141" s="1">
        <f t="shared" ca="1" si="17"/>
        <v>0.58467056022795982</v>
      </c>
      <c r="G141" s="1">
        <f t="shared" ca="1" si="17"/>
        <v>0.32107227592003801</v>
      </c>
      <c r="H141" s="1">
        <f t="shared" ca="1" si="17"/>
        <v>0.1986804079207532</v>
      </c>
      <c r="I141" s="1">
        <f t="shared" ca="1" si="17"/>
        <v>0.2561270203806294</v>
      </c>
      <c r="J141" s="1">
        <f t="shared" ca="1" si="17"/>
        <v>0.3432359916117303</v>
      </c>
      <c r="K141" s="1">
        <f t="shared" ca="1" si="17"/>
        <v>0.17122547593339987</v>
      </c>
      <c r="L141" s="1">
        <f t="shared" ca="1" si="17"/>
        <v>6.252145306644781E-2</v>
      </c>
      <c r="M141" s="1">
        <f t="shared" ca="1" si="17"/>
        <v>0.16849581209589873</v>
      </c>
      <c r="N141" s="1">
        <f t="shared" ca="1" si="17"/>
        <v>0.27155701944323518</v>
      </c>
      <c r="O141" s="1">
        <f t="shared" ca="1" si="17"/>
        <v>0.19994568014761624</v>
      </c>
      <c r="P141" s="1">
        <f t="shared" ca="1" si="17"/>
        <v>0.16651447859148688</v>
      </c>
      <c r="Q141" s="1">
        <f t="shared" ca="1" si="17"/>
        <v>0.33799749032411763</v>
      </c>
      <c r="R141" s="1">
        <f t="shared" ca="1" si="17"/>
        <v>0.6601204368355561</v>
      </c>
      <c r="S141" s="1">
        <f t="shared" ca="1" si="17"/>
        <v>0.69813340688107117</v>
      </c>
      <c r="T141" s="1">
        <f t="shared" ca="1" si="17"/>
        <v>0.48673342561664146</v>
      </c>
      <c r="U141" s="1">
        <f t="shared" ca="1" si="17"/>
        <v>0.49224544581915619</v>
      </c>
      <c r="V141" s="1">
        <f t="shared" ca="1" si="15"/>
        <v>0.83430675320945824</v>
      </c>
      <c r="W141" s="1">
        <f t="shared" ca="1" si="16"/>
        <v>1.040424324133608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0.30109090764589247</v>
      </c>
      <c r="E142" s="1">
        <f t="shared" ca="1" si="13"/>
        <v>0.38031895797540005</v>
      </c>
      <c r="F142" s="1">
        <f t="shared" ca="1" si="17"/>
        <v>0.25599791833528818</v>
      </c>
      <c r="G142" s="1">
        <f t="shared" ca="1" si="17"/>
        <v>0.3183302270144468</v>
      </c>
      <c r="H142" s="1">
        <f t="shared" ca="1" si="17"/>
        <v>0.69282274917720499</v>
      </c>
      <c r="I142" s="1">
        <f t="shared" ca="1" si="17"/>
        <v>0.92867658270900511</v>
      </c>
      <c r="J142" s="1">
        <f t="shared" ca="1" si="17"/>
        <v>0.82010604047422697</v>
      </c>
      <c r="K142" s="1">
        <f t="shared" ca="1" si="17"/>
        <v>0.54177737839754392</v>
      </c>
      <c r="L142" s="1">
        <f t="shared" ca="1" si="17"/>
        <v>0.45366195232539708</v>
      </c>
      <c r="M142" s="1">
        <f t="shared" ca="1" si="17"/>
        <v>0.3895650142204195</v>
      </c>
      <c r="N142" s="1">
        <f t="shared" ca="1" si="17"/>
        <v>0.41784030443214404</v>
      </c>
      <c r="O142" s="1">
        <f t="shared" ca="1" si="17"/>
        <v>0.57249714508590277</v>
      </c>
      <c r="P142" s="1">
        <f t="shared" ca="1" si="17"/>
        <v>0.57404069924957868</v>
      </c>
      <c r="Q142" s="1">
        <f t="shared" ca="1" si="17"/>
        <v>0.48360022443818007</v>
      </c>
      <c r="R142" s="1">
        <f t="shared" ca="1" si="17"/>
        <v>0.32275877109399664</v>
      </c>
      <c r="S142" s="1">
        <f t="shared" ca="1" si="17"/>
        <v>0.37746643996176121</v>
      </c>
      <c r="T142" s="1">
        <f t="shared" ca="1" si="17"/>
        <v>0.50046407966567741</v>
      </c>
      <c r="U142" s="1">
        <f t="shared" ca="1" si="17"/>
        <v>0.32718367109199747</v>
      </c>
      <c r="V142" s="1">
        <f t="shared" ca="1" si="15"/>
        <v>0.15613532567722285</v>
      </c>
      <c r="W142" s="1">
        <f t="shared" ca="1" si="16"/>
        <v>0.11701171229563412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0.97863255446648068</v>
      </c>
      <c r="E143" s="1">
        <f t="shared" ca="1" si="13"/>
        <v>0.95478364425639384</v>
      </c>
      <c r="F143" s="1">
        <f t="shared" ca="1" si="17"/>
        <v>0.79801076801839887</v>
      </c>
      <c r="G143" s="1">
        <f t="shared" ca="1" si="17"/>
        <v>0.41722200197937331</v>
      </c>
      <c r="H143" s="1">
        <f t="shared" ca="1" si="17"/>
        <v>0.18271629044266624</v>
      </c>
      <c r="I143" s="1">
        <f t="shared" ca="1" si="17"/>
        <v>0.2146237751388651</v>
      </c>
      <c r="J143" s="1">
        <f t="shared" ca="1" si="17"/>
        <v>0.37499091333948253</v>
      </c>
      <c r="K143" s="1">
        <f t="shared" ca="1" si="17"/>
        <v>0.31722286885539719</v>
      </c>
      <c r="L143" s="1">
        <f t="shared" ca="1" si="17"/>
        <v>0.2102916772266826</v>
      </c>
      <c r="M143" s="1">
        <f t="shared" ca="1" si="17"/>
        <v>0.10148156550968908</v>
      </c>
      <c r="N143" s="1">
        <f t="shared" ca="1" si="17"/>
        <v>3.3012674804720324E-2</v>
      </c>
      <c r="O143" s="1">
        <f t="shared" ca="1" si="17"/>
        <v>2.2932233357222335E-2</v>
      </c>
      <c r="P143" s="1">
        <f t="shared" ca="1" si="17"/>
        <v>4.3834994456911483E-2</v>
      </c>
      <c r="Q143" s="1">
        <f t="shared" ca="1" si="17"/>
        <v>0.12011191238970551</v>
      </c>
      <c r="R143" s="1">
        <f t="shared" ca="1" si="17"/>
        <v>0.29864541827444741</v>
      </c>
      <c r="S143" s="1">
        <f t="shared" ca="1" si="17"/>
        <v>0.41587060341319643</v>
      </c>
      <c r="T143" s="1">
        <f t="shared" ca="1" si="17"/>
        <v>0.23253847831643135</v>
      </c>
      <c r="U143" s="1">
        <f t="shared" ref="U143:U158" ca="1" si="18">(U93+0.6*(V93+T93)+0.15*(S93+W93))/(1+2*0.6+2*0.15)</f>
        <v>5.5497572445130885E-2</v>
      </c>
      <c r="V143" s="1">
        <f t="shared" ca="1" si="15"/>
        <v>8.3178512503752685E-3</v>
      </c>
      <c r="W143" s="1">
        <f t="shared" ca="1" si="16"/>
        <v>9.8790634265871445E-3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0.13328446979985875</v>
      </c>
      <c r="E144" s="1">
        <f t="shared" ca="1" si="13"/>
        <v>0.11658867401426475</v>
      </c>
      <c r="F144" s="1">
        <f t="shared" ref="F144:T158" ca="1" si="19">(F94+0.6*(G94+E94)+0.15*(D94+H94))/(1+2*0.6+2*0.15)</f>
        <v>0.10958167748727014</v>
      </c>
      <c r="G144" s="1">
        <f t="shared" ca="1" si="19"/>
        <v>0.25718598847574892</v>
      </c>
      <c r="H144" s="1">
        <f t="shared" ca="1" si="19"/>
        <v>0.48138507912481954</v>
      </c>
      <c r="I144" s="1">
        <f t="shared" ca="1" si="19"/>
        <v>0.53412466836452099</v>
      </c>
      <c r="J144" s="1">
        <f t="shared" ca="1" si="19"/>
        <v>0.56074300827150936</v>
      </c>
      <c r="K144" s="1">
        <f t="shared" ca="1" si="19"/>
        <v>0.37577337674364536</v>
      </c>
      <c r="L144" s="1">
        <f t="shared" ca="1" si="19"/>
        <v>0.19662472082378923</v>
      </c>
      <c r="M144" s="1">
        <f t="shared" ca="1" si="19"/>
        <v>0.21007081644185277</v>
      </c>
      <c r="N144" s="1">
        <f t="shared" ca="1" si="19"/>
        <v>0.38728200865354578</v>
      </c>
      <c r="O144" s="1">
        <f t="shared" ca="1" si="19"/>
        <v>0.39639412847461442</v>
      </c>
      <c r="P144" s="1">
        <f t="shared" ca="1" si="19"/>
        <v>0.22480280994494964</v>
      </c>
      <c r="Q144" s="1">
        <f t="shared" ca="1" si="19"/>
        <v>0.21318213332203886</v>
      </c>
      <c r="R144" s="1">
        <f t="shared" ca="1" si="19"/>
        <v>0.39779087823213061</v>
      </c>
      <c r="S144" s="1">
        <f t="shared" ca="1" si="19"/>
        <v>0.45307358451677154</v>
      </c>
      <c r="T144" s="1">
        <f t="shared" ca="1" si="19"/>
        <v>0.26011463216354563</v>
      </c>
      <c r="U144" s="1">
        <f t="shared" ca="1" si="18"/>
        <v>0.24125464329419138</v>
      </c>
      <c r="V144" s="1">
        <f t="shared" ca="1" si="15"/>
        <v>0.40542913411129083</v>
      </c>
      <c r="W144" s="1">
        <f t="shared" ca="1" si="16"/>
        <v>0.363317384918936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0.31317171100464786</v>
      </c>
      <c r="E145" s="1">
        <f t="shared" ca="1" si="13"/>
        <v>0.42810999810772365</v>
      </c>
      <c r="F145" s="1">
        <f t="shared" ca="1" si="19"/>
        <v>0.4742382682594008</v>
      </c>
      <c r="G145" s="1">
        <f t="shared" ca="1" si="19"/>
        <v>0.39649492835733924</v>
      </c>
      <c r="H145" s="1">
        <f t="shared" ca="1" si="19"/>
        <v>0.4328040678440882</v>
      </c>
      <c r="I145" s="1">
        <f t="shared" ca="1" si="19"/>
        <v>0.4980175142575608</v>
      </c>
      <c r="J145" s="1">
        <f t="shared" ca="1" si="19"/>
        <v>0.59208649954649029</v>
      </c>
      <c r="K145" s="1">
        <f t="shared" ca="1" si="19"/>
        <v>0.43463793543882956</v>
      </c>
      <c r="L145" s="1">
        <f t="shared" ca="1" si="19"/>
        <v>0.25439546309261518</v>
      </c>
      <c r="M145" s="1">
        <f t="shared" ca="1" si="19"/>
        <v>0.14232050952109662</v>
      </c>
      <c r="N145" s="1">
        <f t="shared" ca="1" si="19"/>
        <v>9.703549449877677E-2</v>
      </c>
      <c r="O145" s="1">
        <f t="shared" ca="1" si="19"/>
        <v>0.10999315796395297</v>
      </c>
      <c r="P145" s="1">
        <f t="shared" ca="1" si="19"/>
        <v>5.4636199903863772E-2</v>
      </c>
      <c r="Q145" s="1">
        <f t="shared" ca="1" si="19"/>
        <v>4.1883596533242015E-2</v>
      </c>
      <c r="R145" s="1">
        <f t="shared" ca="1" si="19"/>
        <v>0.22301518571660908</v>
      </c>
      <c r="S145" s="1">
        <f t="shared" ca="1" si="19"/>
        <v>0.51979150480489333</v>
      </c>
      <c r="T145" s="1">
        <f t="shared" ca="1" si="19"/>
        <v>0.52567257661682865</v>
      </c>
      <c r="U145" s="1">
        <f t="shared" ca="1" si="18"/>
        <v>0.2930595112736572</v>
      </c>
      <c r="V145" s="1">
        <f t="shared" ca="1" si="15"/>
        <v>0.16999685660296299</v>
      </c>
      <c r="W145" s="1">
        <f t="shared" ca="1" si="16"/>
        <v>0.13494414130937341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0.32016144407366059</v>
      </c>
      <c r="E146" s="1">
        <f t="shared" ca="1" si="13"/>
        <v>0.58940834055710278</v>
      </c>
      <c r="F146" s="1">
        <f t="shared" ca="1" si="19"/>
        <v>0.66669288649162906</v>
      </c>
      <c r="G146" s="1">
        <f t="shared" ca="1" si="19"/>
        <v>0.57020546646866888</v>
      </c>
      <c r="H146" s="1">
        <f t="shared" ca="1" si="19"/>
        <v>0.56604174517327621</v>
      </c>
      <c r="I146" s="1">
        <f t="shared" ca="1" si="19"/>
        <v>0.50085449416868966</v>
      </c>
      <c r="J146" s="1">
        <f t="shared" ca="1" si="19"/>
        <v>0.58222563519851445</v>
      </c>
      <c r="K146" s="1">
        <f t="shared" ca="1" si="19"/>
        <v>0.66087447496878338</v>
      </c>
      <c r="L146" s="1">
        <f t="shared" ca="1" si="19"/>
        <v>0.61772917783309933</v>
      </c>
      <c r="M146" s="1">
        <f t="shared" ca="1" si="19"/>
        <v>0.35382319004526225</v>
      </c>
      <c r="N146" s="1">
        <f t="shared" ca="1" si="19"/>
        <v>0.12118530678152417</v>
      </c>
      <c r="O146" s="1">
        <f t="shared" ca="1" si="19"/>
        <v>1.4122160164219077E-3</v>
      </c>
      <c r="P146" s="1">
        <f t="shared" ca="1" si="19"/>
        <v>8.1068997861699858E-3</v>
      </c>
      <c r="Q146" s="1">
        <f t="shared" ca="1" si="19"/>
        <v>0.16163169861542009</v>
      </c>
      <c r="R146" s="1">
        <f t="shared" ca="1" si="19"/>
        <v>0.43393392118169921</v>
      </c>
      <c r="S146" s="1">
        <f t="shared" ca="1" si="19"/>
        <v>0.54008904872783525</v>
      </c>
      <c r="T146" s="1">
        <f t="shared" ca="1" si="19"/>
        <v>0.32023509594011651</v>
      </c>
      <c r="U146" s="1">
        <f t="shared" ca="1" si="18"/>
        <v>0.26604989015495606</v>
      </c>
      <c r="V146" s="1">
        <f t="shared" ca="1" si="15"/>
        <v>0.42098079261562416</v>
      </c>
      <c r="W146" s="1">
        <f t="shared" ca="1" si="16"/>
        <v>0.36898883401363058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3.0796909097562556E-2</v>
      </c>
      <c r="E147" s="1">
        <f t="shared" ca="1" si="13"/>
        <v>0.13330034672389568</v>
      </c>
      <c r="F147" s="1">
        <f t="shared" ca="1" si="19"/>
        <v>0.17122588647750517</v>
      </c>
      <c r="G147" s="1">
        <f t="shared" ca="1" si="19"/>
        <v>0.171056003994775</v>
      </c>
      <c r="H147" s="1">
        <f t="shared" ca="1" si="19"/>
        <v>0.16571491692945731</v>
      </c>
      <c r="I147" s="1">
        <f t="shared" ca="1" si="19"/>
        <v>0.21712265084894042</v>
      </c>
      <c r="J147" s="1">
        <f t="shared" ca="1" si="19"/>
        <v>0.37775012962537641</v>
      </c>
      <c r="K147" s="1">
        <f t="shared" ca="1" si="19"/>
        <v>0.64496359513075829</v>
      </c>
      <c r="L147" s="1">
        <f t="shared" ca="1" si="19"/>
        <v>0.69593770389112686</v>
      </c>
      <c r="M147" s="1">
        <f t="shared" ca="1" si="19"/>
        <v>0.55416227581459243</v>
      </c>
      <c r="N147" s="1">
        <f t="shared" ca="1" si="19"/>
        <v>0.44795347772302974</v>
      </c>
      <c r="O147" s="1">
        <f t="shared" ca="1" si="19"/>
        <v>0.33780394358738203</v>
      </c>
      <c r="P147" s="1">
        <f t="shared" ca="1" si="19"/>
        <v>0.38122209257198081</v>
      </c>
      <c r="Q147" s="1">
        <f t="shared" ca="1" si="19"/>
        <v>0.48286670400057019</v>
      </c>
      <c r="R147" s="1">
        <f t="shared" ca="1" si="19"/>
        <v>0.35522690049293432</v>
      </c>
      <c r="S147" s="1">
        <f t="shared" ca="1" si="19"/>
        <v>0.26400402590341454</v>
      </c>
      <c r="T147" s="1">
        <f t="shared" ca="1" si="19"/>
        <v>0.27436543923264212</v>
      </c>
      <c r="U147" s="1">
        <f t="shared" ca="1" si="18"/>
        <v>0.28434654095296863</v>
      </c>
      <c r="V147" s="1">
        <f t="shared" ca="1" si="15"/>
        <v>0.1204149077666737</v>
      </c>
      <c r="W147" s="1">
        <f t="shared" ca="1" si="16"/>
        <v>-3.644316915265261E-2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0.39036912780187982</v>
      </c>
      <c r="E148" s="1">
        <f t="shared" ca="1" si="13"/>
        <v>0.43691951279534885</v>
      </c>
      <c r="F148" s="1">
        <f t="shared" ca="1" si="19"/>
        <v>0.41613098500609136</v>
      </c>
      <c r="G148" s="1">
        <f t="shared" ca="1" si="19"/>
        <v>0.23288994596758306</v>
      </c>
      <c r="H148" s="1">
        <f t="shared" ca="1" si="19"/>
        <v>0.11250054175377915</v>
      </c>
      <c r="I148" s="1">
        <f t="shared" ca="1" si="19"/>
        <v>0.18010618911421705</v>
      </c>
      <c r="J148" s="1">
        <f t="shared" ca="1" si="19"/>
        <v>0.45553240126104588</v>
      </c>
      <c r="K148" s="1">
        <f t="shared" ca="1" si="19"/>
        <v>0.79353063978680183</v>
      </c>
      <c r="L148" s="1">
        <f t="shared" ca="1" si="19"/>
        <v>0.71784753831808912</v>
      </c>
      <c r="M148" s="1">
        <f t="shared" ca="1" si="19"/>
        <v>0.31354334831427066</v>
      </c>
      <c r="N148" s="1">
        <f t="shared" ca="1" si="19"/>
        <v>7.619294969382695E-2</v>
      </c>
      <c r="O148" s="1">
        <f t="shared" ca="1" si="19"/>
        <v>5.6163853751743917E-2</v>
      </c>
      <c r="P148" s="1">
        <f t="shared" ca="1" si="19"/>
        <v>7.6967922599909491E-2</v>
      </c>
      <c r="Q148" s="1">
        <f t="shared" ca="1" si="19"/>
        <v>0.12949002531597756</v>
      </c>
      <c r="R148" s="1">
        <f t="shared" ca="1" si="19"/>
        <v>0.30271571858839597</v>
      </c>
      <c r="S148" s="1">
        <f t="shared" ca="1" si="19"/>
        <v>0.47487914655122243</v>
      </c>
      <c r="T148" s="1">
        <f t="shared" ca="1" si="19"/>
        <v>0.44998968012814633</v>
      </c>
      <c r="U148" s="1">
        <f t="shared" ca="1" si="18"/>
        <v>0.43732654611958954</v>
      </c>
      <c r="V148" s="1">
        <f t="shared" ca="1" si="15"/>
        <v>0.25842810420884266</v>
      </c>
      <c r="W148" s="1">
        <f t="shared" ca="1" si="16"/>
        <v>7.3481058126915327E-2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0.57431313002451811</v>
      </c>
      <c r="E149" s="1">
        <f t="shared" ca="1" si="13"/>
        <v>0.79064757127778651</v>
      </c>
      <c r="F149" s="1">
        <f t="shared" ca="1" si="19"/>
        <v>0.67905534180914118</v>
      </c>
      <c r="G149" s="1">
        <f t="shared" ca="1" si="19"/>
        <v>0.37166055555816052</v>
      </c>
      <c r="H149" s="1">
        <f t="shared" ca="1" si="19"/>
        <v>0.32110870345028042</v>
      </c>
      <c r="I149" s="1">
        <f t="shared" ca="1" si="19"/>
        <v>0.45230543410807178</v>
      </c>
      <c r="J149" s="1">
        <f t="shared" ca="1" si="19"/>
        <v>0.52973772316580214</v>
      </c>
      <c r="K149" s="1">
        <f t="shared" ca="1" si="19"/>
        <v>0.78600409475055955</v>
      </c>
      <c r="L149" s="1">
        <f t="shared" ca="1" si="19"/>
        <v>1.0282307544108431</v>
      </c>
      <c r="M149" s="1">
        <f t="shared" ca="1" si="19"/>
        <v>1.0727317718433307</v>
      </c>
      <c r="N149" s="1">
        <f t="shared" ca="1" si="19"/>
        <v>0.97080510731300473</v>
      </c>
      <c r="O149" s="1">
        <f t="shared" ca="1" si="19"/>
        <v>0.79243741253592759</v>
      </c>
      <c r="P149" s="1">
        <f t="shared" ca="1" si="19"/>
        <v>0.59292364504868345</v>
      </c>
      <c r="Q149" s="1">
        <f t="shared" ca="1" si="19"/>
        <v>0.45876291768701538</v>
      </c>
      <c r="R149" s="1">
        <f t="shared" ca="1" si="19"/>
        <v>0.43596981278300273</v>
      </c>
      <c r="S149" s="1">
        <f t="shared" ca="1" si="19"/>
        <v>0.27473313765920804</v>
      </c>
      <c r="T149" s="1">
        <f t="shared" ca="1" si="19"/>
        <v>0.3401542576921891</v>
      </c>
      <c r="U149" s="1">
        <f t="shared" ca="1" si="18"/>
        <v>0.66546057339729192</v>
      </c>
      <c r="V149" s="1">
        <f t="shared" ca="1" si="15"/>
        <v>0.73886068855779508</v>
      </c>
      <c r="W149" s="1">
        <f t="shared" ca="1" si="16"/>
        <v>0.49433946296616049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0.37974779821124838</v>
      </c>
      <c r="E150" s="1">
        <f t="shared" ca="1" si="13"/>
        <v>0.48076432067639591</v>
      </c>
      <c r="F150" s="1">
        <f t="shared" ca="1" si="19"/>
        <v>0.3313265911798921</v>
      </c>
      <c r="G150" s="1">
        <f t="shared" ca="1" si="19"/>
        <v>0.12520752243280731</v>
      </c>
      <c r="H150" s="1">
        <f t="shared" ca="1" si="19"/>
        <v>1.0957338346544599E-2</v>
      </c>
      <c r="I150" s="1">
        <f t="shared" ca="1" si="19"/>
        <v>-2.1401577813339866E-2</v>
      </c>
      <c r="J150" s="1">
        <f t="shared" ca="1" si="19"/>
        <v>4.3852534778139697E-2</v>
      </c>
      <c r="K150" s="1">
        <f t="shared" ca="1" si="19"/>
        <v>0.26710282205875424</v>
      </c>
      <c r="L150" s="1">
        <f t="shared" ca="1" si="19"/>
        <v>0.50650532448413033</v>
      </c>
      <c r="M150" s="1">
        <f t="shared" ca="1" si="19"/>
        <v>0.53878827716220723</v>
      </c>
      <c r="N150" s="1">
        <f t="shared" ca="1" si="19"/>
        <v>0.6560826609897491</v>
      </c>
      <c r="O150" s="1">
        <f t="shared" ca="1" si="19"/>
        <v>0.83882338909060739</v>
      </c>
      <c r="P150" s="1">
        <f t="shared" ca="1" si="19"/>
        <v>0.88975731988281637</v>
      </c>
      <c r="Q150" s="1">
        <f t="shared" ca="1" si="19"/>
        <v>0.76528336792980889</v>
      </c>
      <c r="R150" s="1">
        <f t="shared" ca="1" si="19"/>
        <v>0.5446901155422823</v>
      </c>
      <c r="S150" s="1">
        <f t="shared" ca="1" si="19"/>
        <v>0.2669516851784105</v>
      </c>
      <c r="T150" s="1">
        <f t="shared" ca="1" si="19"/>
        <v>0.14327740949235412</v>
      </c>
      <c r="U150" s="1">
        <f t="shared" ca="1" si="18"/>
        <v>0.28056642461605924</v>
      </c>
      <c r="V150" s="1">
        <f t="shared" ca="1" si="15"/>
        <v>0.51499892948000525</v>
      </c>
      <c r="W150" s="1">
        <f t="shared" ca="1" si="16"/>
        <v>0.56231548010248622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-3.8457001913089393E-2</v>
      </c>
      <c r="E151" s="1">
        <f t="shared" ca="1" si="13"/>
        <v>1.7153964305743525E-3</v>
      </c>
      <c r="F151" s="1">
        <f t="shared" ca="1" si="19"/>
        <v>8.7258382977167481E-2</v>
      </c>
      <c r="G151" s="1">
        <f t="shared" ca="1" si="19"/>
        <v>0.10492686019130278</v>
      </c>
      <c r="H151" s="1">
        <f t="shared" ca="1" si="19"/>
        <v>6.0589216642806656E-2</v>
      </c>
      <c r="I151" s="1">
        <f t="shared" ca="1" si="19"/>
        <v>0.11103735756744651</v>
      </c>
      <c r="J151" s="1">
        <f t="shared" ca="1" si="19"/>
        <v>0.33784853513050389</v>
      </c>
      <c r="K151" s="1">
        <f t="shared" ca="1" si="19"/>
        <v>0.61640056902134455</v>
      </c>
      <c r="L151" s="1">
        <f t="shared" ca="1" si="19"/>
        <v>0.56760990139724554</v>
      </c>
      <c r="M151" s="1">
        <f t="shared" ca="1" si="19"/>
        <v>0.27632687185675986</v>
      </c>
      <c r="N151" s="1">
        <f t="shared" ca="1" si="19"/>
        <v>9.2413782574856218E-2</v>
      </c>
      <c r="O151" s="1">
        <f t="shared" ca="1" si="19"/>
        <v>8.375511333093219E-2</v>
      </c>
      <c r="P151" s="1">
        <f t="shared" ca="1" si="19"/>
        <v>0.1474986634872513</v>
      </c>
      <c r="Q151" s="1">
        <f t="shared" ca="1" si="19"/>
        <v>0.11674372772388816</v>
      </c>
      <c r="R151" s="1">
        <f t="shared" ca="1" si="19"/>
        <v>0.17316487180783099</v>
      </c>
      <c r="S151" s="1">
        <f t="shared" ca="1" si="19"/>
        <v>0.30872942447688612</v>
      </c>
      <c r="T151" s="1">
        <f t="shared" ca="1" si="19"/>
        <v>0.33514483787413096</v>
      </c>
      <c r="U151" s="1">
        <f t="shared" ca="1" si="18"/>
        <v>0.40812290074659724</v>
      </c>
      <c r="V151" s="1">
        <f t="shared" ca="1" si="15"/>
        <v>0.3197464021878218</v>
      </c>
      <c r="W151" s="1">
        <f t="shared" ca="1" si="16"/>
        <v>0.20318866723168374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0.59230409827077324</v>
      </c>
      <c r="E152" s="1">
        <f t="shared" ca="1" si="13"/>
        <v>0.49254136372576562</v>
      </c>
      <c r="F152" s="1">
        <f t="shared" ca="1" si="19"/>
        <v>0.42604947918265818</v>
      </c>
      <c r="G152" s="1">
        <f t="shared" ca="1" si="19"/>
        <v>0.15779388486224016</v>
      </c>
      <c r="H152" s="1">
        <f t="shared" ca="1" si="19"/>
        <v>1.387082309536165E-2</v>
      </c>
      <c r="I152" s="1">
        <f t="shared" ca="1" si="19"/>
        <v>0.25043410363623647</v>
      </c>
      <c r="J152" s="1">
        <f t="shared" ca="1" si="19"/>
        <v>0.65031614674927651</v>
      </c>
      <c r="K152" s="1">
        <f t="shared" ca="1" si="19"/>
        <v>0.70424784711425592</v>
      </c>
      <c r="L152" s="1">
        <f t="shared" ca="1" si="19"/>
        <v>0.42907315204408664</v>
      </c>
      <c r="M152" s="1">
        <f t="shared" ca="1" si="19"/>
        <v>0.19287908710844509</v>
      </c>
      <c r="N152" s="1">
        <f t="shared" ca="1" si="19"/>
        <v>0.10646510237669371</v>
      </c>
      <c r="O152" s="1">
        <f t="shared" ca="1" si="19"/>
        <v>7.9093731222721703E-2</v>
      </c>
      <c r="P152" s="1">
        <f t="shared" ca="1" si="19"/>
        <v>5.1327640555086276E-2</v>
      </c>
      <c r="Q152" s="1">
        <f t="shared" ca="1" si="19"/>
        <v>0.10684963937618849</v>
      </c>
      <c r="R152" s="1">
        <f t="shared" ca="1" si="19"/>
        <v>0.2497048997002787</v>
      </c>
      <c r="S152" s="1">
        <f t="shared" ca="1" si="19"/>
        <v>0.3679685173525738</v>
      </c>
      <c r="T152" s="1">
        <f t="shared" ca="1" si="19"/>
        <v>0.2063590464030105</v>
      </c>
      <c r="U152" s="1">
        <f t="shared" ca="1" si="18"/>
        <v>8.4522975053875612E-2</v>
      </c>
      <c r="V152" s="1">
        <f t="shared" ca="1" si="15"/>
        <v>0.24347899888762198</v>
      </c>
      <c r="W152" s="1">
        <f t="shared" ca="1" si="16"/>
        <v>0.59551118474930309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-4.5075616741300284E-2</v>
      </c>
      <c r="E153" s="1">
        <f t="shared" ca="1" si="13"/>
        <v>4.976039182394288E-2</v>
      </c>
      <c r="F153" s="1">
        <f t="shared" ca="1" si="19"/>
        <v>0.20504465097653474</v>
      </c>
      <c r="G153" s="1">
        <f t="shared" ca="1" si="19"/>
        <v>0.35958048705839785</v>
      </c>
      <c r="H153" s="1">
        <f t="shared" ca="1" si="19"/>
        <v>0.18897515670088175</v>
      </c>
      <c r="I153" s="1">
        <f t="shared" ca="1" si="19"/>
        <v>9.1467449145715696E-4</v>
      </c>
      <c r="J153" s="1">
        <f t="shared" ca="1" si="19"/>
        <v>-4.9321917722575145E-2</v>
      </c>
      <c r="K153" s="1">
        <f t="shared" ca="1" si="19"/>
        <v>1.9604456504524471E-4</v>
      </c>
      <c r="L153" s="1">
        <f t="shared" ca="1" si="19"/>
        <v>5.7233884911023512E-2</v>
      </c>
      <c r="M153" s="1">
        <f t="shared" ca="1" si="19"/>
        <v>0.10452403411519665</v>
      </c>
      <c r="N153" s="1">
        <f t="shared" ca="1" si="19"/>
        <v>0.17713340096566502</v>
      </c>
      <c r="O153" s="1">
        <f t="shared" ca="1" si="19"/>
        <v>0.26700002023577241</v>
      </c>
      <c r="P153" s="1">
        <f t="shared" ca="1" si="19"/>
        <v>0.41085650395498685</v>
      </c>
      <c r="Q153" s="1">
        <f t="shared" ca="1" si="19"/>
        <v>0.41641635768563168</v>
      </c>
      <c r="R153" s="1">
        <f t="shared" ca="1" si="19"/>
        <v>0.26122546297828142</v>
      </c>
      <c r="S153" s="1">
        <f t="shared" ca="1" si="19"/>
        <v>0.28185099630953547</v>
      </c>
      <c r="T153" s="1">
        <f t="shared" ca="1" si="19"/>
        <v>0.41375698682344952</v>
      </c>
      <c r="U153" s="1">
        <f t="shared" ca="1" si="18"/>
        <v>0.30820015320315008</v>
      </c>
      <c r="V153" s="1">
        <f t="shared" ca="1" si="15"/>
        <v>0.3242035191386225</v>
      </c>
      <c r="W153" s="1">
        <f t="shared" ca="1" si="16"/>
        <v>0.60662584719922985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0.29655087075746611</v>
      </c>
      <c r="E154" s="1">
        <f t="shared" ca="1" si="13"/>
        <v>0.44995319746046947</v>
      </c>
      <c r="F154" s="1">
        <f t="shared" ca="1" si="19"/>
        <v>0.50147141867765632</v>
      </c>
      <c r="G154" s="1">
        <f t="shared" ca="1" si="19"/>
        <v>0.56484156638936578</v>
      </c>
      <c r="H154" s="1">
        <f t="shared" ca="1" si="19"/>
        <v>0.48484747666153172</v>
      </c>
      <c r="I154" s="1">
        <f t="shared" ca="1" si="19"/>
        <v>0.40128114073358462</v>
      </c>
      <c r="J154" s="1">
        <f t="shared" ca="1" si="19"/>
        <v>0.22915018357814754</v>
      </c>
      <c r="K154" s="1">
        <f t="shared" ca="1" si="19"/>
        <v>0.25975363302138155</v>
      </c>
      <c r="L154" s="1">
        <f t="shared" ca="1" si="19"/>
        <v>0.40966040970729062</v>
      </c>
      <c r="M154" s="1">
        <f t="shared" ca="1" si="19"/>
        <v>0.34476437101053758</v>
      </c>
      <c r="N154" s="1">
        <f t="shared" ca="1" si="19"/>
        <v>0.40211571244110544</v>
      </c>
      <c r="O154" s="1">
        <f t="shared" ca="1" si="19"/>
        <v>0.66022163080111451</v>
      </c>
      <c r="P154" s="1">
        <f t="shared" ca="1" si="19"/>
        <v>0.77937389662018897</v>
      </c>
      <c r="Q154" s="1">
        <f t="shared" ca="1" si="19"/>
        <v>0.64592548021735141</v>
      </c>
      <c r="R154" s="1">
        <f t="shared" ca="1" si="19"/>
        <v>0.38769284085741107</v>
      </c>
      <c r="S154" s="1">
        <f t="shared" ca="1" si="19"/>
        <v>0.35348005772099383</v>
      </c>
      <c r="T154" s="1">
        <f t="shared" ca="1" si="19"/>
        <v>0.453741913387954</v>
      </c>
      <c r="U154" s="1">
        <f t="shared" ca="1" si="18"/>
        <v>0.3759429112292878</v>
      </c>
      <c r="V154" s="1">
        <f t="shared" ca="1" si="15"/>
        <v>0.40210103813624848</v>
      </c>
      <c r="W154" s="1">
        <f t="shared" ca="1" si="16"/>
        <v>0.56514224614643593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0.85831095692323534</v>
      </c>
      <c r="E155" s="1">
        <f t="shared" ca="1" si="13"/>
        <v>0.62577082838907161</v>
      </c>
      <c r="F155" s="1">
        <f t="shared" ca="1" si="19"/>
        <v>0.34624047649742357</v>
      </c>
      <c r="G155" s="1">
        <f t="shared" ca="1" si="19"/>
        <v>0.13967243466256193</v>
      </c>
      <c r="H155" s="1">
        <f t="shared" ca="1" si="19"/>
        <v>0.12178360307982919</v>
      </c>
      <c r="I155" s="1">
        <f t="shared" ca="1" si="19"/>
        <v>0.23922240315798721</v>
      </c>
      <c r="J155" s="1">
        <f t="shared" ca="1" si="19"/>
        <v>0.35795967956014507</v>
      </c>
      <c r="K155" s="1">
        <f t="shared" ca="1" si="19"/>
        <v>0.21232530177954509</v>
      </c>
      <c r="L155" s="1">
        <f t="shared" ca="1" si="19"/>
        <v>0.11816792528735379</v>
      </c>
      <c r="M155" s="1">
        <f t="shared" ca="1" si="19"/>
        <v>0.27538288403258177</v>
      </c>
      <c r="N155" s="1">
        <f t="shared" ca="1" si="19"/>
        <v>0.50110260397645656</v>
      </c>
      <c r="O155" s="1">
        <f t="shared" ca="1" si="19"/>
        <v>0.3758970063884044</v>
      </c>
      <c r="P155" s="1">
        <f t="shared" ca="1" si="19"/>
        <v>9.1862986730435386E-2</v>
      </c>
      <c r="Q155" s="1">
        <f t="shared" ca="1" si="19"/>
        <v>7.6741692089468724E-2</v>
      </c>
      <c r="R155" s="1">
        <f t="shared" ca="1" si="19"/>
        <v>0.3547879681943783</v>
      </c>
      <c r="S155" s="1">
        <f t="shared" ca="1" si="19"/>
        <v>0.65674839492620107</v>
      </c>
      <c r="T155" s="1">
        <f t="shared" ca="1" si="19"/>
        <v>0.67049978001100352</v>
      </c>
      <c r="U155" s="1">
        <f t="shared" ca="1" si="18"/>
        <v>0.45109524743873991</v>
      </c>
      <c r="V155" s="1">
        <f t="shared" ca="1" si="15"/>
        <v>0.4506208812348993</v>
      </c>
      <c r="W155" s="1">
        <f t="shared" ca="1" si="16"/>
        <v>0.68810460739591561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0.37065370109417478</v>
      </c>
      <c r="E156" s="1">
        <f t="shared" ca="1" si="13"/>
        <v>0.49391156037505562</v>
      </c>
      <c r="F156" s="1">
        <f t="shared" ca="1" si="19"/>
        <v>0.36723905864735185</v>
      </c>
      <c r="G156" s="1">
        <f t="shared" ca="1" si="19"/>
        <v>0.33645912510362708</v>
      </c>
      <c r="H156" s="1">
        <f t="shared" ca="1" si="19"/>
        <v>0.50778156288906673</v>
      </c>
      <c r="I156" s="1">
        <f t="shared" ca="1" si="19"/>
        <v>0.56176230329552479</v>
      </c>
      <c r="J156" s="1">
        <f t="shared" ca="1" si="19"/>
        <v>0.41912157715745002</v>
      </c>
      <c r="K156" s="1">
        <f t="shared" ca="1" si="19"/>
        <v>0.38651698229668463</v>
      </c>
      <c r="L156" s="1">
        <f t="shared" ca="1" si="19"/>
        <v>0.48338145582654823</v>
      </c>
      <c r="M156" s="1">
        <f t="shared" ca="1" si="19"/>
        <v>0.40956155521645543</v>
      </c>
      <c r="N156" s="1">
        <f t="shared" ca="1" si="19"/>
        <v>0.40248460815359355</v>
      </c>
      <c r="O156" s="1">
        <f t="shared" ca="1" si="19"/>
        <v>0.65062747439069468</v>
      </c>
      <c r="P156" s="1">
        <f t="shared" ca="1" si="19"/>
        <v>0.78488201595519058</v>
      </c>
      <c r="Q156" s="1">
        <f t="shared" ca="1" si="19"/>
        <v>0.65634718119729596</v>
      </c>
      <c r="R156" s="1">
        <f t="shared" ca="1" si="19"/>
        <v>0.37050694310115118</v>
      </c>
      <c r="S156" s="1">
        <f t="shared" ca="1" si="19"/>
        <v>0.28293045297233432</v>
      </c>
      <c r="T156" s="1">
        <f t="shared" ca="1" si="19"/>
        <v>0.35282781744700387</v>
      </c>
      <c r="U156" s="1">
        <f t="shared" ca="1" si="18"/>
        <v>0.23796504727736148</v>
      </c>
      <c r="V156" s="1">
        <f t="shared" ca="1" si="15"/>
        <v>0.11552596201005683</v>
      </c>
      <c r="W156" s="1">
        <f t="shared" ca="1" si="16"/>
        <v>4.7666562326114111E-2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0.40368028868031158</v>
      </c>
      <c r="E157" s="1">
        <f t="shared" ca="1" si="13"/>
        <v>0.46303262647887111</v>
      </c>
      <c r="F157" s="1">
        <f t="shared" ca="1" si="19"/>
        <v>0.29568044235032709</v>
      </c>
      <c r="G157" s="1">
        <f t="shared" ca="1" si="19"/>
        <v>0.22095343262394351</v>
      </c>
      <c r="H157" s="1">
        <f t="shared" ca="1" si="19"/>
        <v>0.33667693523767939</v>
      </c>
      <c r="I157" s="1">
        <f t="shared" ca="1" si="19"/>
        <v>0.43798499698589988</v>
      </c>
      <c r="J157" s="1">
        <f t="shared" ca="1" si="19"/>
        <v>0.32800432440398458</v>
      </c>
      <c r="K157" s="1">
        <f t="shared" ca="1" si="19"/>
        <v>0.36727620300206515</v>
      </c>
      <c r="L157" s="1">
        <f t="shared" ca="1" si="19"/>
        <v>0.59592854476849277</v>
      </c>
      <c r="M157" s="1">
        <f t="shared" ca="1" si="19"/>
        <v>0.60953053407657576</v>
      </c>
      <c r="N157" s="1">
        <f t="shared" ca="1" si="19"/>
        <v>0.56163904000374165</v>
      </c>
      <c r="O157" s="1">
        <f t="shared" ca="1" si="19"/>
        <v>0.74195770749788981</v>
      </c>
      <c r="P157" s="1">
        <f t="shared" ca="1" si="19"/>
        <v>0.73275982133484197</v>
      </c>
      <c r="Q157" s="1">
        <f t="shared" ca="1" si="19"/>
        <v>0.50260072719949</v>
      </c>
      <c r="R157" s="1">
        <f t="shared" ca="1" si="19"/>
        <v>0.3677347167196795</v>
      </c>
      <c r="S157" s="1">
        <f t="shared" ca="1" si="19"/>
        <v>0.40055319383644727</v>
      </c>
      <c r="T157" s="1">
        <f t="shared" ca="1" si="19"/>
        <v>0.65663928973416397</v>
      </c>
      <c r="U157" s="1">
        <f t="shared" ca="1" si="18"/>
        <v>0.80683794920043872</v>
      </c>
      <c r="V157" s="1">
        <f t="shared" ca="1" si="15"/>
        <v>0.71268381343709108</v>
      </c>
      <c r="W157" s="1">
        <f t="shared" ca="1" si="16"/>
        <v>0.415365286562077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0.86863798146342475</v>
      </c>
      <c r="E158" s="1">
        <f t="shared" ca="1" si="13"/>
        <v>0.69689484273768043</v>
      </c>
      <c r="F158" s="1">
        <f t="shared" ca="1" si="19"/>
        <v>0.47948815168603298</v>
      </c>
      <c r="G158" s="1">
        <f t="shared" ca="1" si="19"/>
        <v>0.38554890805172637</v>
      </c>
      <c r="H158" s="1">
        <f t="shared" ca="1" si="19"/>
        <v>0.17217257762194127</v>
      </c>
      <c r="I158" s="1">
        <f t="shared" ca="1" si="19"/>
        <v>4.2562362479771744E-3</v>
      </c>
      <c r="J158" s="1">
        <f t="shared" ca="1" si="19"/>
        <v>-3.7529873213687663E-2</v>
      </c>
      <c r="K158" s="1">
        <f t="shared" ca="1" si="19"/>
        <v>-1.3296766871636945E-2</v>
      </c>
      <c r="L158" s="1">
        <f ca="1">(L108+0.6*(M108+K108)+0.15*(J108+N108))/(1+2*0.6+2*0.15)</f>
        <v>3.1986866400358527E-2</v>
      </c>
      <c r="M158" s="1">
        <f t="shared" ca="1" si="19"/>
        <v>0.14124111898910777</v>
      </c>
      <c r="N158" s="1">
        <f t="shared" ca="1" si="19"/>
        <v>0.38631680869167601</v>
      </c>
      <c r="O158" s="1">
        <f t="shared" ca="1" si="19"/>
        <v>0.66318970347921924</v>
      </c>
      <c r="P158" s="1">
        <f t="shared" ca="1" si="19"/>
        <v>0.702409561589179</v>
      </c>
      <c r="Q158" s="1">
        <f t="shared" ca="1" si="19"/>
        <v>0.52653120306199364</v>
      </c>
      <c r="R158" s="1">
        <f t="shared" ca="1" si="19"/>
        <v>0.46389643588518509</v>
      </c>
      <c r="S158" s="1">
        <f t="shared" ca="1" si="19"/>
        <v>0.42918809372219247</v>
      </c>
      <c r="T158" s="1">
        <f t="shared" ca="1" si="19"/>
        <v>0.40325606940246173</v>
      </c>
      <c r="U158" s="1">
        <f t="shared" ca="1" si="18"/>
        <v>0.26494170941277118</v>
      </c>
      <c r="V158" s="1">
        <f t="shared" ca="1" si="15"/>
        <v>0.3360048396743206</v>
      </c>
      <c r="W158" s="1">
        <f ca="1">(W108+0.6*(V108)+0.15*U108)/(1+0.6+0.15)</f>
        <v>0.61147604618626195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2.6133453501506577E-2</v>
      </c>
      <c r="E160" s="3">
        <f t="shared" ref="E160:W160" ca="1" si="20">AVERAGE(E111:E134)</f>
        <v>1.9415852839685752E-2</v>
      </c>
      <c r="F160" s="3">
        <f t="shared" ca="1" si="20"/>
        <v>1.9204287764535026E-2</v>
      </c>
      <c r="G160" s="3">
        <f t="shared" ca="1" si="20"/>
        <v>2.4136469349428282E-2</v>
      </c>
      <c r="H160" s="3">
        <f t="shared" ca="1" si="20"/>
        <v>2.9660517071901409E-2</v>
      </c>
      <c r="I160" s="3">
        <f t="shared" ca="1" si="20"/>
        <v>3.2970498780009468E-2</v>
      </c>
      <c r="J160" s="3">
        <f t="shared" ca="1" si="20"/>
        <v>3.1353590209825942E-2</v>
      </c>
      <c r="K160" s="3">
        <f t="shared" ca="1" si="20"/>
        <v>1.8109073269537607E-2</v>
      </c>
      <c r="L160" s="3">
        <f t="shared" ca="1" si="20"/>
        <v>1.1757235724767655E-2</v>
      </c>
      <c r="M160" s="3">
        <f t="shared" ca="1" si="20"/>
        <v>1.9868266816126082E-2</v>
      </c>
      <c r="N160" s="3">
        <f t="shared" ca="1" si="20"/>
        <v>1.4420131679679557E-2</v>
      </c>
      <c r="O160" s="3">
        <f t="shared" ca="1" si="20"/>
        <v>9.8602031801800407E-3</v>
      </c>
      <c r="P160" s="3">
        <f t="shared" ca="1" si="20"/>
        <v>1.3373056246808748E-2</v>
      </c>
      <c r="Q160" s="3">
        <f t="shared" ca="1" si="20"/>
        <v>8.1452229725891459E-2</v>
      </c>
      <c r="R160" s="3">
        <f t="shared" ca="1" si="20"/>
        <v>0.25844287894802109</v>
      </c>
      <c r="S160" s="3">
        <f t="shared" ca="1" si="20"/>
        <v>0.409896798766829</v>
      </c>
      <c r="T160" s="3">
        <f t="shared" ca="1" si="20"/>
        <v>0.25419279723398835</v>
      </c>
      <c r="U160" s="3">
        <f t="shared" ca="1" si="20"/>
        <v>8.2670655234827181E-2</v>
      </c>
      <c r="V160" s="3">
        <f t="shared" ca="1" si="20"/>
        <v>2.1632962929891215E-2</v>
      </c>
      <c r="W160" s="3">
        <f t="shared" ca="1" si="20"/>
        <v>1.9378541773321243E-2</v>
      </c>
    </row>
    <row r="161" spans="2:23">
      <c r="C161" s="1" t="s">
        <v>198</v>
      </c>
      <c r="D161" s="10">
        <f ca="1">AVERAGE(D135:D158)</f>
        <v>0.35643374473417722</v>
      </c>
      <c r="E161" s="3">
        <f t="shared" ref="E161:W161" ca="1" si="21">AVERAGE(E135:E158)</f>
        <v>0.41035721914760726</v>
      </c>
      <c r="F161" s="3">
        <f t="shared" ca="1" si="21"/>
        <v>0.39387095031498537</v>
      </c>
      <c r="G161" s="3">
        <f t="shared" ca="1" si="21"/>
        <v>0.34330775760078552</v>
      </c>
      <c r="H161" s="3">
        <f t="shared" ca="1" si="21"/>
        <v>0.33793438481971244</v>
      </c>
      <c r="I161" s="3">
        <f t="shared" ca="1" si="21"/>
        <v>0.36495676516663017</v>
      </c>
      <c r="J161" s="3">
        <f t="shared" ca="1" si="21"/>
        <v>0.37341282168308881</v>
      </c>
      <c r="K161" s="3">
        <f t="shared" ca="1" si="21"/>
        <v>0.36929097889945522</v>
      </c>
      <c r="L161" s="3">
        <f t="shared" ca="1" si="21"/>
        <v>0.3635217971557631</v>
      </c>
      <c r="M161" s="3">
        <f t="shared" ca="1" si="21"/>
        <v>0.32637345383024519</v>
      </c>
      <c r="N161" s="3">
        <f t="shared" ca="1" si="21"/>
        <v>0.32390034429754055</v>
      </c>
      <c r="O161" s="3">
        <f t="shared" ca="1" si="21"/>
        <v>0.34247180606528532</v>
      </c>
      <c r="P161" s="3">
        <f t="shared" ca="1" si="21"/>
        <v>0.32979274716859103</v>
      </c>
      <c r="Q161" s="3">
        <f t="shared" ca="1" si="21"/>
        <v>0.32376312822410347</v>
      </c>
      <c r="R161" s="3">
        <f t="shared" ca="1" si="21"/>
        <v>0.35876933726329291</v>
      </c>
      <c r="S161" s="3">
        <f t="shared" ca="1" si="21"/>
        <v>0.40266316566699928</v>
      </c>
      <c r="T161" s="3">
        <f t="shared" ca="1" si="21"/>
        <v>0.41101971379477847</v>
      </c>
      <c r="U161" s="3">
        <f t="shared" ca="1" si="21"/>
        <v>0.41587405788560033</v>
      </c>
      <c r="V161" s="3">
        <f t="shared" ca="1" si="21"/>
        <v>0.41618274360544111</v>
      </c>
      <c r="W161" s="3">
        <f t="shared" ca="1" si="21"/>
        <v>0.38443407271218621</v>
      </c>
    </row>
    <row r="162" spans="2:23">
      <c r="C162" s="1" t="s">
        <v>16</v>
      </c>
      <c r="D162" s="3">
        <f ca="1">IF(D165&gt;0,TINV(TTEST(D111:D134,D135:D158,2,2),46),-TINV(TTEST(D111:D134,D135:D158,2,2),46))</f>
        <v>-4.9330035267185117</v>
      </c>
      <c r="E162" s="3">
        <f t="shared" ref="E162:V162" ca="1" si="22">IF(E165&gt;0,TINV(TTEST(E111:E134,E135:E158,2,2),46),-TINV(TTEST(E111:E134,E135:E158,2,2),46))</f>
        <v>-7.0047819920341858</v>
      </c>
      <c r="F162" s="3">
        <f t="shared" ca="1" si="22"/>
        <v>-9.2006594209809087</v>
      </c>
      <c r="G162" s="3">
        <f t="shared" ca="1" si="22"/>
        <v>-8.9917264368256404</v>
      </c>
      <c r="H162" s="3">
        <f t="shared" ca="1" si="22"/>
        <v>-6.3641792730142956</v>
      </c>
      <c r="I162" s="3">
        <f t="shared" ca="1" si="22"/>
        <v>-6.2380982777025675</v>
      </c>
      <c r="J162" s="3">
        <f t="shared" ca="1" si="22"/>
        <v>-6.9399633683763522</v>
      </c>
      <c r="K162" s="3">
        <f t="shared" ca="1" si="22"/>
        <v>-6.3256973644751504</v>
      </c>
      <c r="L162" s="3">
        <f t="shared" ca="1" si="22"/>
        <v>-6.0852954787249462</v>
      </c>
      <c r="M162" s="3">
        <f t="shared" ca="1" si="22"/>
        <v>-6.1749743729618061</v>
      </c>
      <c r="N162" s="3">
        <f t="shared" ca="1" si="22"/>
        <v>-5.7899403389788695</v>
      </c>
      <c r="O162" s="3">
        <f t="shared" ca="1" si="22"/>
        <v>-5.4991828151092736</v>
      </c>
      <c r="P162" s="3">
        <f t="shared" ca="1" si="22"/>
        <v>-5.1676938198018956</v>
      </c>
      <c r="Q162" s="3">
        <f t="shared" ca="1" si="22"/>
        <v>-5.1922110360662916</v>
      </c>
      <c r="R162" s="3">
        <f t="shared" ca="1" si="22"/>
        <v>-3.0301224324652924</v>
      </c>
      <c r="S162" s="3">
        <f t="shared" ca="1" si="22"/>
        <v>0.2234679055115657</v>
      </c>
      <c r="T162" s="3">
        <f t="shared" ca="1" si="22"/>
        <v>-5.1712930450028178</v>
      </c>
      <c r="U162" s="3">
        <f t="shared" ca="1" si="22"/>
        <v>-7.8606146388168696</v>
      </c>
      <c r="V162" s="3">
        <f t="shared" ca="1" si="22"/>
        <v>-7.966489140199922</v>
      </c>
      <c r="W162" s="3">
        <f ca="1">IF(W165&gt;0,TINV(TTEST(W111:W134,W135:W158,2,2),46),-TINV(TTEST(W111:W134,W135:W158,2,2),46))</f>
        <v>-6.4372667735869307</v>
      </c>
    </row>
    <row r="163" spans="2:23">
      <c r="B163" s="1" t="s">
        <v>199</v>
      </c>
      <c r="C163" s="1" t="s">
        <v>0</v>
      </c>
      <c r="D163" s="3">
        <f ca="1">STDEV(D111:D134)/SQRT(COUNT(D111:D134))</f>
        <v>1.4476872492381271E-2</v>
      </c>
      <c r="E163" s="3">
        <f t="shared" ref="E163:W163" ca="1" si="23">STDEV(E111:E134)/SQRT(COUNT(E111:E134))</f>
        <v>1.2660777846106168E-2</v>
      </c>
      <c r="F163" s="3">
        <f t="shared" ca="1" si="23"/>
        <v>1.1620187701286051E-2</v>
      </c>
      <c r="G163" s="3">
        <f t="shared" ca="1" si="23"/>
        <v>1.2852783442155895E-2</v>
      </c>
      <c r="H163" s="3">
        <f t="shared" ca="1" si="23"/>
        <v>1.1540032448612904E-2</v>
      </c>
      <c r="I163" s="3">
        <f t="shared" ca="1" si="23"/>
        <v>9.2705093436297823E-3</v>
      </c>
      <c r="J163" s="3">
        <f t="shared" ca="1" si="23"/>
        <v>1.3107159735196444E-2</v>
      </c>
      <c r="K163" s="3">
        <f t="shared" ca="1" si="23"/>
        <v>1.6700063379450954E-2</v>
      </c>
      <c r="L163" s="3">
        <f t="shared" ca="1" si="23"/>
        <v>1.5309170185209359E-2</v>
      </c>
      <c r="M163" s="3">
        <f t="shared" ca="1" si="23"/>
        <v>1.3090625358671637E-2</v>
      </c>
      <c r="N163" s="3">
        <f t="shared" ca="1" si="23"/>
        <v>1.0796660396648245E-2</v>
      </c>
      <c r="O163" s="3">
        <f t="shared" ca="1" si="23"/>
        <v>9.6465412102814153E-3</v>
      </c>
      <c r="P163" s="3">
        <f t="shared" ca="1" si="23"/>
        <v>1.0008061101846632E-2</v>
      </c>
      <c r="Q163" s="3">
        <f t="shared" ca="1" si="23"/>
        <v>9.0686094931847414E-3</v>
      </c>
      <c r="R163" s="3">
        <f t="shared" ca="1" si="23"/>
        <v>8.9530502340498096E-3</v>
      </c>
      <c r="S163" s="3">
        <f t="shared" ca="1" si="23"/>
        <v>9.9846546915420362E-3</v>
      </c>
      <c r="T163" s="3">
        <f t="shared" ca="1" si="23"/>
        <v>1.1351295155870926E-2</v>
      </c>
      <c r="U163" s="3">
        <f t="shared" ca="1" si="23"/>
        <v>1.183765183425961E-2</v>
      </c>
      <c r="V163" s="3">
        <f t="shared" ca="1" si="23"/>
        <v>1.0772880453988797E-2</v>
      </c>
      <c r="W163" s="3">
        <f t="shared" ca="1" si="23"/>
        <v>1.2348655738245767E-2</v>
      </c>
    </row>
    <row r="164" spans="2:23">
      <c r="C164" s="1" t="s">
        <v>198</v>
      </c>
      <c r="D164" s="3">
        <f ca="1">STDEV(D135:D158)/SQRT(COUNT(D135:D158))</f>
        <v>6.5373479978473883E-2</v>
      </c>
      <c r="E164" s="3">
        <f t="shared" ref="E164:W164" ca="1" si="24">STDEV(E135:E158)/SQRT(COUNT(E135:E158))</f>
        <v>5.4355609148235715E-2</v>
      </c>
      <c r="F164" s="3">
        <f t="shared" ca="1" si="24"/>
        <v>3.9028574042541592E-2</v>
      </c>
      <c r="G164" s="3">
        <f t="shared" ca="1" si="24"/>
        <v>3.3087453902500799E-2</v>
      </c>
      <c r="H164" s="3">
        <f t="shared" ca="1" si="24"/>
        <v>4.7044181947554213E-2</v>
      </c>
      <c r="I164" s="3">
        <f t="shared" ca="1" si="24"/>
        <v>5.2405488407280106E-2</v>
      </c>
      <c r="J164" s="3">
        <f t="shared" ca="1" si="24"/>
        <v>4.7513600351078378E-2</v>
      </c>
      <c r="K164" s="3">
        <f t="shared" ca="1" si="24"/>
        <v>5.2945377168788152E-2</v>
      </c>
      <c r="L164" s="3">
        <f t="shared" ca="1" si="24"/>
        <v>5.5741585876186377E-2</v>
      </c>
      <c r="M164" s="3">
        <f t="shared" ca="1" si="24"/>
        <v>4.7879378514763808E-2</v>
      </c>
      <c r="N164" s="3">
        <f t="shared" ca="1" si="24"/>
        <v>5.2349598966739345E-2</v>
      </c>
      <c r="O164" s="3">
        <f t="shared" ca="1" si="24"/>
        <v>5.9709606849290948E-2</v>
      </c>
      <c r="P164" s="3">
        <f t="shared" ca="1" si="24"/>
        <v>6.0406905471628157E-2</v>
      </c>
      <c r="Q164" s="3">
        <f t="shared" ca="1" si="24"/>
        <v>4.5778562849465639E-2</v>
      </c>
      <c r="R164" s="3">
        <f t="shared" ca="1" si="24"/>
        <v>3.1876251710211051E-2</v>
      </c>
      <c r="S164" s="3">
        <f t="shared" ca="1" si="24"/>
        <v>3.0791507059657032E-2</v>
      </c>
      <c r="T164" s="3">
        <f t="shared" ca="1" si="24"/>
        <v>2.8121898207861467E-2</v>
      </c>
      <c r="U164" s="3">
        <f t="shared" ca="1" si="24"/>
        <v>4.0702521508255998E-2</v>
      </c>
      <c r="V164" s="3">
        <f t="shared" ca="1" si="24"/>
        <v>4.8340331206174494E-2</v>
      </c>
      <c r="W164" s="3">
        <f t="shared" ca="1" si="24"/>
        <v>5.5348910489793103E-2</v>
      </c>
    </row>
    <row r="165" spans="2:23">
      <c r="C165" s="1" t="s">
        <v>110</v>
      </c>
      <c r="D165" s="2">
        <f ca="1">D160-D161</f>
        <v>-0.33030029123267063</v>
      </c>
      <c r="E165" s="2">
        <f t="shared" ref="E165:W165" ca="1" si="25">E160-E161</f>
        <v>-0.39094136630792148</v>
      </c>
      <c r="F165" s="2">
        <f t="shared" ca="1" si="25"/>
        <v>-0.37466666255045034</v>
      </c>
      <c r="G165" s="2">
        <f t="shared" ca="1" si="25"/>
        <v>-0.31917128825135727</v>
      </c>
      <c r="H165" s="2">
        <f t="shared" ca="1" si="25"/>
        <v>-0.30827386774781101</v>
      </c>
      <c r="I165" s="2">
        <f t="shared" ca="1" si="25"/>
        <v>-0.33198626638662071</v>
      </c>
      <c r="J165" s="2">
        <f t="shared" ca="1" si="25"/>
        <v>-0.34205923147326289</v>
      </c>
      <c r="K165" s="2">
        <f t="shared" ca="1" si="25"/>
        <v>-0.35118190562991763</v>
      </c>
      <c r="L165" s="2">
        <f t="shared" ca="1" si="25"/>
        <v>-0.35176456143099544</v>
      </c>
      <c r="M165" s="2">
        <f t="shared" ca="1" si="25"/>
        <v>-0.30650518701411911</v>
      </c>
      <c r="N165" s="2">
        <f t="shared" ca="1" si="25"/>
        <v>-0.30948021261786102</v>
      </c>
      <c r="O165" s="2">
        <f t="shared" ca="1" si="25"/>
        <v>-0.33261160288510527</v>
      </c>
      <c r="P165" s="2">
        <f t="shared" ca="1" si="25"/>
        <v>-0.31641969092178229</v>
      </c>
      <c r="Q165" s="2">
        <f t="shared" ca="1" si="25"/>
        <v>-0.24231089849821202</v>
      </c>
      <c r="R165" s="2">
        <f t="shared" ca="1" si="25"/>
        <v>-0.10032645831527182</v>
      </c>
      <c r="S165" s="2">
        <f t="shared" ca="1" si="25"/>
        <v>7.2336330998297171E-3</v>
      </c>
      <c r="T165" s="2">
        <f t="shared" ca="1" si="25"/>
        <v>-0.15682691656079012</v>
      </c>
      <c r="U165" s="2">
        <f t="shared" ca="1" si="25"/>
        <v>-0.33320340265077314</v>
      </c>
      <c r="V165" s="2">
        <f t="shared" ca="1" si="25"/>
        <v>-0.39454978067554991</v>
      </c>
      <c r="W165" s="2">
        <f t="shared" ca="1" si="25"/>
        <v>-0.36505553093886495</v>
      </c>
    </row>
    <row r="167" spans="2:23">
      <c r="B167" s="1" t="s">
        <v>200</v>
      </c>
      <c r="D167" s="1">
        <f ca="1">COVAR(D111:D158,$C111:$C158)/VAR($C111:$C158)</f>
        <v>-0.16170951758266172</v>
      </c>
      <c r="E167" s="1">
        <f t="shared" ref="E167:W167" ca="1" si="26">COVAR(E111:E158,$C111:$C158)/VAR($C111:$C158)</f>
        <v>-0.19139837725491993</v>
      </c>
      <c r="F167" s="1">
        <f t="shared" ca="1" si="26"/>
        <v>-0.18343055354032464</v>
      </c>
      <c r="G167" s="1">
        <f t="shared" ca="1" si="26"/>
        <v>-0.15626094320639369</v>
      </c>
      <c r="H167" s="1">
        <f t="shared" ca="1" si="26"/>
        <v>-0.15092574775153245</v>
      </c>
      <c r="I167" s="1">
        <f t="shared" ca="1" si="26"/>
        <v>-0.16253494291844978</v>
      </c>
      <c r="J167" s="1">
        <f t="shared" ca="1" si="26"/>
        <v>-0.16746649874211827</v>
      </c>
      <c r="K167" s="1">
        <f t="shared" ca="1" si="26"/>
        <v>-0.17193280796464719</v>
      </c>
      <c r="L167" s="1">
        <f t="shared" ca="1" si="26"/>
        <v>-0.17221806653392482</v>
      </c>
      <c r="M167" s="1">
        <f t="shared" ca="1" si="26"/>
        <v>-0.15005983114232913</v>
      </c>
      <c r="N167" s="1">
        <f t="shared" ca="1" si="26"/>
        <v>-0.15151635409416117</v>
      </c>
      <c r="O167" s="1">
        <f t="shared" ca="1" si="26"/>
        <v>-0.16284109724583276</v>
      </c>
      <c r="P167" s="1">
        <f t="shared" ca="1" si="26"/>
        <v>-0.15491380701378923</v>
      </c>
      <c r="Q167" s="1">
        <f t="shared" ca="1" si="26"/>
        <v>-0.11863137738974967</v>
      </c>
      <c r="R167" s="1">
        <f t="shared" ca="1" si="26"/>
        <v>-4.9118161883518467E-2</v>
      </c>
      <c r="S167" s="1">
        <f t="shared" ca="1" si="26"/>
        <v>3.5414662051249093E-3</v>
      </c>
      <c r="T167" s="1">
        <f t="shared" ca="1" si="26"/>
        <v>-7.6779844566220182E-2</v>
      </c>
      <c r="U167" s="1">
        <f t="shared" ca="1" si="26"/>
        <v>-0.16313083254777438</v>
      </c>
      <c r="V167" s="1">
        <f t="shared" ca="1" si="26"/>
        <v>-0.19316499678907129</v>
      </c>
      <c r="W167" s="1">
        <f t="shared" ca="1" si="26"/>
        <v>-0.17872510368881933</v>
      </c>
    </row>
  </sheetData>
  <phoneticPr fontId="3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2.5000000000000001E-2</v>
      </c>
      <c r="E1">
        <v>2E-3</v>
      </c>
      <c r="F1">
        <v>4.3999999999999997E-2</v>
      </c>
      <c r="G1">
        <v>5.8000000000000003E-2</v>
      </c>
      <c r="H1">
        <v>0.14899999999999999</v>
      </c>
      <c r="I1">
        <v>1E-3</v>
      </c>
      <c r="J1">
        <v>1E-3</v>
      </c>
      <c r="K1">
        <v>0.996</v>
      </c>
      <c r="L1">
        <v>0.16600000000000001</v>
      </c>
      <c r="M1">
        <v>3.3000000000000002E-2</v>
      </c>
      <c r="N1">
        <v>0.61599999999999999</v>
      </c>
      <c r="O1">
        <v>1.0999999999999999E-2</v>
      </c>
      <c r="P1">
        <v>1.4E-2</v>
      </c>
      <c r="Q1">
        <v>8.2000000000000003E-2</v>
      </c>
      <c r="R1">
        <v>8.9999999999999993E-3</v>
      </c>
      <c r="S1">
        <v>3.7999999999999999E-2</v>
      </c>
      <c r="T1">
        <v>2E-3</v>
      </c>
      <c r="U1">
        <v>0.01</v>
      </c>
      <c r="V1">
        <v>0.03</v>
      </c>
      <c r="W1">
        <v>3.5999999999999997E-2</v>
      </c>
      <c r="Z1" s="1">
        <f>AVERAGE(D1:M1)</f>
        <v>0.14749999999999999</v>
      </c>
      <c r="AA1" s="1">
        <f>AVERAGE(N1:W1)</f>
        <v>8.4800000000000014E-2</v>
      </c>
    </row>
    <row r="2" spans="1:27">
      <c r="A2">
        <v>1</v>
      </c>
      <c r="B2" t="s">
        <v>149</v>
      </c>
      <c r="C2">
        <v>30</v>
      </c>
      <c r="D2">
        <v>0.38200000000000001</v>
      </c>
      <c r="E2">
        <v>0.26700000000000002</v>
      </c>
      <c r="F2">
        <v>0.35299999999999998</v>
      </c>
      <c r="G2">
        <v>0.115</v>
      </c>
      <c r="H2">
        <v>9.4E-2</v>
      </c>
      <c r="I2">
        <v>1.9E-2</v>
      </c>
      <c r="J2">
        <v>1E-3</v>
      </c>
      <c r="K2">
        <v>0.98699999999999999</v>
      </c>
      <c r="L2">
        <v>0.249</v>
      </c>
      <c r="M2">
        <v>5.6000000000000001E-2</v>
      </c>
      <c r="N2">
        <v>0.93100000000000005</v>
      </c>
      <c r="O2">
        <v>8.9999999999999993E-3</v>
      </c>
      <c r="P2">
        <v>8.0000000000000002E-3</v>
      </c>
      <c r="Q2">
        <v>4.4999999999999998E-2</v>
      </c>
      <c r="R2">
        <v>7.0000000000000001E-3</v>
      </c>
      <c r="S2">
        <v>0.252</v>
      </c>
      <c r="T2">
        <v>8.9999999999999993E-3</v>
      </c>
      <c r="U2">
        <v>0.22</v>
      </c>
      <c r="V2">
        <v>0.04</v>
      </c>
      <c r="W2">
        <v>0.156</v>
      </c>
      <c r="Z2" s="1">
        <f t="shared" ref="Z2:Z48" si="0">AVERAGE(D2:M2)</f>
        <v>0.25230000000000002</v>
      </c>
      <c r="AA2" s="1">
        <f t="shared" ref="AA2:AA48" si="1">AVERAGE(N2:W2)</f>
        <v>0.16769999999999999</v>
      </c>
    </row>
    <row r="3" spans="1:27">
      <c r="A3">
        <v>2</v>
      </c>
      <c r="B3" t="s">
        <v>150</v>
      </c>
      <c r="C3">
        <v>30</v>
      </c>
      <c r="D3">
        <v>4.1000000000000002E-2</v>
      </c>
      <c r="E3">
        <v>2E-3</v>
      </c>
      <c r="F3">
        <v>0.01</v>
      </c>
      <c r="G3">
        <v>0.01</v>
      </c>
      <c r="H3">
        <v>6.8000000000000005E-2</v>
      </c>
      <c r="I3">
        <v>0</v>
      </c>
      <c r="J3">
        <v>1E-3</v>
      </c>
      <c r="K3">
        <v>0.996</v>
      </c>
      <c r="L3">
        <v>3.5000000000000003E-2</v>
      </c>
      <c r="M3">
        <v>1.2E-2</v>
      </c>
      <c r="N3">
        <v>0.16600000000000001</v>
      </c>
      <c r="O3">
        <v>3.0000000000000001E-3</v>
      </c>
      <c r="P3">
        <v>1.4E-2</v>
      </c>
      <c r="Q3">
        <v>0.14299999999999999</v>
      </c>
      <c r="R3">
        <v>1.6E-2</v>
      </c>
      <c r="S3">
        <v>8.9999999999999993E-3</v>
      </c>
      <c r="T3">
        <v>0</v>
      </c>
      <c r="U3">
        <v>1E-3</v>
      </c>
      <c r="V3">
        <v>1.4999999999999999E-2</v>
      </c>
      <c r="W3">
        <v>3.9E-2</v>
      </c>
      <c r="Z3" s="1">
        <f t="shared" si="0"/>
        <v>0.11750000000000001</v>
      </c>
      <c r="AA3" s="1">
        <f t="shared" si="1"/>
        <v>4.0600000000000004E-2</v>
      </c>
    </row>
    <row r="4" spans="1:27">
      <c r="A4">
        <v>3</v>
      </c>
      <c r="B4" t="s">
        <v>151</v>
      </c>
      <c r="C4">
        <v>30</v>
      </c>
      <c r="D4">
        <v>9.2999999999999999E-2</v>
      </c>
      <c r="E4">
        <v>6.0000000000000001E-3</v>
      </c>
      <c r="F4">
        <v>0.32600000000000001</v>
      </c>
      <c r="G4">
        <v>0.122</v>
      </c>
      <c r="H4">
        <v>0.27800000000000002</v>
      </c>
      <c r="I4">
        <v>1E-3</v>
      </c>
      <c r="J4">
        <v>1E-3</v>
      </c>
      <c r="K4">
        <v>0.98899999999999999</v>
      </c>
      <c r="L4">
        <v>0.28699999999999998</v>
      </c>
      <c r="M4">
        <v>2.7E-2</v>
      </c>
      <c r="N4">
        <v>0.61499999999999999</v>
      </c>
      <c r="O4">
        <v>2.5000000000000001E-2</v>
      </c>
      <c r="P4">
        <v>1.7000000000000001E-2</v>
      </c>
      <c r="Q4">
        <v>0.14299999999999999</v>
      </c>
      <c r="R4">
        <v>3.9E-2</v>
      </c>
      <c r="S4">
        <v>6.4000000000000001E-2</v>
      </c>
      <c r="T4">
        <v>5.0000000000000001E-3</v>
      </c>
      <c r="U4">
        <v>2.3E-2</v>
      </c>
      <c r="V4">
        <v>4.2999999999999997E-2</v>
      </c>
      <c r="W4">
        <v>4.5999999999999999E-2</v>
      </c>
      <c r="Z4" s="1">
        <f t="shared" si="0"/>
        <v>0.21300000000000002</v>
      </c>
      <c r="AA4" s="1">
        <f t="shared" si="1"/>
        <v>0.10200000000000001</v>
      </c>
    </row>
    <row r="5" spans="1:27">
      <c r="A5">
        <v>4</v>
      </c>
      <c r="B5" t="s">
        <v>152</v>
      </c>
      <c r="C5">
        <v>30</v>
      </c>
      <c r="D5">
        <v>0.25600000000000001</v>
      </c>
      <c r="E5">
        <v>0.10199999999999999</v>
      </c>
      <c r="F5">
        <v>0.38600000000000001</v>
      </c>
      <c r="G5">
        <v>9.9000000000000005E-2</v>
      </c>
      <c r="H5">
        <v>0.08</v>
      </c>
      <c r="I5">
        <v>4.0000000000000001E-3</v>
      </c>
      <c r="J5">
        <v>1E-3</v>
      </c>
      <c r="K5">
        <v>0.98499999999999999</v>
      </c>
      <c r="L5">
        <v>0.24</v>
      </c>
      <c r="M5">
        <v>4.2999999999999997E-2</v>
      </c>
      <c r="N5">
        <v>0.87</v>
      </c>
      <c r="O5">
        <v>1.2999999999999999E-2</v>
      </c>
      <c r="P5">
        <v>1.0999999999999999E-2</v>
      </c>
      <c r="Q5">
        <v>5.3999999999999999E-2</v>
      </c>
      <c r="R5">
        <v>8.9999999999999993E-3</v>
      </c>
      <c r="S5">
        <v>0.19</v>
      </c>
      <c r="T5">
        <v>6.0000000000000001E-3</v>
      </c>
      <c r="U5">
        <v>0.122</v>
      </c>
      <c r="V5">
        <v>2.5000000000000001E-2</v>
      </c>
      <c r="W5">
        <v>0.10100000000000001</v>
      </c>
      <c r="Z5" s="1">
        <f t="shared" si="0"/>
        <v>0.21959999999999996</v>
      </c>
      <c r="AA5" s="1">
        <f t="shared" si="1"/>
        <v>0.14009999999999997</v>
      </c>
    </row>
    <row r="6" spans="1:27">
      <c r="A6">
        <v>5</v>
      </c>
      <c r="B6" t="s">
        <v>153</v>
      </c>
      <c r="C6">
        <v>30</v>
      </c>
      <c r="D6">
        <v>0.38300000000000001</v>
      </c>
      <c r="E6">
        <v>0.25700000000000001</v>
      </c>
      <c r="F6">
        <v>0.40500000000000003</v>
      </c>
      <c r="G6">
        <v>0.126</v>
      </c>
      <c r="H6">
        <v>5.8000000000000003E-2</v>
      </c>
      <c r="I6">
        <v>7.0000000000000001E-3</v>
      </c>
      <c r="J6">
        <v>1E-3</v>
      </c>
      <c r="K6">
        <v>0.98499999999999999</v>
      </c>
      <c r="L6">
        <v>0.26500000000000001</v>
      </c>
      <c r="M6">
        <v>4.8000000000000001E-2</v>
      </c>
      <c r="N6">
        <v>0.92500000000000004</v>
      </c>
      <c r="O6">
        <v>1.0999999999999999E-2</v>
      </c>
      <c r="P6">
        <v>8.9999999999999993E-3</v>
      </c>
      <c r="Q6">
        <v>3.5999999999999997E-2</v>
      </c>
      <c r="R6">
        <v>7.0000000000000001E-3</v>
      </c>
      <c r="S6">
        <v>0.17699999999999999</v>
      </c>
      <c r="T6">
        <v>8.0000000000000002E-3</v>
      </c>
      <c r="U6">
        <v>0.17</v>
      </c>
      <c r="V6">
        <v>2.8000000000000001E-2</v>
      </c>
      <c r="W6">
        <v>0.154</v>
      </c>
      <c r="Z6" s="1">
        <f t="shared" si="0"/>
        <v>0.25349999999999995</v>
      </c>
      <c r="AA6" s="1">
        <f t="shared" si="1"/>
        <v>0.1525</v>
      </c>
    </row>
    <row r="7" spans="1:27">
      <c r="A7">
        <v>6</v>
      </c>
      <c r="B7" t="s">
        <v>154</v>
      </c>
      <c r="C7">
        <v>30</v>
      </c>
      <c r="D7">
        <v>0.02</v>
      </c>
      <c r="E7">
        <v>2E-3</v>
      </c>
      <c r="F7">
        <v>8.9999999999999993E-3</v>
      </c>
      <c r="G7">
        <v>1.9E-2</v>
      </c>
      <c r="H7">
        <v>6.4000000000000001E-2</v>
      </c>
      <c r="I7">
        <v>0</v>
      </c>
      <c r="J7">
        <v>2E-3</v>
      </c>
      <c r="K7">
        <v>0.996</v>
      </c>
      <c r="L7">
        <v>7.0999999999999994E-2</v>
      </c>
      <c r="M7">
        <v>2.1999999999999999E-2</v>
      </c>
      <c r="N7">
        <v>0.39800000000000002</v>
      </c>
      <c r="O7">
        <v>6.0000000000000001E-3</v>
      </c>
      <c r="P7">
        <v>1.4E-2</v>
      </c>
      <c r="Q7">
        <v>7.4999999999999997E-2</v>
      </c>
      <c r="R7">
        <v>7.0000000000000001E-3</v>
      </c>
      <c r="S7">
        <v>1.7000000000000001E-2</v>
      </c>
      <c r="T7">
        <v>1E-3</v>
      </c>
      <c r="U7">
        <v>2E-3</v>
      </c>
      <c r="V7">
        <v>1.6E-2</v>
      </c>
      <c r="W7">
        <v>2.8000000000000001E-2</v>
      </c>
      <c r="Z7" s="1">
        <f t="shared" si="0"/>
        <v>0.12050000000000001</v>
      </c>
      <c r="AA7" s="1">
        <f t="shared" si="1"/>
        <v>5.6400000000000006E-2</v>
      </c>
    </row>
    <row r="8" spans="1:27">
      <c r="A8">
        <v>7</v>
      </c>
      <c r="B8" t="s">
        <v>155</v>
      </c>
      <c r="C8">
        <v>30</v>
      </c>
      <c r="D8">
        <v>0.01</v>
      </c>
      <c r="E8">
        <v>1E-3</v>
      </c>
      <c r="F8">
        <v>8.9999999999999993E-3</v>
      </c>
      <c r="G8">
        <v>2.8000000000000001E-2</v>
      </c>
      <c r="H8">
        <v>5.8000000000000003E-2</v>
      </c>
      <c r="I8">
        <v>0</v>
      </c>
      <c r="J8">
        <v>1E-3</v>
      </c>
      <c r="K8">
        <v>0.996</v>
      </c>
      <c r="L8">
        <v>0.104</v>
      </c>
      <c r="M8">
        <v>3.3000000000000002E-2</v>
      </c>
      <c r="N8">
        <v>0.58599999999999997</v>
      </c>
      <c r="O8">
        <v>8.0000000000000002E-3</v>
      </c>
      <c r="P8">
        <v>1.4E-2</v>
      </c>
      <c r="Q8">
        <v>4.2000000000000003E-2</v>
      </c>
      <c r="R8">
        <v>3.0000000000000001E-3</v>
      </c>
      <c r="S8">
        <v>2.5999999999999999E-2</v>
      </c>
      <c r="T8">
        <v>1E-3</v>
      </c>
      <c r="U8">
        <v>5.0000000000000001E-3</v>
      </c>
      <c r="V8">
        <v>1.6E-2</v>
      </c>
      <c r="W8">
        <v>2.4E-2</v>
      </c>
      <c r="Z8" s="1">
        <f t="shared" si="0"/>
        <v>0.124</v>
      </c>
      <c r="AA8" s="1">
        <f t="shared" si="1"/>
        <v>7.2500000000000009E-2</v>
      </c>
    </row>
    <row r="9" spans="1:27">
      <c r="A9">
        <v>8</v>
      </c>
      <c r="B9" t="s">
        <v>156</v>
      </c>
      <c r="C9">
        <v>30</v>
      </c>
      <c r="D9">
        <v>1.4E-2</v>
      </c>
      <c r="E9">
        <v>1E-3</v>
      </c>
      <c r="F9">
        <v>8.9999999999999993E-3</v>
      </c>
      <c r="G9">
        <v>3.1E-2</v>
      </c>
      <c r="H9">
        <v>0.107</v>
      </c>
      <c r="I9">
        <v>1E-3</v>
      </c>
      <c r="J9">
        <v>2E-3</v>
      </c>
      <c r="K9">
        <v>0.996</v>
      </c>
      <c r="L9">
        <v>9.8000000000000004E-2</v>
      </c>
      <c r="M9">
        <v>3.5000000000000003E-2</v>
      </c>
      <c r="N9">
        <v>0.58199999999999996</v>
      </c>
      <c r="O9">
        <v>5.0000000000000001E-3</v>
      </c>
      <c r="P9">
        <v>1.2E-2</v>
      </c>
      <c r="Q9">
        <v>6.7000000000000004E-2</v>
      </c>
      <c r="R9">
        <v>4.0000000000000001E-3</v>
      </c>
      <c r="S9">
        <v>2.3E-2</v>
      </c>
      <c r="T9">
        <v>1E-3</v>
      </c>
      <c r="U9">
        <v>4.0000000000000001E-3</v>
      </c>
      <c r="V9">
        <v>2.9000000000000001E-2</v>
      </c>
      <c r="W9">
        <v>3.5999999999999997E-2</v>
      </c>
      <c r="Z9" s="1">
        <f t="shared" si="0"/>
        <v>0.12940000000000002</v>
      </c>
      <c r="AA9" s="1">
        <f t="shared" si="1"/>
        <v>7.6300000000000007E-2</v>
      </c>
    </row>
    <row r="10" spans="1:27">
      <c r="A10">
        <v>9</v>
      </c>
      <c r="B10" t="s">
        <v>157</v>
      </c>
      <c r="C10">
        <v>30</v>
      </c>
      <c r="D10">
        <v>0.06</v>
      </c>
      <c r="E10">
        <v>5.8000000000000003E-2</v>
      </c>
      <c r="F10">
        <v>1.7999999999999999E-2</v>
      </c>
      <c r="G10">
        <v>2.5999999999999999E-2</v>
      </c>
      <c r="H10">
        <v>1.9E-2</v>
      </c>
      <c r="I10">
        <v>4.0000000000000001E-3</v>
      </c>
      <c r="J10">
        <v>1E-3</v>
      </c>
      <c r="K10">
        <v>0.996</v>
      </c>
      <c r="L10">
        <v>0.11799999999999999</v>
      </c>
      <c r="M10">
        <v>6.5000000000000002E-2</v>
      </c>
      <c r="N10">
        <v>0.93799999999999994</v>
      </c>
      <c r="O10">
        <v>2E-3</v>
      </c>
      <c r="P10">
        <v>6.0000000000000001E-3</v>
      </c>
      <c r="Q10">
        <v>1.0999999999999999E-2</v>
      </c>
      <c r="R10">
        <v>1E-3</v>
      </c>
      <c r="S10">
        <v>0.17199999999999999</v>
      </c>
      <c r="T10">
        <v>2E-3</v>
      </c>
      <c r="U10">
        <v>7.4999999999999997E-2</v>
      </c>
      <c r="V10">
        <v>1.6E-2</v>
      </c>
      <c r="W10">
        <v>7.8E-2</v>
      </c>
      <c r="Z10" s="1">
        <f t="shared" si="0"/>
        <v>0.13649999999999998</v>
      </c>
      <c r="AA10" s="1">
        <f t="shared" si="1"/>
        <v>0.13009999999999999</v>
      </c>
    </row>
    <row r="11" spans="1:27">
      <c r="A11">
        <v>10</v>
      </c>
      <c r="B11" t="s">
        <v>158</v>
      </c>
      <c r="C11">
        <v>30</v>
      </c>
      <c r="D11">
        <v>1.2999999999999999E-2</v>
      </c>
      <c r="E11">
        <v>2E-3</v>
      </c>
      <c r="F11">
        <v>1.4E-2</v>
      </c>
      <c r="G11">
        <v>2.9000000000000001E-2</v>
      </c>
      <c r="H11">
        <v>7.0000000000000007E-2</v>
      </c>
      <c r="I11">
        <v>1E-3</v>
      </c>
      <c r="J11">
        <v>1E-3</v>
      </c>
      <c r="K11">
        <v>0.995</v>
      </c>
      <c r="L11">
        <v>0.13100000000000001</v>
      </c>
      <c r="M11">
        <v>3.1E-2</v>
      </c>
      <c r="N11">
        <v>0.63300000000000001</v>
      </c>
      <c r="O11">
        <v>7.0000000000000001E-3</v>
      </c>
      <c r="P11">
        <v>1.2999999999999999E-2</v>
      </c>
      <c r="Q11">
        <v>0.04</v>
      </c>
      <c r="R11">
        <v>3.0000000000000001E-3</v>
      </c>
      <c r="S11">
        <v>3.3000000000000002E-2</v>
      </c>
      <c r="T11">
        <v>1E-3</v>
      </c>
      <c r="U11">
        <v>6.0000000000000001E-3</v>
      </c>
      <c r="V11">
        <v>1.7999999999999999E-2</v>
      </c>
      <c r="W11">
        <v>2.3E-2</v>
      </c>
      <c r="Z11" s="1">
        <f t="shared" si="0"/>
        <v>0.12869999999999998</v>
      </c>
      <c r="AA11" s="1">
        <f t="shared" si="1"/>
        <v>7.7700000000000019E-2</v>
      </c>
    </row>
    <row r="12" spans="1:27">
      <c r="A12">
        <v>11</v>
      </c>
      <c r="B12" t="s">
        <v>159</v>
      </c>
      <c r="C12">
        <v>30</v>
      </c>
      <c r="D12">
        <v>1.2E-2</v>
      </c>
      <c r="E12">
        <v>2E-3</v>
      </c>
      <c r="F12">
        <v>0.01</v>
      </c>
      <c r="G12">
        <v>2.8000000000000001E-2</v>
      </c>
      <c r="H12">
        <v>0.05</v>
      </c>
      <c r="I12">
        <v>1E-3</v>
      </c>
      <c r="J12">
        <v>1E-3</v>
      </c>
      <c r="K12">
        <v>0.996</v>
      </c>
      <c r="L12">
        <v>0.104</v>
      </c>
      <c r="M12">
        <v>3.5000000000000003E-2</v>
      </c>
      <c r="N12">
        <v>0.63600000000000001</v>
      </c>
      <c r="O12">
        <v>7.0000000000000001E-3</v>
      </c>
      <c r="P12">
        <v>1.2999999999999999E-2</v>
      </c>
      <c r="Q12">
        <v>3.6999999999999998E-2</v>
      </c>
      <c r="R12">
        <v>2E-3</v>
      </c>
      <c r="S12">
        <v>3.1E-2</v>
      </c>
      <c r="T12">
        <v>1E-3</v>
      </c>
      <c r="U12">
        <v>6.0000000000000001E-3</v>
      </c>
      <c r="V12">
        <v>1.4999999999999999E-2</v>
      </c>
      <c r="W12">
        <v>2.7E-2</v>
      </c>
      <c r="Z12" s="1">
        <f t="shared" si="0"/>
        <v>0.12390000000000001</v>
      </c>
      <c r="AA12" s="1">
        <f t="shared" si="1"/>
        <v>7.7500000000000013E-2</v>
      </c>
    </row>
    <row r="13" spans="1:27">
      <c r="A13">
        <v>12</v>
      </c>
      <c r="B13" t="s">
        <v>160</v>
      </c>
      <c r="C13">
        <v>30</v>
      </c>
      <c r="D13">
        <v>0.02</v>
      </c>
      <c r="E13">
        <v>2.3E-2</v>
      </c>
      <c r="F13">
        <v>3.0000000000000001E-3</v>
      </c>
      <c r="G13">
        <v>0.35</v>
      </c>
      <c r="H13">
        <v>3.0000000000000001E-3</v>
      </c>
      <c r="I13">
        <v>2E-3</v>
      </c>
      <c r="J13">
        <v>1E-3</v>
      </c>
      <c r="K13">
        <v>0.78700000000000003</v>
      </c>
      <c r="L13">
        <v>0.191</v>
      </c>
      <c r="M13">
        <v>4.3999999999999997E-2</v>
      </c>
      <c r="N13">
        <v>0.39300000000000002</v>
      </c>
      <c r="O13">
        <v>6.0000000000000001E-3</v>
      </c>
      <c r="P13">
        <v>1.2E-2</v>
      </c>
      <c r="Q13">
        <v>4.0000000000000001E-3</v>
      </c>
      <c r="R13">
        <v>6.0000000000000001E-3</v>
      </c>
      <c r="S13">
        <v>1E-3</v>
      </c>
      <c r="T13">
        <v>0.08</v>
      </c>
      <c r="U13">
        <v>2E-3</v>
      </c>
      <c r="V13">
        <v>7.3999999999999996E-2</v>
      </c>
      <c r="W13">
        <v>0.38100000000000001</v>
      </c>
      <c r="Z13" s="1">
        <f t="shared" si="0"/>
        <v>0.14240000000000003</v>
      </c>
      <c r="AA13" s="1">
        <f t="shared" si="1"/>
        <v>9.5899999999999999E-2</v>
      </c>
    </row>
    <row r="14" spans="1:27">
      <c r="A14">
        <v>13</v>
      </c>
      <c r="B14" t="s">
        <v>161</v>
      </c>
      <c r="C14">
        <v>30</v>
      </c>
      <c r="D14">
        <v>8.6999999999999994E-2</v>
      </c>
      <c r="E14">
        <v>0.222</v>
      </c>
      <c r="F14">
        <v>3.4000000000000002E-2</v>
      </c>
      <c r="G14">
        <v>0.45500000000000002</v>
      </c>
      <c r="H14">
        <v>2E-3</v>
      </c>
      <c r="I14">
        <v>5.0000000000000001E-3</v>
      </c>
      <c r="J14">
        <v>1E-3</v>
      </c>
      <c r="K14">
        <v>0.53200000000000003</v>
      </c>
      <c r="L14">
        <v>0.499</v>
      </c>
      <c r="M14">
        <v>3.1E-2</v>
      </c>
      <c r="N14">
        <v>0.72</v>
      </c>
      <c r="O14">
        <v>4.0000000000000001E-3</v>
      </c>
      <c r="P14">
        <v>7.0000000000000001E-3</v>
      </c>
      <c r="Q14">
        <v>2E-3</v>
      </c>
      <c r="R14">
        <v>5.0000000000000001E-3</v>
      </c>
      <c r="S14">
        <v>1E-3</v>
      </c>
      <c r="T14">
        <v>0.19700000000000001</v>
      </c>
      <c r="U14">
        <v>7.0000000000000001E-3</v>
      </c>
      <c r="V14">
        <v>6.9000000000000006E-2</v>
      </c>
      <c r="W14">
        <v>0.47799999999999998</v>
      </c>
      <c r="Z14" s="1">
        <f t="shared" si="0"/>
        <v>0.18680000000000002</v>
      </c>
      <c r="AA14" s="1">
        <f t="shared" si="1"/>
        <v>0.14899999999999999</v>
      </c>
    </row>
    <row r="15" spans="1:27">
      <c r="A15">
        <v>14</v>
      </c>
      <c r="B15" t="s">
        <v>162</v>
      </c>
      <c r="C15">
        <v>30</v>
      </c>
      <c r="D15">
        <v>4.0000000000000001E-3</v>
      </c>
      <c r="E15">
        <v>7.0000000000000001E-3</v>
      </c>
      <c r="F15">
        <v>1E-3</v>
      </c>
      <c r="G15">
        <v>8.9999999999999993E-3</v>
      </c>
      <c r="H15">
        <v>8.0000000000000002E-3</v>
      </c>
      <c r="I15">
        <v>6.0000000000000001E-3</v>
      </c>
      <c r="J15">
        <v>7.0000000000000001E-3</v>
      </c>
      <c r="K15">
        <v>0.91200000000000003</v>
      </c>
      <c r="L15">
        <v>1.4E-2</v>
      </c>
      <c r="M15">
        <v>0.05</v>
      </c>
      <c r="N15">
        <v>4.3999999999999997E-2</v>
      </c>
      <c r="O15">
        <v>1.4E-2</v>
      </c>
      <c r="P15">
        <v>3.6999999999999998E-2</v>
      </c>
      <c r="Q15">
        <v>1.2999999999999999E-2</v>
      </c>
      <c r="R15">
        <v>3.0000000000000001E-3</v>
      </c>
      <c r="S15">
        <v>1.7999999999999999E-2</v>
      </c>
      <c r="T15">
        <v>5.0000000000000001E-3</v>
      </c>
      <c r="U15">
        <v>8.0000000000000002E-3</v>
      </c>
      <c r="V15">
        <v>0.02</v>
      </c>
      <c r="W15">
        <v>2.1999999999999999E-2</v>
      </c>
      <c r="Z15" s="1">
        <f t="shared" si="0"/>
        <v>0.1018</v>
      </c>
      <c r="AA15" s="1">
        <f t="shared" si="1"/>
        <v>1.84E-2</v>
      </c>
    </row>
    <row r="16" spans="1:27">
      <c r="A16">
        <v>15</v>
      </c>
      <c r="B16" t="s">
        <v>163</v>
      </c>
      <c r="C16">
        <v>30</v>
      </c>
      <c r="D16">
        <v>4.2000000000000003E-2</v>
      </c>
      <c r="E16">
        <v>0.05</v>
      </c>
      <c r="F16">
        <v>2.5999999999999999E-2</v>
      </c>
      <c r="G16">
        <v>0.437</v>
      </c>
      <c r="H16">
        <v>3.0000000000000001E-3</v>
      </c>
      <c r="I16">
        <v>1E-3</v>
      </c>
      <c r="J16">
        <v>1E-3</v>
      </c>
      <c r="K16">
        <v>0.59799999999999998</v>
      </c>
      <c r="L16">
        <v>0.44700000000000001</v>
      </c>
      <c r="M16">
        <v>2.5000000000000001E-2</v>
      </c>
      <c r="N16">
        <v>0.52200000000000002</v>
      </c>
      <c r="O16">
        <v>5.0000000000000001E-3</v>
      </c>
      <c r="P16">
        <v>8.9999999999999993E-3</v>
      </c>
      <c r="Q16">
        <v>2E-3</v>
      </c>
      <c r="R16">
        <v>8.0000000000000002E-3</v>
      </c>
      <c r="S16">
        <v>0</v>
      </c>
      <c r="T16">
        <v>0.14199999999999999</v>
      </c>
      <c r="U16">
        <v>2E-3</v>
      </c>
      <c r="V16">
        <v>6.3E-2</v>
      </c>
      <c r="W16">
        <v>0.39100000000000001</v>
      </c>
      <c r="Z16" s="1">
        <f t="shared" si="0"/>
        <v>0.16299999999999998</v>
      </c>
      <c r="AA16" s="1">
        <f t="shared" si="1"/>
        <v>0.11440000000000002</v>
      </c>
    </row>
    <row r="17" spans="1:27">
      <c r="A17">
        <v>16</v>
      </c>
      <c r="B17" t="s">
        <v>164</v>
      </c>
      <c r="C17">
        <v>30</v>
      </c>
      <c r="D17">
        <v>2.4E-2</v>
      </c>
      <c r="E17">
        <v>3.1E-2</v>
      </c>
      <c r="F17">
        <v>4.0000000000000001E-3</v>
      </c>
      <c r="G17">
        <v>0.41499999999999998</v>
      </c>
      <c r="H17">
        <v>1E-3</v>
      </c>
      <c r="I17">
        <v>1E-3</v>
      </c>
      <c r="J17">
        <v>1E-3</v>
      </c>
      <c r="K17">
        <v>0.71099999999999997</v>
      </c>
      <c r="L17">
        <v>0.23400000000000001</v>
      </c>
      <c r="M17">
        <v>3.1E-2</v>
      </c>
      <c r="N17">
        <v>0.41499999999999998</v>
      </c>
      <c r="O17">
        <v>7.0000000000000001E-3</v>
      </c>
      <c r="P17">
        <v>1.0999999999999999E-2</v>
      </c>
      <c r="Q17">
        <v>2E-3</v>
      </c>
      <c r="R17">
        <v>5.0000000000000001E-3</v>
      </c>
      <c r="S17">
        <v>0</v>
      </c>
      <c r="T17">
        <v>8.2000000000000003E-2</v>
      </c>
      <c r="U17">
        <v>2E-3</v>
      </c>
      <c r="V17">
        <v>4.5999999999999999E-2</v>
      </c>
      <c r="W17">
        <v>0.39400000000000002</v>
      </c>
      <c r="Z17" s="1">
        <f t="shared" si="0"/>
        <v>0.14529999999999998</v>
      </c>
      <c r="AA17" s="1">
        <f t="shared" si="1"/>
        <v>9.6400000000000013E-2</v>
      </c>
    </row>
    <row r="18" spans="1:27">
      <c r="A18">
        <v>17</v>
      </c>
      <c r="B18" t="s">
        <v>165</v>
      </c>
      <c r="C18">
        <v>30</v>
      </c>
      <c r="D18">
        <v>2.5999999999999999E-2</v>
      </c>
      <c r="E18">
        <v>2.8000000000000001E-2</v>
      </c>
      <c r="F18">
        <v>5.0000000000000001E-3</v>
      </c>
      <c r="G18">
        <v>0.437</v>
      </c>
      <c r="H18">
        <v>2E-3</v>
      </c>
      <c r="I18">
        <v>1E-3</v>
      </c>
      <c r="J18">
        <v>1E-3</v>
      </c>
      <c r="K18">
        <v>0.71</v>
      </c>
      <c r="L18">
        <v>0.25900000000000001</v>
      </c>
      <c r="M18">
        <v>3.1E-2</v>
      </c>
      <c r="N18">
        <v>0.45400000000000001</v>
      </c>
      <c r="O18">
        <v>7.0000000000000001E-3</v>
      </c>
      <c r="P18">
        <v>1.0999999999999999E-2</v>
      </c>
      <c r="Q18">
        <v>2E-3</v>
      </c>
      <c r="R18">
        <v>6.0000000000000001E-3</v>
      </c>
      <c r="S18">
        <v>0</v>
      </c>
      <c r="T18">
        <v>8.1000000000000003E-2</v>
      </c>
      <c r="U18">
        <v>1E-3</v>
      </c>
      <c r="V18">
        <v>5.1999999999999998E-2</v>
      </c>
      <c r="W18">
        <v>0.39100000000000001</v>
      </c>
      <c r="Z18" s="1">
        <f t="shared" si="0"/>
        <v>0.14999999999999997</v>
      </c>
      <c r="AA18" s="1">
        <f t="shared" si="1"/>
        <v>0.10050000000000001</v>
      </c>
    </row>
    <row r="19" spans="1:27">
      <c r="A19">
        <v>18</v>
      </c>
      <c r="B19" t="s">
        <v>166</v>
      </c>
      <c r="C19">
        <v>30</v>
      </c>
      <c r="D19">
        <v>1E-3</v>
      </c>
      <c r="E19">
        <v>7.0000000000000001E-3</v>
      </c>
      <c r="F19">
        <v>1E-3</v>
      </c>
      <c r="G19">
        <v>2E-3</v>
      </c>
      <c r="H19">
        <v>1E-3</v>
      </c>
      <c r="I19">
        <v>5.0000000000000001E-3</v>
      </c>
      <c r="J19">
        <v>2E-3</v>
      </c>
      <c r="K19">
        <v>0.97199999999999998</v>
      </c>
      <c r="L19">
        <v>1E-3</v>
      </c>
      <c r="M19">
        <v>1.2E-2</v>
      </c>
      <c r="N19">
        <v>5.0999999999999997E-2</v>
      </c>
      <c r="O19">
        <v>1.2E-2</v>
      </c>
      <c r="P19">
        <v>3.1E-2</v>
      </c>
      <c r="Q19">
        <v>1.7999999999999999E-2</v>
      </c>
      <c r="R19">
        <v>1.4E-2</v>
      </c>
      <c r="S19">
        <v>1.7999999999999999E-2</v>
      </c>
      <c r="T19">
        <v>1.6E-2</v>
      </c>
      <c r="U19">
        <v>1.7000000000000001E-2</v>
      </c>
      <c r="V19">
        <v>1.9E-2</v>
      </c>
      <c r="W19">
        <v>4.0000000000000001E-3</v>
      </c>
      <c r="Z19" s="1">
        <f t="shared" si="0"/>
        <v>0.1004</v>
      </c>
      <c r="AA19" s="1">
        <f t="shared" si="1"/>
        <v>1.9999999999999997E-2</v>
      </c>
    </row>
    <row r="20" spans="1:27">
      <c r="A20">
        <v>19</v>
      </c>
      <c r="B20" t="s">
        <v>167</v>
      </c>
      <c r="C20">
        <v>30</v>
      </c>
      <c r="D20">
        <v>5.0000000000000001E-3</v>
      </c>
      <c r="E20">
        <v>2.8000000000000001E-2</v>
      </c>
      <c r="F20">
        <v>2.3E-2</v>
      </c>
      <c r="G20">
        <v>8.0000000000000002E-3</v>
      </c>
      <c r="H20">
        <v>5.0000000000000001E-3</v>
      </c>
      <c r="I20">
        <v>2.3E-2</v>
      </c>
      <c r="J20">
        <v>8.9999999999999993E-3</v>
      </c>
      <c r="K20">
        <v>0.66300000000000003</v>
      </c>
      <c r="L20">
        <v>4.0000000000000001E-3</v>
      </c>
      <c r="M20">
        <v>0.01</v>
      </c>
      <c r="N20">
        <v>6.6000000000000003E-2</v>
      </c>
      <c r="O20">
        <v>3.1E-2</v>
      </c>
      <c r="P20">
        <v>0.04</v>
      </c>
      <c r="Q20">
        <v>6.0999999999999999E-2</v>
      </c>
      <c r="R20">
        <v>0.127</v>
      </c>
      <c r="S20">
        <v>4.2000000000000003E-2</v>
      </c>
      <c r="T20">
        <v>8.3000000000000004E-2</v>
      </c>
      <c r="U20">
        <v>5.8999999999999997E-2</v>
      </c>
      <c r="V20">
        <v>3.7999999999999999E-2</v>
      </c>
      <c r="W20">
        <v>6.0000000000000001E-3</v>
      </c>
      <c r="Z20" s="1">
        <f t="shared" si="0"/>
        <v>7.7800000000000008E-2</v>
      </c>
      <c r="AA20" s="1">
        <f t="shared" si="1"/>
        <v>5.5300000000000002E-2</v>
      </c>
    </row>
    <row r="21" spans="1:27">
      <c r="A21">
        <v>20</v>
      </c>
      <c r="B21" t="s">
        <v>168</v>
      </c>
      <c r="C21">
        <v>30</v>
      </c>
      <c r="D21">
        <v>1E-3</v>
      </c>
      <c r="E21">
        <v>8.0000000000000002E-3</v>
      </c>
      <c r="F21">
        <v>1E-3</v>
      </c>
      <c r="G21">
        <v>3.0000000000000001E-3</v>
      </c>
      <c r="H21">
        <v>2E-3</v>
      </c>
      <c r="I21">
        <v>1.4999999999999999E-2</v>
      </c>
      <c r="J21">
        <v>4.0000000000000001E-3</v>
      </c>
      <c r="K21">
        <v>0.97899999999999998</v>
      </c>
      <c r="L21">
        <v>2E-3</v>
      </c>
      <c r="M21">
        <v>1.4999999999999999E-2</v>
      </c>
      <c r="N21">
        <v>6.5000000000000002E-2</v>
      </c>
      <c r="O21">
        <v>8.9999999999999993E-3</v>
      </c>
      <c r="P21">
        <v>2.7E-2</v>
      </c>
      <c r="Q21">
        <v>2.3E-2</v>
      </c>
      <c r="R21">
        <v>1.4999999999999999E-2</v>
      </c>
      <c r="S21">
        <v>1.9E-2</v>
      </c>
      <c r="T21">
        <v>2.1999999999999999E-2</v>
      </c>
      <c r="U21">
        <v>2.1000000000000001E-2</v>
      </c>
      <c r="V21">
        <v>3.4000000000000002E-2</v>
      </c>
      <c r="W21">
        <v>5.0000000000000001E-3</v>
      </c>
      <c r="Z21" s="1">
        <f t="shared" si="0"/>
        <v>0.10299999999999998</v>
      </c>
      <c r="AA21" s="1">
        <f t="shared" si="1"/>
        <v>2.4E-2</v>
      </c>
    </row>
    <row r="22" spans="1:27">
      <c r="A22">
        <v>21</v>
      </c>
      <c r="B22" t="s">
        <v>169</v>
      </c>
      <c r="C22">
        <v>30</v>
      </c>
      <c r="D22">
        <v>1E-3</v>
      </c>
      <c r="E22">
        <v>8.0000000000000002E-3</v>
      </c>
      <c r="F22">
        <v>1E-3</v>
      </c>
      <c r="G22">
        <v>2E-3</v>
      </c>
      <c r="H22">
        <v>1E-3</v>
      </c>
      <c r="I22">
        <v>6.0000000000000001E-3</v>
      </c>
      <c r="J22">
        <v>4.0000000000000001E-3</v>
      </c>
      <c r="K22">
        <v>0.97399999999999998</v>
      </c>
      <c r="L22">
        <v>2E-3</v>
      </c>
      <c r="M22">
        <v>1.0999999999999999E-2</v>
      </c>
      <c r="N22">
        <v>5.8999999999999997E-2</v>
      </c>
      <c r="O22">
        <v>0.01</v>
      </c>
      <c r="P22">
        <v>2.9000000000000001E-2</v>
      </c>
      <c r="Q22">
        <v>1.7000000000000001E-2</v>
      </c>
      <c r="R22">
        <v>1.4999999999999999E-2</v>
      </c>
      <c r="S22">
        <v>0.02</v>
      </c>
      <c r="T22">
        <v>1.7999999999999999E-2</v>
      </c>
      <c r="U22">
        <v>1.9E-2</v>
      </c>
      <c r="V22">
        <v>0.02</v>
      </c>
      <c r="W22">
        <v>4.0000000000000001E-3</v>
      </c>
      <c r="Z22" s="1">
        <f t="shared" si="0"/>
        <v>0.10100000000000001</v>
      </c>
      <c r="AA22" s="1">
        <f t="shared" si="1"/>
        <v>2.1099999999999997E-2</v>
      </c>
    </row>
    <row r="23" spans="1:27">
      <c r="A23">
        <v>22</v>
      </c>
      <c r="B23" t="s">
        <v>170</v>
      </c>
      <c r="C23">
        <v>30</v>
      </c>
      <c r="D23">
        <v>1E-3</v>
      </c>
      <c r="E23">
        <v>8.0000000000000002E-3</v>
      </c>
      <c r="F23">
        <v>1E-3</v>
      </c>
      <c r="G23">
        <v>3.0000000000000001E-3</v>
      </c>
      <c r="H23">
        <v>2E-3</v>
      </c>
      <c r="I23">
        <v>1.4999999999999999E-2</v>
      </c>
      <c r="J23">
        <v>5.0000000000000001E-3</v>
      </c>
      <c r="K23">
        <v>0.98</v>
      </c>
      <c r="L23">
        <v>2E-3</v>
      </c>
      <c r="M23">
        <v>1.4999999999999999E-2</v>
      </c>
      <c r="N23">
        <v>6.7000000000000004E-2</v>
      </c>
      <c r="O23">
        <v>8.9999999999999993E-3</v>
      </c>
      <c r="P23">
        <v>2.8000000000000001E-2</v>
      </c>
      <c r="Q23">
        <v>2.1999999999999999E-2</v>
      </c>
      <c r="R23">
        <v>1.4E-2</v>
      </c>
      <c r="S23">
        <v>1.9E-2</v>
      </c>
      <c r="T23">
        <v>2.1000000000000001E-2</v>
      </c>
      <c r="U23">
        <v>2.1000000000000001E-2</v>
      </c>
      <c r="V23">
        <v>3.4000000000000002E-2</v>
      </c>
      <c r="W23">
        <v>5.0000000000000001E-3</v>
      </c>
      <c r="Z23" s="1">
        <f t="shared" si="0"/>
        <v>0.10319999999999999</v>
      </c>
      <c r="AA23" s="1">
        <f t="shared" si="1"/>
        <v>2.4E-2</v>
      </c>
    </row>
    <row r="24" spans="1:27">
      <c r="A24">
        <v>23</v>
      </c>
      <c r="B24" t="s">
        <v>171</v>
      </c>
      <c r="C24">
        <v>30</v>
      </c>
      <c r="D24">
        <v>1E-3</v>
      </c>
      <c r="E24">
        <v>7.0000000000000001E-3</v>
      </c>
      <c r="F24">
        <v>1E-3</v>
      </c>
      <c r="G24">
        <v>3.0000000000000001E-3</v>
      </c>
      <c r="H24">
        <v>2E-3</v>
      </c>
      <c r="I24">
        <v>1.4999999999999999E-2</v>
      </c>
      <c r="J24">
        <v>5.0000000000000001E-3</v>
      </c>
      <c r="K24">
        <v>0.98199999999999998</v>
      </c>
      <c r="L24">
        <v>1E-3</v>
      </c>
      <c r="M24">
        <v>1.4999999999999999E-2</v>
      </c>
      <c r="N24">
        <v>6.2E-2</v>
      </c>
      <c r="O24">
        <v>8.9999999999999993E-3</v>
      </c>
      <c r="P24">
        <v>2.8000000000000001E-2</v>
      </c>
      <c r="Q24">
        <v>2.3E-2</v>
      </c>
      <c r="R24">
        <v>1.4999999999999999E-2</v>
      </c>
      <c r="S24">
        <v>2.1000000000000001E-2</v>
      </c>
      <c r="T24">
        <v>0.02</v>
      </c>
      <c r="U24">
        <v>2.1999999999999999E-2</v>
      </c>
      <c r="V24">
        <v>3.3000000000000002E-2</v>
      </c>
      <c r="W24">
        <v>4.0000000000000001E-3</v>
      </c>
      <c r="Z24" s="1">
        <f t="shared" si="0"/>
        <v>0.10319999999999999</v>
      </c>
      <c r="AA24" s="1">
        <f t="shared" si="1"/>
        <v>2.3699999999999999E-2</v>
      </c>
    </row>
    <row r="25" spans="1:27">
      <c r="A25">
        <v>24</v>
      </c>
      <c r="B25" t="s">
        <v>172</v>
      </c>
      <c r="C25">
        <v>30</v>
      </c>
      <c r="D25">
        <v>4.8000000000000001E-2</v>
      </c>
      <c r="E25">
        <v>1.2999999999999999E-2</v>
      </c>
      <c r="F25">
        <v>1.2E-2</v>
      </c>
      <c r="G25">
        <v>0.98899999999999999</v>
      </c>
      <c r="H25">
        <v>0.99299999999999999</v>
      </c>
      <c r="I25">
        <v>0.108</v>
      </c>
      <c r="J25">
        <v>0.88600000000000001</v>
      </c>
      <c r="K25">
        <v>8.0000000000000002E-3</v>
      </c>
      <c r="L25">
        <v>0.98499999999999999</v>
      </c>
      <c r="M25">
        <v>0.98</v>
      </c>
      <c r="N25">
        <v>0.98899999999999999</v>
      </c>
      <c r="O25">
        <v>2.7E-2</v>
      </c>
      <c r="P25">
        <v>0.111</v>
      </c>
      <c r="Q25">
        <v>1E-3</v>
      </c>
      <c r="R25">
        <v>4.2000000000000003E-2</v>
      </c>
      <c r="S25">
        <v>4.0000000000000001E-3</v>
      </c>
      <c r="T25">
        <v>0.91700000000000004</v>
      </c>
      <c r="U25">
        <v>0.10100000000000001</v>
      </c>
      <c r="V25">
        <v>0.98799999999999999</v>
      </c>
      <c r="W25">
        <v>0.995</v>
      </c>
      <c r="Z25" s="1">
        <f t="shared" si="0"/>
        <v>0.50219999999999998</v>
      </c>
      <c r="AA25" s="1">
        <f t="shared" si="1"/>
        <v>0.41749999999999998</v>
      </c>
    </row>
    <row r="26" spans="1:27">
      <c r="A26">
        <v>25</v>
      </c>
      <c r="B26" t="s">
        <v>173</v>
      </c>
      <c r="C26">
        <v>30</v>
      </c>
      <c r="D26">
        <v>0.98799999999999999</v>
      </c>
      <c r="E26">
        <v>0.995</v>
      </c>
      <c r="F26">
        <v>5.0000000000000001E-3</v>
      </c>
      <c r="G26">
        <v>2.1999999999999999E-2</v>
      </c>
      <c r="H26">
        <v>3.7999999999999999E-2</v>
      </c>
      <c r="I26">
        <v>7.0000000000000001E-3</v>
      </c>
      <c r="J26">
        <v>0.106</v>
      </c>
      <c r="K26">
        <v>0.11899999999999999</v>
      </c>
      <c r="L26">
        <v>0.48299999999999998</v>
      </c>
      <c r="M26">
        <v>3.3000000000000002E-2</v>
      </c>
      <c r="N26">
        <v>0.97899999999999998</v>
      </c>
      <c r="O26">
        <v>8.0000000000000002E-3</v>
      </c>
      <c r="P26">
        <v>5.0000000000000001E-3</v>
      </c>
      <c r="Q26">
        <v>5.0000000000000001E-3</v>
      </c>
      <c r="R26">
        <v>0.35699999999999998</v>
      </c>
      <c r="S26">
        <v>0.02</v>
      </c>
      <c r="T26">
        <v>1E-3</v>
      </c>
      <c r="U26">
        <v>1E-3</v>
      </c>
      <c r="V26">
        <v>1E-3</v>
      </c>
      <c r="W26">
        <v>0.98399999999999999</v>
      </c>
      <c r="Z26" s="1">
        <f t="shared" si="0"/>
        <v>0.27959999999999996</v>
      </c>
      <c r="AA26" s="1">
        <f t="shared" si="1"/>
        <v>0.23609999999999998</v>
      </c>
    </row>
    <row r="27" spans="1:27">
      <c r="A27">
        <v>26</v>
      </c>
      <c r="B27" t="s">
        <v>174</v>
      </c>
      <c r="C27">
        <v>30</v>
      </c>
      <c r="D27">
        <v>0.96199999999999997</v>
      </c>
      <c r="E27">
        <v>0</v>
      </c>
      <c r="F27">
        <v>0.98499999999999999</v>
      </c>
      <c r="G27">
        <v>0.99199999999999999</v>
      </c>
      <c r="H27">
        <v>1.7000000000000001E-2</v>
      </c>
      <c r="I27">
        <v>9.8000000000000004E-2</v>
      </c>
      <c r="J27">
        <v>1.0999999999999999E-2</v>
      </c>
      <c r="K27">
        <v>0.85599999999999998</v>
      </c>
      <c r="L27">
        <v>0.99299999999999999</v>
      </c>
      <c r="M27">
        <v>0.156</v>
      </c>
      <c r="N27">
        <v>0.98599999999999999</v>
      </c>
      <c r="O27">
        <v>2.4E-2</v>
      </c>
      <c r="P27">
        <v>2E-3</v>
      </c>
      <c r="Q27">
        <v>9.4E-2</v>
      </c>
      <c r="R27">
        <v>0.92500000000000004</v>
      </c>
      <c r="S27">
        <v>1E-3</v>
      </c>
      <c r="T27">
        <v>0.98599999999999999</v>
      </c>
      <c r="U27">
        <v>0.753</v>
      </c>
      <c r="V27">
        <v>0.99199999999999999</v>
      </c>
      <c r="W27">
        <v>0.99399999999999999</v>
      </c>
      <c r="Z27" s="1">
        <f t="shared" si="0"/>
        <v>0.5069999999999999</v>
      </c>
      <c r="AA27" s="1">
        <f t="shared" si="1"/>
        <v>0.57569999999999999</v>
      </c>
    </row>
    <row r="28" spans="1:27">
      <c r="A28">
        <v>27</v>
      </c>
      <c r="B28" t="s">
        <v>175</v>
      </c>
      <c r="C28">
        <v>30</v>
      </c>
      <c r="D28">
        <v>0.98399999999999999</v>
      </c>
      <c r="E28">
        <v>0.85199999999999998</v>
      </c>
      <c r="F28">
        <v>1E-3</v>
      </c>
      <c r="G28">
        <v>0.96599999999999997</v>
      </c>
      <c r="H28">
        <v>0.98099999999999998</v>
      </c>
      <c r="I28">
        <v>0.3</v>
      </c>
      <c r="J28">
        <v>0.995</v>
      </c>
      <c r="K28">
        <v>0.70299999999999996</v>
      </c>
      <c r="L28">
        <v>0.64500000000000002</v>
      </c>
      <c r="M28">
        <v>0.16600000000000001</v>
      </c>
      <c r="N28">
        <v>8.9999999999999993E-3</v>
      </c>
      <c r="O28">
        <v>0.39400000000000002</v>
      </c>
      <c r="P28">
        <v>2.5000000000000001E-2</v>
      </c>
      <c r="Q28">
        <v>1E-3</v>
      </c>
      <c r="R28">
        <v>0.54900000000000004</v>
      </c>
      <c r="S28">
        <v>1E-3</v>
      </c>
      <c r="T28">
        <v>0.249</v>
      </c>
      <c r="U28">
        <v>1E-3</v>
      </c>
      <c r="V28">
        <v>0.98799999999999999</v>
      </c>
      <c r="W28">
        <v>0.995</v>
      </c>
      <c r="Z28" s="1">
        <f t="shared" si="0"/>
        <v>0.6593</v>
      </c>
      <c r="AA28" s="1">
        <f t="shared" si="1"/>
        <v>0.32120000000000004</v>
      </c>
    </row>
    <row r="29" spans="1:27">
      <c r="A29">
        <v>28</v>
      </c>
      <c r="B29" t="s">
        <v>176</v>
      </c>
      <c r="C29">
        <v>30</v>
      </c>
      <c r="D29">
        <v>0.06</v>
      </c>
      <c r="E29">
        <v>0.40400000000000003</v>
      </c>
      <c r="F29">
        <v>4.0000000000000001E-3</v>
      </c>
      <c r="G29">
        <v>0.377</v>
      </c>
      <c r="H29">
        <v>2.9000000000000001E-2</v>
      </c>
      <c r="I29">
        <v>3.0000000000000001E-3</v>
      </c>
      <c r="J29">
        <v>0.16500000000000001</v>
      </c>
      <c r="K29">
        <v>2E-3</v>
      </c>
      <c r="L29">
        <v>0.98399999999999999</v>
      </c>
      <c r="M29">
        <v>0.22700000000000001</v>
      </c>
      <c r="N29">
        <v>0.99399999999999999</v>
      </c>
      <c r="O29">
        <v>1E-3</v>
      </c>
      <c r="P29">
        <v>8.0000000000000002E-3</v>
      </c>
      <c r="Q29">
        <v>1E-3</v>
      </c>
      <c r="R29">
        <v>0.95799999999999996</v>
      </c>
      <c r="S29">
        <v>0.14799999999999999</v>
      </c>
      <c r="T29">
        <v>0.27900000000000003</v>
      </c>
      <c r="U29">
        <v>0.05</v>
      </c>
      <c r="V29">
        <v>0.45</v>
      </c>
      <c r="W29">
        <v>3.0000000000000001E-3</v>
      </c>
      <c r="Z29" s="1">
        <f t="shared" si="0"/>
        <v>0.22549999999999998</v>
      </c>
      <c r="AA29" s="1">
        <f t="shared" si="1"/>
        <v>0.28920000000000001</v>
      </c>
    </row>
    <row r="30" spans="1:27">
      <c r="A30">
        <v>29</v>
      </c>
      <c r="B30" t="s">
        <v>177</v>
      </c>
      <c r="C30">
        <v>30</v>
      </c>
      <c r="D30">
        <v>0.98599999999999999</v>
      </c>
      <c r="E30">
        <v>0.25600000000000001</v>
      </c>
      <c r="F30">
        <v>3.5999999999999997E-2</v>
      </c>
      <c r="G30">
        <v>0.80900000000000005</v>
      </c>
      <c r="H30">
        <v>0.27600000000000002</v>
      </c>
      <c r="I30">
        <v>0</v>
      </c>
      <c r="J30">
        <v>7.2999999999999995E-2</v>
      </c>
      <c r="K30">
        <v>0.50600000000000001</v>
      </c>
      <c r="L30">
        <v>0.99399999999999999</v>
      </c>
      <c r="M30">
        <v>2.3E-2</v>
      </c>
      <c r="N30">
        <v>0.995</v>
      </c>
      <c r="O30">
        <v>1E-3</v>
      </c>
      <c r="P30">
        <v>1E-3</v>
      </c>
      <c r="Q30">
        <v>5.0000000000000001E-3</v>
      </c>
      <c r="R30">
        <v>0.98799999999999999</v>
      </c>
      <c r="S30">
        <v>7.0000000000000001E-3</v>
      </c>
      <c r="T30">
        <v>2E-3</v>
      </c>
      <c r="U30">
        <v>2E-3</v>
      </c>
      <c r="V30">
        <v>0.23400000000000001</v>
      </c>
      <c r="W30">
        <v>2.7E-2</v>
      </c>
      <c r="Z30" s="1">
        <f t="shared" si="0"/>
        <v>0.39590000000000003</v>
      </c>
      <c r="AA30" s="1">
        <f t="shared" si="1"/>
        <v>0.22620000000000001</v>
      </c>
    </row>
    <row r="31" spans="1:27">
      <c r="A31">
        <v>30</v>
      </c>
      <c r="B31" t="s">
        <v>178</v>
      </c>
      <c r="C31">
        <v>30</v>
      </c>
      <c r="D31">
        <v>0.95</v>
      </c>
      <c r="E31">
        <v>0.995</v>
      </c>
      <c r="F31">
        <v>1E-3</v>
      </c>
      <c r="G31">
        <v>1.9E-2</v>
      </c>
      <c r="H31">
        <v>0.99399999999999999</v>
      </c>
      <c r="I31">
        <v>0.26700000000000002</v>
      </c>
      <c r="J31">
        <v>0.996</v>
      </c>
      <c r="K31">
        <v>0.879</v>
      </c>
      <c r="L31">
        <v>4.7E-2</v>
      </c>
      <c r="M31">
        <v>8.0000000000000002E-3</v>
      </c>
      <c r="N31">
        <v>2E-3</v>
      </c>
      <c r="O31">
        <v>0.32200000000000001</v>
      </c>
      <c r="P31">
        <v>7.0000000000000007E-2</v>
      </c>
      <c r="Q31">
        <v>0.31</v>
      </c>
      <c r="R31">
        <v>0.01</v>
      </c>
      <c r="S31">
        <v>0.16900000000000001</v>
      </c>
      <c r="T31">
        <v>0</v>
      </c>
      <c r="U31">
        <v>0</v>
      </c>
      <c r="V31">
        <v>3.4000000000000002E-2</v>
      </c>
      <c r="W31">
        <v>0.73799999999999999</v>
      </c>
      <c r="Z31" s="1">
        <f t="shared" si="0"/>
        <v>0.51559999999999984</v>
      </c>
      <c r="AA31" s="1">
        <f t="shared" si="1"/>
        <v>0.16550000000000001</v>
      </c>
    </row>
    <row r="32" spans="1:27">
      <c r="A32">
        <v>31</v>
      </c>
      <c r="B32" t="s">
        <v>179</v>
      </c>
      <c r="C32">
        <v>30</v>
      </c>
      <c r="D32">
        <v>2.5000000000000001E-2</v>
      </c>
      <c r="E32">
        <v>1E-3</v>
      </c>
      <c r="F32">
        <v>2.3E-2</v>
      </c>
      <c r="G32">
        <v>3.0000000000000001E-3</v>
      </c>
      <c r="H32">
        <v>4.4999999999999998E-2</v>
      </c>
      <c r="I32">
        <v>0.79800000000000004</v>
      </c>
      <c r="J32">
        <v>0.995</v>
      </c>
      <c r="K32">
        <v>0.99399999999999999</v>
      </c>
      <c r="L32">
        <v>1E-3</v>
      </c>
      <c r="M32">
        <v>4.1000000000000002E-2</v>
      </c>
      <c r="N32">
        <v>0</v>
      </c>
      <c r="O32">
        <v>0.113</v>
      </c>
      <c r="P32">
        <v>0.98599999999999999</v>
      </c>
      <c r="Q32">
        <v>4.2000000000000003E-2</v>
      </c>
      <c r="R32">
        <v>0.99399999999999999</v>
      </c>
      <c r="S32">
        <v>6.7000000000000004E-2</v>
      </c>
      <c r="T32">
        <v>0.99399999999999999</v>
      </c>
      <c r="U32">
        <v>1.7999999999999999E-2</v>
      </c>
      <c r="V32">
        <v>0.99299999999999999</v>
      </c>
      <c r="W32">
        <v>4.0000000000000001E-3</v>
      </c>
      <c r="Z32" s="1">
        <f t="shared" si="0"/>
        <v>0.29260000000000003</v>
      </c>
      <c r="AA32" s="1">
        <f t="shared" si="1"/>
        <v>0.42109999999999992</v>
      </c>
    </row>
    <row r="33" spans="1:27">
      <c r="A33">
        <v>32</v>
      </c>
      <c r="B33" t="s">
        <v>180</v>
      </c>
      <c r="C33">
        <v>30</v>
      </c>
      <c r="D33">
        <v>5.8999999999999997E-2</v>
      </c>
      <c r="E33">
        <v>0.995</v>
      </c>
      <c r="F33">
        <v>1.6E-2</v>
      </c>
      <c r="G33">
        <v>0</v>
      </c>
      <c r="H33">
        <v>5.0000000000000001E-3</v>
      </c>
      <c r="I33">
        <v>0.16700000000000001</v>
      </c>
      <c r="J33">
        <v>0.439</v>
      </c>
      <c r="K33">
        <v>0.99299999999999999</v>
      </c>
      <c r="L33">
        <v>0</v>
      </c>
      <c r="M33">
        <v>2E-3</v>
      </c>
      <c r="N33">
        <v>4.0000000000000001E-3</v>
      </c>
      <c r="O33">
        <v>2.5999999999999999E-2</v>
      </c>
      <c r="P33">
        <v>2.7E-2</v>
      </c>
      <c r="Q33">
        <v>0.19600000000000001</v>
      </c>
      <c r="R33">
        <v>5.5E-2</v>
      </c>
      <c r="S33">
        <v>9.8000000000000004E-2</v>
      </c>
      <c r="T33">
        <v>1E-3</v>
      </c>
      <c r="U33">
        <v>2E-3</v>
      </c>
      <c r="V33">
        <v>8.0000000000000002E-3</v>
      </c>
      <c r="W33">
        <v>3.3000000000000002E-2</v>
      </c>
      <c r="Z33" s="1">
        <f t="shared" si="0"/>
        <v>0.26759999999999995</v>
      </c>
      <c r="AA33" s="1">
        <f t="shared" si="1"/>
        <v>4.5000000000000005E-2</v>
      </c>
    </row>
    <row r="34" spans="1:27">
      <c r="A34">
        <v>33</v>
      </c>
      <c r="B34" t="s">
        <v>181</v>
      </c>
      <c r="C34">
        <v>30</v>
      </c>
      <c r="D34">
        <v>0.28499999999999998</v>
      </c>
      <c r="E34">
        <v>2.8000000000000001E-2</v>
      </c>
      <c r="F34">
        <v>3.5000000000000003E-2</v>
      </c>
      <c r="G34">
        <v>0.10100000000000001</v>
      </c>
      <c r="H34">
        <v>0.996</v>
      </c>
      <c r="I34">
        <v>0.98699999999999999</v>
      </c>
      <c r="J34">
        <v>0.997</v>
      </c>
      <c r="K34">
        <v>0.83799999999999997</v>
      </c>
      <c r="L34">
        <v>0.16700000000000001</v>
      </c>
      <c r="M34">
        <v>2.1999999999999999E-2</v>
      </c>
      <c r="N34">
        <v>0</v>
      </c>
      <c r="O34">
        <v>0.2</v>
      </c>
      <c r="P34">
        <v>0.72399999999999998</v>
      </c>
      <c r="Q34">
        <v>6.7000000000000004E-2</v>
      </c>
      <c r="R34">
        <v>0.27500000000000002</v>
      </c>
      <c r="S34">
        <v>0.16600000000000001</v>
      </c>
      <c r="T34">
        <v>0.10199999999999999</v>
      </c>
      <c r="U34">
        <v>4.0000000000000001E-3</v>
      </c>
      <c r="V34">
        <v>0.95</v>
      </c>
      <c r="W34">
        <v>0.995</v>
      </c>
      <c r="Z34" s="1">
        <f t="shared" si="0"/>
        <v>0.44559999999999994</v>
      </c>
      <c r="AA34" s="1">
        <f t="shared" si="1"/>
        <v>0.3483</v>
      </c>
    </row>
    <row r="35" spans="1:27">
      <c r="A35">
        <v>34</v>
      </c>
      <c r="B35" t="s">
        <v>182</v>
      </c>
      <c r="C35">
        <v>30</v>
      </c>
      <c r="D35">
        <v>2.4E-2</v>
      </c>
      <c r="E35">
        <v>0.41899999999999998</v>
      </c>
      <c r="F35">
        <v>0.17499999999999999</v>
      </c>
      <c r="G35">
        <v>1E-3</v>
      </c>
      <c r="H35">
        <v>0.29399999999999998</v>
      </c>
      <c r="I35">
        <v>4.2000000000000003E-2</v>
      </c>
      <c r="J35">
        <v>0.96399999999999997</v>
      </c>
      <c r="K35">
        <v>0.99399999999999999</v>
      </c>
      <c r="L35">
        <v>1E-3</v>
      </c>
      <c r="M35">
        <v>0</v>
      </c>
      <c r="N35">
        <v>0</v>
      </c>
      <c r="O35">
        <v>8.0000000000000002E-3</v>
      </c>
      <c r="P35">
        <v>0.19900000000000001</v>
      </c>
      <c r="Q35">
        <v>0.96599999999999997</v>
      </c>
      <c r="R35">
        <v>0.88</v>
      </c>
      <c r="S35">
        <v>2.3E-2</v>
      </c>
      <c r="T35">
        <v>0.20200000000000001</v>
      </c>
      <c r="U35">
        <v>1E-3</v>
      </c>
      <c r="V35">
        <v>6.4000000000000001E-2</v>
      </c>
      <c r="W35">
        <v>1E-3</v>
      </c>
      <c r="Z35" s="1">
        <f t="shared" si="0"/>
        <v>0.29139999999999999</v>
      </c>
      <c r="AA35" s="1">
        <f t="shared" si="1"/>
        <v>0.2344</v>
      </c>
    </row>
    <row r="36" spans="1:27">
      <c r="A36">
        <v>35</v>
      </c>
      <c r="B36" t="s">
        <v>183</v>
      </c>
      <c r="C36">
        <v>30</v>
      </c>
      <c r="D36">
        <v>0.252</v>
      </c>
      <c r="E36">
        <v>0.307</v>
      </c>
      <c r="F36">
        <v>0.26900000000000002</v>
      </c>
      <c r="G36">
        <v>8.3000000000000004E-2</v>
      </c>
      <c r="H36">
        <v>0.996</v>
      </c>
      <c r="I36">
        <v>0.92600000000000005</v>
      </c>
      <c r="J36">
        <v>0.997</v>
      </c>
      <c r="K36">
        <v>0.99299999999999999</v>
      </c>
      <c r="L36">
        <v>1E-3</v>
      </c>
      <c r="M36">
        <v>6.0000000000000001E-3</v>
      </c>
      <c r="N36">
        <v>0</v>
      </c>
      <c r="O36">
        <v>0.315</v>
      </c>
      <c r="P36">
        <v>0.92200000000000004</v>
      </c>
      <c r="Q36">
        <v>0.99099999999999999</v>
      </c>
      <c r="R36">
        <v>0.58699999999999997</v>
      </c>
      <c r="S36">
        <v>2.9000000000000001E-2</v>
      </c>
      <c r="T36">
        <v>0.96299999999999997</v>
      </c>
      <c r="U36">
        <v>0.113</v>
      </c>
      <c r="V36">
        <v>9.0999999999999998E-2</v>
      </c>
      <c r="W36">
        <v>0.99399999999999999</v>
      </c>
      <c r="Z36" s="1">
        <f t="shared" si="0"/>
        <v>0.4830000000000001</v>
      </c>
      <c r="AA36" s="1">
        <f t="shared" si="1"/>
        <v>0.50049999999999994</v>
      </c>
    </row>
    <row r="37" spans="1:27">
      <c r="A37">
        <v>36</v>
      </c>
      <c r="B37" t="s">
        <v>184</v>
      </c>
      <c r="C37">
        <v>30</v>
      </c>
      <c r="D37">
        <v>2.3E-2</v>
      </c>
      <c r="E37">
        <v>0</v>
      </c>
      <c r="F37">
        <v>0.995</v>
      </c>
      <c r="G37">
        <v>0.68400000000000005</v>
      </c>
      <c r="H37">
        <v>0.318</v>
      </c>
      <c r="I37">
        <v>5.8000000000000003E-2</v>
      </c>
      <c r="J37">
        <v>7.5999999999999998E-2</v>
      </c>
      <c r="K37">
        <v>0.995</v>
      </c>
      <c r="L37">
        <v>5.5E-2</v>
      </c>
      <c r="M37">
        <v>8.3000000000000004E-2</v>
      </c>
      <c r="N37">
        <v>8.8999999999999996E-2</v>
      </c>
      <c r="O37">
        <v>1.2E-2</v>
      </c>
      <c r="P37">
        <v>9.0999999999999998E-2</v>
      </c>
      <c r="Q37">
        <v>0.99399999999999999</v>
      </c>
      <c r="R37">
        <v>0.51300000000000001</v>
      </c>
      <c r="S37">
        <v>6.7000000000000004E-2</v>
      </c>
      <c r="T37">
        <v>0.996</v>
      </c>
      <c r="U37">
        <v>0.996</v>
      </c>
      <c r="V37">
        <v>8.8999999999999996E-2</v>
      </c>
      <c r="W37">
        <v>0.88800000000000001</v>
      </c>
      <c r="Z37" s="1">
        <f t="shared" si="0"/>
        <v>0.32870000000000005</v>
      </c>
      <c r="AA37" s="1">
        <f t="shared" si="1"/>
        <v>0.47349999999999992</v>
      </c>
    </row>
    <row r="38" spans="1:27">
      <c r="A38">
        <v>37</v>
      </c>
      <c r="B38" t="s">
        <v>185</v>
      </c>
      <c r="C38">
        <v>30</v>
      </c>
      <c r="D38">
        <v>0.107</v>
      </c>
      <c r="E38">
        <v>0.99</v>
      </c>
      <c r="F38">
        <v>0.96899999999999997</v>
      </c>
      <c r="G38">
        <v>2.1000000000000001E-2</v>
      </c>
      <c r="H38">
        <v>0.01</v>
      </c>
      <c r="I38">
        <v>0.192</v>
      </c>
      <c r="J38">
        <v>2.4E-2</v>
      </c>
      <c r="K38">
        <v>0.98</v>
      </c>
      <c r="L38">
        <v>4.0000000000000001E-3</v>
      </c>
      <c r="M38">
        <v>1.7000000000000001E-2</v>
      </c>
      <c r="N38">
        <v>0.628</v>
      </c>
      <c r="O38">
        <v>3.0000000000000001E-3</v>
      </c>
      <c r="P38">
        <v>1.2999999999999999E-2</v>
      </c>
      <c r="Q38">
        <v>0.99299999999999999</v>
      </c>
      <c r="R38">
        <v>8.9999999999999993E-3</v>
      </c>
      <c r="S38">
        <v>0.224</v>
      </c>
      <c r="T38">
        <v>0.91300000000000003</v>
      </c>
      <c r="U38">
        <v>0.99</v>
      </c>
      <c r="V38">
        <v>0</v>
      </c>
      <c r="W38">
        <v>7.2999999999999995E-2</v>
      </c>
      <c r="Z38" s="1">
        <f t="shared" si="0"/>
        <v>0.33139999999999997</v>
      </c>
      <c r="AA38" s="1">
        <f t="shared" si="1"/>
        <v>0.38459999999999994</v>
      </c>
    </row>
    <row r="39" spans="1:27">
      <c r="A39">
        <v>38</v>
      </c>
      <c r="B39" t="s">
        <v>186</v>
      </c>
      <c r="C39">
        <v>30</v>
      </c>
      <c r="D39">
        <v>0.99</v>
      </c>
      <c r="E39">
        <v>0.98399999999999999</v>
      </c>
      <c r="F39">
        <v>0.46700000000000003</v>
      </c>
      <c r="G39">
        <v>0.95199999999999996</v>
      </c>
      <c r="H39">
        <v>0.99399999999999999</v>
      </c>
      <c r="I39">
        <v>0.97799999999999998</v>
      </c>
      <c r="J39">
        <v>0.997</v>
      </c>
      <c r="K39">
        <v>3.9E-2</v>
      </c>
      <c r="L39">
        <v>2.7E-2</v>
      </c>
      <c r="M39">
        <v>0.99</v>
      </c>
      <c r="N39">
        <v>0.21199999999999999</v>
      </c>
      <c r="O39">
        <v>0.78400000000000003</v>
      </c>
      <c r="P39">
        <v>0.19900000000000001</v>
      </c>
      <c r="Q39">
        <v>0.97399999999999998</v>
      </c>
      <c r="R39">
        <v>9.8000000000000004E-2</v>
      </c>
      <c r="S39">
        <v>3.5000000000000003E-2</v>
      </c>
      <c r="T39">
        <v>0.97799999999999998</v>
      </c>
      <c r="U39">
        <v>0.98099999999999998</v>
      </c>
      <c r="V39">
        <v>0.156</v>
      </c>
      <c r="W39">
        <v>0.996</v>
      </c>
      <c r="Z39" s="1">
        <f t="shared" si="0"/>
        <v>0.7417999999999999</v>
      </c>
      <c r="AA39" s="1">
        <f t="shared" si="1"/>
        <v>0.5413</v>
      </c>
    </row>
    <row r="40" spans="1:27">
      <c r="A40">
        <v>39</v>
      </c>
      <c r="B40" t="s">
        <v>187</v>
      </c>
      <c r="C40">
        <v>30</v>
      </c>
      <c r="D40">
        <v>3.7999999999999999E-2</v>
      </c>
      <c r="E40">
        <v>0.74399999999999999</v>
      </c>
      <c r="F40">
        <v>0.02</v>
      </c>
      <c r="G40">
        <v>6.0999999999999999E-2</v>
      </c>
      <c r="H40">
        <v>0.99199999999999999</v>
      </c>
      <c r="I40">
        <v>0.89900000000000002</v>
      </c>
      <c r="J40">
        <v>0.99199999999999999</v>
      </c>
      <c r="K40">
        <v>0.70199999999999996</v>
      </c>
      <c r="L40">
        <v>0.03</v>
      </c>
      <c r="M40">
        <v>0.99199999999999999</v>
      </c>
      <c r="N40">
        <v>0.96599999999999997</v>
      </c>
      <c r="O40">
        <v>2.3E-2</v>
      </c>
      <c r="P40">
        <v>0.98099999999999998</v>
      </c>
      <c r="Q40">
        <v>3.1E-2</v>
      </c>
      <c r="R40">
        <v>1E-3</v>
      </c>
      <c r="S40">
        <v>0.96299999999999997</v>
      </c>
      <c r="T40">
        <v>0.98699999999999999</v>
      </c>
      <c r="U40">
        <v>0.996</v>
      </c>
      <c r="V40">
        <v>2E-3</v>
      </c>
      <c r="W40">
        <v>0.99399999999999999</v>
      </c>
      <c r="Z40" s="1">
        <f t="shared" si="0"/>
        <v>0.54700000000000004</v>
      </c>
      <c r="AA40" s="1">
        <f t="shared" si="1"/>
        <v>0.59440000000000004</v>
      </c>
    </row>
    <row r="41" spans="1:27">
      <c r="A41">
        <v>40</v>
      </c>
      <c r="B41" t="s">
        <v>188</v>
      </c>
      <c r="C41">
        <v>30</v>
      </c>
      <c r="D41">
        <v>7.3999999999999996E-2</v>
      </c>
      <c r="E41">
        <v>3.5999999999999997E-2</v>
      </c>
      <c r="F41">
        <v>0.996</v>
      </c>
      <c r="G41">
        <v>4.7E-2</v>
      </c>
      <c r="H41">
        <v>0.35199999999999998</v>
      </c>
      <c r="I41">
        <v>4.0000000000000001E-3</v>
      </c>
      <c r="J41">
        <v>6.0000000000000001E-3</v>
      </c>
      <c r="K41">
        <v>0.99399999999999999</v>
      </c>
      <c r="L41">
        <v>0.188</v>
      </c>
      <c r="M41">
        <v>6.0000000000000001E-3</v>
      </c>
      <c r="N41">
        <v>0.98</v>
      </c>
      <c r="O41">
        <v>1E-3</v>
      </c>
      <c r="P41">
        <v>5.0000000000000001E-3</v>
      </c>
      <c r="Q41">
        <v>0.995</v>
      </c>
      <c r="R41">
        <v>7.2999999999999995E-2</v>
      </c>
      <c r="S41">
        <v>0.19700000000000001</v>
      </c>
      <c r="T41">
        <v>0.26600000000000001</v>
      </c>
      <c r="U41">
        <v>0.96199999999999997</v>
      </c>
      <c r="V41">
        <v>1E-3</v>
      </c>
      <c r="W41">
        <v>0.16600000000000001</v>
      </c>
      <c r="Z41" s="1">
        <f t="shared" si="0"/>
        <v>0.27029999999999998</v>
      </c>
      <c r="AA41" s="1">
        <f t="shared" si="1"/>
        <v>0.36459999999999998</v>
      </c>
    </row>
    <row r="42" spans="1:27">
      <c r="A42">
        <v>41</v>
      </c>
      <c r="B42" t="s">
        <v>189</v>
      </c>
      <c r="C42">
        <v>30</v>
      </c>
      <c r="D42">
        <v>1.2E-2</v>
      </c>
      <c r="E42">
        <v>0.995</v>
      </c>
      <c r="F42">
        <v>0.75600000000000001</v>
      </c>
      <c r="G42">
        <v>1E-3</v>
      </c>
      <c r="H42">
        <v>0.72</v>
      </c>
      <c r="I42">
        <v>5.8000000000000003E-2</v>
      </c>
      <c r="J42">
        <v>0.85399999999999998</v>
      </c>
      <c r="K42">
        <v>0.99299999999999999</v>
      </c>
      <c r="L42">
        <v>0</v>
      </c>
      <c r="M42">
        <v>1E-3</v>
      </c>
      <c r="N42">
        <v>1E-3</v>
      </c>
      <c r="O42">
        <v>0.03</v>
      </c>
      <c r="P42">
        <v>6.3E-2</v>
      </c>
      <c r="Q42">
        <v>0.995</v>
      </c>
      <c r="R42">
        <v>0.08</v>
      </c>
      <c r="S42">
        <v>7.1999999999999995E-2</v>
      </c>
      <c r="T42">
        <v>4.2000000000000003E-2</v>
      </c>
      <c r="U42">
        <v>3.3000000000000002E-2</v>
      </c>
      <c r="V42">
        <v>4.0000000000000001E-3</v>
      </c>
      <c r="W42">
        <v>1.9E-2</v>
      </c>
      <c r="Z42" s="1">
        <f t="shared" si="0"/>
        <v>0.43900000000000006</v>
      </c>
      <c r="AA42" s="1">
        <f t="shared" si="1"/>
        <v>0.13389999999999999</v>
      </c>
    </row>
    <row r="43" spans="1:27">
      <c r="A43">
        <v>42</v>
      </c>
      <c r="B43" t="s">
        <v>190</v>
      </c>
      <c r="C43">
        <v>30</v>
      </c>
      <c r="D43">
        <v>8.9999999999999993E-3</v>
      </c>
      <c r="E43">
        <v>2.1000000000000001E-2</v>
      </c>
      <c r="F43">
        <v>1.6E-2</v>
      </c>
      <c r="G43">
        <v>1.4999999999999999E-2</v>
      </c>
      <c r="H43">
        <v>0.99299999999999999</v>
      </c>
      <c r="I43">
        <v>3.0000000000000001E-3</v>
      </c>
      <c r="J43">
        <v>0.96499999999999997</v>
      </c>
      <c r="K43">
        <v>0.94199999999999995</v>
      </c>
      <c r="L43">
        <v>0.995</v>
      </c>
      <c r="M43">
        <v>3.2000000000000001E-2</v>
      </c>
      <c r="N43">
        <v>0.95499999999999996</v>
      </c>
      <c r="O43">
        <v>2E-3</v>
      </c>
      <c r="P43">
        <v>0.60299999999999998</v>
      </c>
      <c r="Q43">
        <v>6.7000000000000004E-2</v>
      </c>
      <c r="R43">
        <v>0.94299999999999995</v>
      </c>
      <c r="S43">
        <v>0.996</v>
      </c>
      <c r="T43">
        <v>4.0000000000000001E-3</v>
      </c>
      <c r="U43">
        <v>0.106</v>
      </c>
      <c r="V43">
        <v>3.3000000000000002E-2</v>
      </c>
      <c r="W43">
        <v>0</v>
      </c>
      <c r="Z43" s="1">
        <f t="shared" si="0"/>
        <v>0.39909999999999995</v>
      </c>
      <c r="AA43" s="1">
        <f t="shared" si="1"/>
        <v>0.37089999999999995</v>
      </c>
    </row>
    <row r="44" spans="1:27">
      <c r="A44">
        <v>43</v>
      </c>
      <c r="B44" t="s">
        <v>191</v>
      </c>
      <c r="C44">
        <v>30</v>
      </c>
      <c r="D44">
        <v>0.01</v>
      </c>
      <c r="E44">
        <v>0</v>
      </c>
      <c r="F44">
        <v>2.3E-2</v>
      </c>
      <c r="G44">
        <v>0.13300000000000001</v>
      </c>
      <c r="H44">
        <v>0.88700000000000001</v>
      </c>
      <c r="I44">
        <v>7.8E-2</v>
      </c>
      <c r="J44">
        <v>0.99199999999999999</v>
      </c>
      <c r="K44">
        <v>0.95099999999999996</v>
      </c>
      <c r="L44">
        <v>0.98699999999999999</v>
      </c>
      <c r="M44">
        <v>0.98</v>
      </c>
      <c r="N44">
        <v>0.95599999999999996</v>
      </c>
      <c r="O44">
        <v>5.0000000000000001E-3</v>
      </c>
      <c r="P44">
        <v>0.97099999999999997</v>
      </c>
      <c r="Q44">
        <v>2E-3</v>
      </c>
      <c r="R44">
        <v>0.99199999999999999</v>
      </c>
      <c r="S44">
        <v>0.996</v>
      </c>
      <c r="T44">
        <v>0.98699999999999999</v>
      </c>
      <c r="U44">
        <v>0.995</v>
      </c>
      <c r="V44">
        <v>9.4E-2</v>
      </c>
      <c r="W44">
        <v>7.0000000000000001E-3</v>
      </c>
      <c r="Z44" s="1">
        <f t="shared" si="0"/>
        <v>0.50409999999999999</v>
      </c>
      <c r="AA44" s="1">
        <f t="shared" si="1"/>
        <v>0.60050000000000003</v>
      </c>
    </row>
    <row r="45" spans="1:27">
      <c r="A45">
        <v>44</v>
      </c>
      <c r="B45" t="s">
        <v>192</v>
      </c>
      <c r="C45">
        <v>30</v>
      </c>
      <c r="D45">
        <v>3.0000000000000001E-3</v>
      </c>
      <c r="E45">
        <v>0.99399999999999999</v>
      </c>
      <c r="F45">
        <v>0</v>
      </c>
      <c r="G45">
        <v>0</v>
      </c>
      <c r="H45">
        <v>0.82699999999999996</v>
      </c>
      <c r="I45">
        <v>6.6000000000000003E-2</v>
      </c>
      <c r="J45">
        <v>0.996</v>
      </c>
      <c r="K45">
        <v>0.98899999999999999</v>
      </c>
      <c r="L45">
        <v>4.1000000000000002E-2</v>
      </c>
      <c r="M45">
        <v>4.0000000000000001E-3</v>
      </c>
      <c r="N45">
        <v>6.0000000000000001E-3</v>
      </c>
      <c r="O45">
        <v>8.9999999999999993E-3</v>
      </c>
      <c r="P45">
        <v>0.92600000000000005</v>
      </c>
      <c r="Q45">
        <v>0.16</v>
      </c>
      <c r="R45">
        <v>0.63600000000000001</v>
      </c>
      <c r="S45">
        <v>0.99199999999999999</v>
      </c>
      <c r="T45">
        <v>1E-3</v>
      </c>
      <c r="U45">
        <v>4.0000000000000001E-3</v>
      </c>
      <c r="V45">
        <v>3.0000000000000001E-3</v>
      </c>
      <c r="W45">
        <v>1E-3</v>
      </c>
      <c r="Z45" s="1">
        <f t="shared" si="0"/>
        <v>0.39200000000000002</v>
      </c>
      <c r="AA45" s="1">
        <f t="shared" si="1"/>
        <v>0.27379999999999999</v>
      </c>
    </row>
    <row r="46" spans="1:27">
      <c r="A46">
        <v>45</v>
      </c>
      <c r="B46" t="s">
        <v>193</v>
      </c>
      <c r="C46">
        <v>30</v>
      </c>
      <c r="D46">
        <v>2E-3</v>
      </c>
      <c r="E46">
        <v>2E-3</v>
      </c>
      <c r="F46">
        <v>3.0000000000000001E-3</v>
      </c>
      <c r="G46">
        <v>8.0000000000000002E-3</v>
      </c>
      <c r="H46">
        <v>8.9999999999999993E-3</v>
      </c>
      <c r="I46">
        <v>0.88400000000000001</v>
      </c>
      <c r="J46">
        <v>0.997</v>
      </c>
      <c r="K46">
        <v>0.97499999999999998</v>
      </c>
      <c r="L46">
        <v>7.3999999999999996E-2</v>
      </c>
      <c r="M46">
        <v>0.745</v>
      </c>
      <c r="N46">
        <v>0.04</v>
      </c>
      <c r="O46">
        <v>3.6999999999999998E-2</v>
      </c>
      <c r="P46">
        <v>0.99099999999999999</v>
      </c>
      <c r="Q46">
        <v>4.2000000000000003E-2</v>
      </c>
      <c r="R46">
        <v>0.995</v>
      </c>
      <c r="S46">
        <v>0.99399999999999999</v>
      </c>
      <c r="T46">
        <v>0.995</v>
      </c>
      <c r="U46">
        <v>0.99399999999999999</v>
      </c>
      <c r="V46">
        <v>1.2999999999999999E-2</v>
      </c>
      <c r="W46">
        <v>3.0000000000000001E-3</v>
      </c>
      <c r="Z46" s="1">
        <f t="shared" si="0"/>
        <v>0.36990000000000001</v>
      </c>
      <c r="AA46" s="1">
        <f t="shared" si="1"/>
        <v>0.51039999999999996</v>
      </c>
    </row>
    <row r="47" spans="1:27">
      <c r="A47">
        <v>46</v>
      </c>
      <c r="B47" t="s">
        <v>194</v>
      </c>
      <c r="C47">
        <v>30</v>
      </c>
      <c r="D47">
        <v>0.93799999999999994</v>
      </c>
      <c r="E47">
        <v>0.01</v>
      </c>
      <c r="F47">
        <v>1.7999999999999999E-2</v>
      </c>
      <c r="G47">
        <v>0.184</v>
      </c>
      <c r="H47">
        <v>0.13200000000000001</v>
      </c>
      <c r="I47">
        <v>0.86199999999999999</v>
      </c>
      <c r="J47">
        <v>0.93200000000000005</v>
      </c>
      <c r="K47">
        <v>0.186</v>
      </c>
      <c r="L47">
        <v>0.96899999999999997</v>
      </c>
      <c r="M47">
        <v>0.98899999999999999</v>
      </c>
      <c r="N47">
        <v>0.99</v>
      </c>
      <c r="O47">
        <v>2.8000000000000001E-2</v>
      </c>
      <c r="P47">
        <v>0.90200000000000002</v>
      </c>
      <c r="Q47">
        <v>0</v>
      </c>
      <c r="R47">
        <v>0.97799999999999998</v>
      </c>
      <c r="S47">
        <v>0.996</v>
      </c>
      <c r="T47">
        <v>0.97899999999999998</v>
      </c>
      <c r="U47">
        <v>0.996</v>
      </c>
      <c r="V47">
        <v>0.41599999999999998</v>
      </c>
      <c r="W47">
        <v>0.253</v>
      </c>
      <c r="Z47" s="1">
        <f t="shared" si="0"/>
        <v>0.52200000000000002</v>
      </c>
      <c r="AA47" s="1">
        <f t="shared" si="1"/>
        <v>0.65380000000000005</v>
      </c>
    </row>
    <row r="48" spans="1:27">
      <c r="A48">
        <v>47</v>
      </c>
      <c r="B48" t="s">
        <v>195</v>
      </c>
      <c r="C48">
        <v>30</v>
      </c>
      <c r="D48">
        <v>4.0000000000000001E-3</v>
      </c>
      <c r="E48">
        <v>0.99299999999999999</v>
      </c>
      <c r="F48">
        <v>0</v>
      </c>
      <c r="G48">
        <v>1E-3</v>
      </c>
      <c r="H48">
        <v>0.39500000000000002</v>
      </c>
      <c r="I48">
        <v>0.05</v>
      </c>
      <c r="J48">
        <v>0.96699999999999997</v>
      </c>
      <c r="K48">
        <v>8.3000000000000004E-2</v>
      </c>
      <c r="L48">
        <v>0.66200000000000003</v>
      </c>
      <c r="M48">
        <v>0.97599999999999998</v>
      </c>
      <c r="N48">
        <v>0.99</v>
      </c>
      <c r="O48">
        <v>1.6E-2</v>
      </c>
      <c r="P48">
        <v>0.90800000000000003</v>
      </c>
      <c r="Q48">
        <v>1E-3</v>
      </c>
      <c r="R48">
        <v>2.3E-2</v>
      </c>
      <c r="S48">
        <v>0.996</v>
      </c>
      <c r="T48">
        <v>3.0000000000000001E-3</v>
      </c>
      <c r="U48">
        <v>0.88900000000000001</v>
      </c>
      <c r="V48">
        <v>0</v>
      </c>
      <c r="W48">
        <v>1E-3</v>
      </c>
      <c r="Z48" s="1">
        <f t="shared" si="0"/>
        <v>0.41310000000000002</v>
      </c>
      <c r="AA48" s="1">
        <f t="shared" si="1"/>
        <v>0.38270000000000004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6.3416666666666649E-2</v>
      </c>
      <c r="E50" s="2">
        <f t="shared" ref="E50:W50" si="2">AVERAGE(E1:E24)</f>
        <v>4.7041666666666655E-2</v>
      </c>
      <c r="F50" s="2">
        <f t="shared" si="2"/>
        <v>7.058333333333329E-2</v>
      </c>
      <c r="G50" s="2">
        <f t="shared" si="2"/>
        <v>0.11729166666666667</v>
      </c>
      <c r="H50" s="2">
        <f t="shared" si="2"/>
        <v>4.6958333333333303E-2</v>
      </c>
      <c r="I50" s="2">
        <f t="shared" si="2"/>
        <v>5.5833333333333334E-3</v>
      </c>
      <c r="J50" s="2">
        <f t="shared" si="2"/>
        <v>2.2916666666666671E-3</v>
      </c>
      <c r="K50" s="2">
        <f t="shared" si="2"/>
        <v>0.90470833333333356</v>
      </c>
      <c r="L50" s="2">
        <f t="shared" si="2"/>
        <v>0.14683333333333329</v>
      </c>
      <c r="M50" s="2">
        <f t="shared" si="2"/>
        <v>3.0416666666666672E-2</v>
      </c>
      <c r="N50" s="2">
        <f t="shared" si="2"/>
        <v>0.45058333333333334</v>
      </c>
      <c r="O50" s="2">
        <f t="shared" si="2"/>
        <v>9.5833333333333378E-3</v>
      </c>
      <c r="P50" s="2">
        <f t="shared" si="2"/>
        <v>1.7291666666666674E-2</v>
      </c>
      <c r="Q50" s="2">
        <f t="shared" si="2"/>
        <v>4.0166666666666677E-2</v>
      </c>
      <c r="R50" s="2">
        <f t="shared" si="2"/>
        <v>1.4166666666666669E-2</v>
      </c>
      <c r="S50" s="2">
        <f t="shared" si="2"/>
        <v>4.9624999999999975E-2</v>
      </c>
      <c r="T50" s="2">
        <f t="shared" si="2"/>
        <v>3.3499999999999995E-2</v>
      </c>
      <c r="U50" s="2">
        <f t="shared" si="2"/>
        <v>3.4375000000000003E-2</v>
      </c>
      <c r="V50" s="2">
        <f t="shared" si="2"/>
        <v>3.3041666666666684E-2</v>
      </c>
      <c r="W50" s="2">
        <f t="shared" si="2"/>
        <v>0.11804166666666666</v>
      </c>
      <c r="Y50" s="1" t="s">
        <v>0</v>
      </c>
      <c r="Z50" s="2">
        <f>AVERAGE(Z1:Z24)</f>
        <v>0.14351249999999996</v>
      </c>
      <c r="AA50" s="2">
        <f>AVERAGE(AA1:AA24)</f>
        <v>8.0037500000000025E-2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0.32637500000000003</v>
      </c>
      <c r="E51" s="2">
        <f t="shared" ref="E51:W51" si="3">AVERAGE(E25:E48)</f>
        <v>0.45974999999999994</v>
      </c>
      <c r="F51" s="2">
        <f t="shared" si="3"/>
        <v>0.24270833333333333</v>
      </c>
      <c r="G51" s="2">
        <f t="shared" si="3"/>
        <v>0.26954166666666673</v>
      </c>
      <c r="H51" s="2">
        <f t="shared" si="3"/>
        <v>0.51220833333333327</v>
      </c>
      <c r="I51" s="2">
        <f t="shared" si="3"/>
        <v>0.32645833333333335</v>
      </c>
      <c r="J51" s="2">
        <f t="shared" si="3"/>
        <v>0.68424999999999991</v>
      </c>
      <c r="K51" s="2">
        <f t="shared" si="3"/>
        <v>0.69641666666666679</v>
      </c>
      <c r="L51" s="2">
        <f t="shared" si="3"/>
        <v>0.38887500000000003</v>
      </c>
      <c r="M51" s="2">
        <f t="shared" si="3"/>
        <v>0.31162499999999993</v>
      </c>
      <c r="N51" s="2">
        <f t="shared" si="3"/>
        <v>0.49045833333333327</v>
      </c>
      <c r="O51" s="2">
        <f t="shared" si="3"/>
        <v>9.9541666666666639E-2</v>
      </c>
      <c r="P51" s="2">
        <f t="shared" si="3"/>
        <v>0.40554166666666663</v>
      </c>
      <c r="Q51" s="2">
        <f t="shared" si="3"/>
        <v>0.33054166666666668</v>
      </c>
      <c r="R51" s="2">
        <f t="shared" si="3"/>
        <v>0.49837499999999996</v>
      </c>
      <c r="S51" s="2">
        <f t="shared" si="3"/>
        <v>0.34420833333333328</v>
      </c>
      <c r="T51" s="2">
        <f t="shared" si="3"/>
        <v>0.49362499999999992</v>
      </c>
      <c r="U51" s="2">
        <f t="shared" si="3"/>
        <v>0.41616666666666663</v>
      </c>
      <c r="V51" s="2">
        <f t="shared" si="3"/>
        <v>0.27516666666666673</v>
      </c>
      <c r="W51" s="2">
        <f t="shared" si="3"/>
        <v>0.42349999999999999</v>
      </c>
      <c r="Y51" s="1" t="s">
        <v>1</v>
      </c>
      <c r="Z51" s="2">
        <f>AVERAGE(Z25:Z48)</f>
        <v>0.42182083333333326</v>
      </c>
      <c r="AA51" s="2">
        <f>AVERAGE(AA25:AA48)</f>
        <v>0.37771249999999995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5.5691746327453636E-3</v>
      </c>
      <c r="E52" s="3">
        <f t="shared" ref="E52:W52" si="4">TTEST(E1:E24,E25:E48,2,2)</f>
        <v>5.3826448720899477E-5</v>
      </c>
      <c r="F52" s="3">
        <f t="shared" si="4"/>
        <v>4.3776843471844212E-2</v>
      </c>
      <c r="G52" s="3">
        <f t="shared" si="4"/>
        <v>8.0786750005881883E-2</v>
      </c>
      <c r="H52" s="3">
        <f t="shared" si="4"/>
        <v>3.0587491288497908E-6</v>
      </c>
      <c r="I52" s="3">
        <f t="shared" si="4"/>
        <v>1.9649354413541677E-4</v>
      </c>
      <c r="J52" s="3">
        <f t="shared" si="4"/>
        <v>3.8878287278573579E-10</v>
      </c>
      <c r="K52" s="3">
        <f t="shared" si="4"/>
        <v>1.7768677626789516E-2</v>
      </c>
      <c r="L52" s="3">
        <f t="shared" si="4"/>
        <v>1.2712702010875532E-2</v>
      </c>
      <c r="M52" s="3">
        <f t="shared" si="4"/>
        <v>2.2301227645637298E-3</v>
      </c>
      <c r="N52" s="3">
        <f t="shared" si="4"/>
        <v>0.73398499079097068</v>
      </c>
      <c r="O52" s="3">
        <f t="shared" si="4"/>
        <v>2.201040809605246E-2</v>
      </c>
      <c r="P52" s="3">
        <f t="shared" si="4"/>
        <v>5.9641911261090343E-5</v>
      </c>
      <c r="Q52" s="3">
        <f t="shared" si="4"/>
        <v>2.1794503762206938E-3</v>
      </c>
      <c r="R52" s="3">
        <f t="shared" si="4"/>
        <v>7.1074277163615696E-7</v>
      </c>
      <c r="S52" s="3">
        <f t="shared" si="4"/>
        <v>1.7418933248376134E-3</v>
      </c>
      <c r="T52" s="3">
        <f t="shared" si="4"/>
        <v>1.2626977555732969E-5</v>
      </c>
      <c r="U52" s="3">
        <f t="shared" si="4"/>
        <v>2.5997066083487688E-4</v>
      </c>
      <c r="V52" s="3">
        <f t="shared" si="4"/>
        <v>3.8925428850490888E-3</v>
      </c>
      <c r="W52" s="3">
        <f t="shared" si="4"/>
        <v>3.9642891048092968E-3</v>
      </c>
      <c r="Y52" s="1" t="s">
        <v>16</v>
      </c>
      <c r="Z52" s="3">
        <f>TTEST(Z1:Z24,Z25:Z48,2,2)</f>
        <v>5.0138869154108516E-13</v>
      </c>
      <c r="AA52" s="3">
        <f>TTEST(AA1:AA24,AA25:AA48,2,2)</f>
        <v>2.196065979583902E-11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2.2850484143752067E-2</v>
      </c>
      <c r="E53" s="3">
        <f t="shared" ref="E53:W53" si="5">STDEV(E1:E24)/SQRT(COUNT(E1:E24))</f>
        <v>1.6661319341458761E-2</v>
      </c>
      <c r="F53" s="3">
        <f t="shared" si="5"/>
        <v>2.7899075140939849E-2</v>
      </c>
      <c r="G53" s="3">
        <f t="shared" si="5"/>
        <v>3.3388060825335894E-2</v>
      </c>
      <c r="H53" s="3">
        <f t="shared" si="5"/>
        <v>1.3227863538465716E-2</v>
      </c>
      <c r="I53" s="3">
        <f t="shared" si="5"/>
        <v>1.3672100369087972E-3</v>
      </c>
      <c r="J53" s="3">
        <f t="shared" si="5"/>
        <v>4.5236562848623775E-4</v>
      </c>
      <c r="K53" s="3">
        <f t="shared" si="5"/>
        <v>3.01115365709194E-2</v>
      </c>
      <c r="L53" s="3">
        <f t="shared" si="5"/>
        <v>2.8812592020455201E-2</v>
      </c>
      <c r="M53" s="3">
        <f t="shared" si="5"/>
        <v>3.080982260711873E-3</v>
      </c>
      <c r="N53" s="3">
        <f t="shared" si="5"/>
        <v>6.4071883223507334E-2</v>
      </c>
      <c r="O53" s="3">
        <f t="shared" si="5"/>
        <v>1.324130377281121E-3</v>
      </c>
      <c r="P53" s="3">
        <f t="shared" si="5"/>
        <v>2.025632095537939E-3</v>
      </c>
      <c r="Q53" s="3">
        <f t="shared" si="5"/>
        <v>8.0962656149741376E-3</v>
      </c>
      <c r="R53" s="3">
        <f t="shared" si="5"/>
        <v>5.1603514466691223E-3</v>
      </c>
      <c r="S53" s="3">
        <f t="shared" si="5"/>
        <v>1.4405842778519432E-2</v>
      </c>
      <c r="T53" s="3">
        <f t="shared" si="5"/>
        <v>1.049171515799594E-2</v>
      </c>
      <c r="U53" s="3">
        <f t="shared" si="5"/>
        <v>1.1719829056600699E-2</v>
      </c>
      <c r="V53" s="3">
        <f t="shared" si="5"/>
        <v>3.5536667971707717E-3</v>
      </c>
      <c r="W53" s="3">
        <f t="shared" si="5"/>
        <v>3.224770967974893E-2</v>
      </c>
      <c r="Z53" s="3">
        <f>STDEV(Z1:Z24)/SQRT(COUNT(Z1:Z24))</f>
        <v>9.8834389963680103E-3</v>
      </c>
      <c r="AA53" s="3">
        <f>STDEV(AA1:AA24)/SQRT(COUNT(AA1:AA24))</f>
        <v>9.4762571581959911E-3</v>
      </c>
      <c r="AC53" s="3"/>
      <c r="AD53" s="3"/>
    </row>
    <row r="54" spans="1:30">
      <c r="C54" s="1" t="s">
        <v>1</v>
      </c>
      <c r="D54" s="3">
        <f>STDEV(D25:D48)/SQRT(COUNT(D25:D48))</f>
        <v>8.7461747590970682E-2</v>
      </c>
      <c r="E54" s="3">
        <f t="shared" ref="E54:W54" si="6">STDEV(E25:E48)/SQRT(COUNT(E25:E48))</f>
        <v>9.1192348275817403E-2</v>
      </c>
      <c r="F54" s="3">
        <f t="shared" si="6"/>
        <v>7.8193750425953681E-2</v>
      </c>
      <c r="G54" s="3">
        <f t="shared" si="6"/>
        <v>7.8465791013023728E-2</v>
      </c>
      <c r="H54" s="3">
        <f t="shared" si="6"/>
        <v>8.6571595970414777E-2</v>
      </c>
      <c r="I54" s="3">
        <f t="shared" si="6"/>
        <v>7.9270427330465396E-2</v>
      </c>
      <c r="J54" s="3">
        <f t="shared" si="6"/>
        <v>8.6110168102986787E-2</v>
      </c>
      <c r="K54" s="3">
        <f t="shared" si="6"/>
        <v>7.918502266217807E-2</v>
      </c>
      <c r="L54" s="3">
        <f t="shared" si="6"/>
        <v>8.8783858870937177E-2</v>
      </c>
      <c r="M54" s="3">
        <f t="shared" si="6"/>
        <v>8.6765609891146442E-2</v>
      </c>
      <c r="N54" s="3">
        <f t="shared" si="6"/>
        <v>9.7452496401845404E-2</v>
      </c>
      <c r="O54" s="3">
        <f t="shared" si="6"/>
        <v>3.7925794211142019E-2</v>
      </c>
      <c r="P54" s="3">
        <f t="shared" si="6"/>
        <v>8.7808152603544423E-2</v>
      </c>
      <c r="Q54" s="3">
        <f t="shared" si="6"/>
        <v>8.90604944049119E-2</v>
      </c>
      <c r="R54" s="3">
        <f t="shared" si="6"/>
        <v>8.4208480340354608E-2</v>
      </c>
      <c r="S54" s="3">
        <f t="shared" si="6"/>
        <v>8.7413124142447812E-2</v>
      </c>
      <c r="T54" s="3">
        <f t="shared" si="6"/>
        <v>9.3473525905947624E-2</v>
      </c>
      <c r="U54" s="3">
        <f t="shared" si="6"/>
        <v>9.5750594402867387E-2</v>
      </c>
      <c r="V54" s="3">
        <f t="shared" si="6"/>
        <v>7.9559376848014854E-2</v>
      </c>
      <c r="W54" s="3">
        <f t="shared" si="6"/>
        <v>9.5385829774338779E-2</v>
      </c>
      <c r="Z54" s="3">
        <f>STDEV(Z25:Z48)/SQRT(COUNT(Z25:Z48))</f>
        <v>2.6212910290767773E-2</v>
      </c>
      <c r="AA54" s="3">
        <f>STDEV(AA25:AA48)/SQRT(COUNT(AA25:AA48))</f>
        <v>3.2576611660276984E-2</v>
      </c>
      <c r="AC54" s="3"/>
      <c r="AD54" s="3"/>
    </row>
    <row r="55" spans="1:30">
      <c r="D55" s="2">
        <f>D50-D51</f>
        <v>-0.2629583333333334</v>
      </c>
      <c r="E55" s="2">
        <f t="shared" ref="E55:W55" si="7">E50-E51</f>
        <v>-0.41270833333333329</v>
      </c>
      <c r="F55" s="2">
        <f t="shared" si="7"/>
        <v>-0.17212500000000003</v>
      </c>
      <c r="G55" s="2">
        <f t="shared" si="7"/>
        <v>-0.15225000000000005</v>
      </c>
      <c r="H55" s="2">
        <f t="shared" si="7"/>
        <v>-0.46524999999999994</v>
      </c>
      <c r="I55" s="2">
        <f t="shared" si="7"/>
        <v>-0.32087500000000002</v>
      </c>
      <c r="J55" s="2">
        <f t="shared" si="7"/>
        <v>-0.68195833333333322</v>
      </c>
      <c r="K55" s="2">
        <f t="shared" si="7"/>
        <v>0.20829166666666676</v>
      </c>
      <c r="L55" s="2">
        <f t="shared" si="7"/>
        <v>-0.24204166666666674</v>
      </c>
      <c r="M55" s="2">
        <f t="shared" si="7"/>
        <v>-0.28120833333333328</v>
      </c>
      <c r="N55" s="2">
        <f t="shared" si="7"/>
        <v>-3.9874999999999938E-2</v>
      </c>
      <c r="O55" s="2">
        <f t="shared" si="7"/>
        <v>-8.9958333333333307E-2</v>
      </c>
      <c r="P55" s="2">
        <f t="shared" si="7"/>
        <v>-0.38824999999999998</v>
      </c>
      <c r="Q55" s="2">
        <f t="shared" si="7"/>
        <v>-0.29037499999999999</v>
      </c>
      <c r="R55" s="2">
        <f t="shared" si="7"/>
        <v>-0.4842083333333333</v>
      </c>
      <c r="S55" s="2">
        <f t="shared" si="7"/>
        <v>-0.29458333333333331</v>
      </c>
      <c r="T55" s="2">
        <f t="shared" si="7"/>
        <v>-0.46012499999999995</v>
      </c>
      <c r="U55" s="2">
        <f t="shared" si="7"/>
        <v>-0.38179166666666664</v>
      </c>
      <c r="V55" s="2">
        <f t="shared" si="7"/>
        <v>-0.24212500000000003</v>
      </c>
      <c r="W55" s="2">
        <f t="shared" si="7"/>
        <v>-0.30545833333333333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>Tools</v>
      </c>
      <c r="K56" s="2" t="str">
        <f t="shared" si="8"/>
        <v>Animals</v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5.8416666666666658E-2</v>
      </c>
      <c r="E58" s="1">
        <f>(E50+0.6*(F50+D50)+0.15*G50)/(1+2*0.6+0.15)</f>
        <v>6.1717198581560259E-2</v>
      </c>
      <c r="F58" s="1">
        <f t="shared" ref="F58:U59" si="9">(F50+0.6*(G50+E50)+0.15*(D50+H50))/(1+2*0.6+2*0.15)</f>
        <v>7.4295833333333311E-2</v>
      </c>
      <c r="G58" s="1">
        <f t="shared" si="9"/>
        <v>7.8284166666666655E-2</v>
      </c>
      <c r="H58" s="1">
        <f t="shared" si="9"/>
        <v>5.2645833333333322E-2</v>
      </c>
      <c r="I58" s="1">
        <f t="shared" si="9"/>
        <v>7.5373333333333334E-2</v>
      </c>
      <c r="J58" s="1">
        <f t="shared" si="9"/>
        <v>0.23101416666666674</v>
      </c>
      <c r="K58" s="1">
        <f t="shared" si="9"/>
        <v>0.39983333333333337</v>
      </c>
      <c r="L58" s="1">
        <f t="shared" si="9"/>
        <v>0.31033583333333337</v>
      </c>
      <c r="M58" s="1">
        <f t="shared" si="9"/>
        <v>0.21040416666666664</v>
      </c>
      <c r="N58" s="1">
        <f t="shared" si="9"/>
        <v>0.19968083333333336</v>
      </c>
      <c r="O58" s="1">
        <f t="shared" si="9"/>
        <v>0.12035833333333334</v>
      </c>
      <c r="P58" s="1">
        <f t="shared" si="9"/>
        <v>4.6741666666666667E-2</v>
      </c>
      <c r="Q58" s="1">
        <f t="shared" si="9"/>
        <v>2.7169166666666671E-2</v>
      </c>
      <c r="R58" s="1">
        <f t="shared" si="9"/>
        <v>3.0264166666666665E-2</v>
      </c>
      <c r="S58" s="1">
        <f t="shared" si="9"/>
        <v>3.5762499999999989E-2</v>
      </c>
      <c r="T58" s="1">
        <f t="shared" si="9"/>
        <v>3.6392499999999987E-2</v>
      </c>
      <c r="U58" s="1">
        <f t="shared" si="9"/>
        <v>3.9779999999999996E-2</v>
      </c>
      <c r="V58" s="1">
        <f>(V50+0.6*(W50+U50)+0.15*T50)/(1+2*0.6+0.15)</f>
        <v>5.5113475177304964E-2</v>
      </c>
      <c r="W58" s="1">
        <f>(W50+0.6*(V50)+0.15*U58)/(1+0.6+0.15)</f>
        <v>8.2190666666666662E-2</v>
      </c>
    </row>
    <row r="59" spans="1:30">
      <c r="C59" s="1" t="s">
        <v>1</v>
      </c>
      <c r="D59" s="1">
        <f>(D51+0.6*(E51)+0.15*F51)/(1+0.6+0.15)</f>
        <v>0.36493214285714287</v>
      </c>
      <c r="E59" s="1">
        <f>(E51+0.6*(F51+D51)+0.15*G51)/(1+2*0.6+0.15)</f>
        <v>0.35814095744680846</v>
      </c>
      <c r="F59" s="1">
        <f t="shared" si="9"/>
        <v>0.32242833333333332</v>
      </c>
      <c r="G59" s="1">
        <f t="shared" si="9"/>
        <v>0.33616916666666663</v>
      </c>
      <c r="H59" s="1">
        <f t="shared" si="9"/>
        <v>0.40354083333333329</v>
      </c>
      <c r="I59" s="1">
        <f t="shared" si="9"/>
        <v>0.47569083333333334</v>
      </c>
      <c r="J59" s="1">
        <f t="shared" si="9"/>
        <v>0.57325500000000007</v>
      </c>
      <c r="K59" s="1">
        <f t="shared" si="9"/>
        <v>0.5744016666666667</v>
      </c>
      <c r="L59" s="1">
        <f t="shared" si="9"/>
        <v>0.46796249999999995</v>
      </c>
      <c r="M59" s="1">
        <f t="shared" si="9"/>
        <v>0.38344749999999994</v>
      </c>
      <c r="N59" s="1">
        <f t="shared" si="9"/>
        <v>0.34252833333333321</v>
      </c>
      <c r="O59" s="1">
        <f t="shared" si="9"/>
        <v>0.29338666666666663</v>
      </c>
      <c r="P59" s="1">
        <f t="shared" si="9"/>
        <v>0.32476666666666665</v>
      </c>
      <c r="Q59" s="1">
        <f t="shared" si="9"/>
        <v>0.37578166666666662</v>
      </c>
      <c r="R59" s="1">
        <f t="shared" si="9"/>
        <v>0.41524</v>
      </c>
      <c r="S59" s="1">
        <f t="shared" si="9"/>
        <v>0.42056583333333331</v>
      </c>
      <c r="T59" s="1">
        <f t="shared" si="9"/>
        <v>0.42635249999999997</v>
      </c>
      <c r="U59" s="1">
        <f t="shared" si="9"/>
        <v>0.39703916666666667</v>
      </c>
      <c r="V59" s="1">
        <f>(V51+0.6*(W51+U51)+0.15*T51)/(1+2*0.6+0.15)</f>
        <v>0.36298315602836873</v>
      </c>
      <c r="W59" s="1">
        <f>(W51+0.6*(V51)+0.15*U59)/(1+0.6+0.15)</f>
        <v>0.37037478571428573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-2.6737196447102818E-2</v>
      </c>
      <c r="E61" s="1">
        <f ca="1">E1+NORMINV(RAND(),0,'Total-Smoothed'!$AG$2)</f>
        <v>0.14427461334092886</v>
      </c>
      <c r="F61" s="1">
        <f ca="1">F1+NORMINV(RAND(),0,'Total-Smoothed'!$AG$2)</f>
        <v>6.4149484461183959E-2</v>
      </c>
      <c r="G61" s="1">
        <f ca="1">G1+NORMINV(RAND(),0,'Total-Smoothed'!$AG$2)</f>
        <v>0.14795389272593534</v>
      </c>
      <c r="H61" s="1">
        <f ca="1">H1+NORMINV(RAND(),0,'Total-Smoothed'!$AG$2)</f>
        <v>0.20779052117495689</v>
      </c>
      <c r="I61" s="1">
        <f ca="1">I1+NORMINV(RAND(),0,'Total-Smoothed'!$AG$2)</f>
        <v>0.14639737146469811</v>
      </c>
      <c r="J61" s="1">
        <f ca="1">J1+NORMINV(RAND(),0,'Total-Smoothed'!$AG$2)</f>
        <v>2.0403054930967321E-2</v>
      </c>
      <c r="K61" s="1">
        <f ca="1">K1+NORMINV(RAND(),0,'Total-Smoothed'!$AG$2)</f>
        <v>0.96958227134199393</v>
      </c>
      <c r="L61" s="1">
        <f ca="1">L1+NORMINV(RAND(),0,'Total-Smoothed'!$AG$2)</f>
        <v>-5.9642417566389855E-2</v>
      </c>
      <c r="M61" s="1">
        <f ca="1">M1+NORMINV(RAND(),0,'Total-Smoothed'!$AG$2)</f>
        <v>-8.1325526420928551E-2</v>
      </c>
      <c r="N61" s="1">
        <f ca="1">N1+NORMINV(RAND(),0,'Total-Smoothed'!$AG$2)</f>
        <v>0.53822433382320256</v>
      </c>
      <c r="O61" s="1">
        <f ca="1">O1+NORMINV(RAND(),0,'Total-Smoothed'!$AG$2)</f>
        <v>-8.1031320456921782E-2</v>
      </c>
      <c r="P61" s="1">
        <f ca="1">P1+NORMINV(RAND(),0,'Total-Smoothed'!$AG$2)</f>
        <v>-2.8044554913104466E-2</v>
      </c>
      <c r="Q61" s="1">
        <f ca="1">Q1+NORMINV(RAND(),0,'Total-Smoothed'!$AG$2)</f>
        <v>1.3729402221810419E-2</v>
      </c>
      <c r="R61" s="1">
        <f ca="1">R1+NORMINV(RAND(),0,'Total-Smoothed'!$AG$2)</f>
        <v>-0.14512230322215322</v>
      </c>
      <c r="S61" s="1">
        <f ca="1">S1+NORMINV(RAND(),0,'Total-Smoothed'!$AG$2)</f>
        <v>-7.6821331549545929E-2</v>
      </c>
      <c r="T61" s="1">
        <f ca="1">T1+NORMINV(RAND(),0,'Total-Smoothed'!$AG$2)</f>
        <v>-0.17760095344286247</v>
      </c>
      <c r="U61" s="1">
        <f ca="1">U1+NORMINV(RAND(),0,'Total-Smoothed'!$AG$2)</f>
        <v>-9.0697871698471627E-2</v>
      </c>
      <c r="V61" s="1">
        <f ca="1">V1+NORMINV(RAND(),0,'Total-Smoothed'!$AG$2)</f>
        <v>0.13208884702918067</v>
      </c>
      <c r="W61" s="1">
        <f ca="1">W1+NORMINV(RAND(),0,'Total-Smoothed'!$AG$2)</f>
        <v>1.5053542232339387E-2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0.59089491240354408</v>
      </c>
      <c r="E62" s="1">
        <f ca="1">E2+NORMINV(RAND(),0,'Total-Smoothed'!$AG$2)</f>
        <v>0.17673037755083365</v>
      </c>
      <c r="F62" s="1">
        <f ca="1">F2+NORMINV(RAND(),0,'Total-Smoothed'!$AG$2)</f>
        <v>0.29698126823101229</v>
      </c>
      <c r="G62" s="1">
        <f ca="1">G2+NORMINV(RAND(),0,'Total-Smoothed'!$AG$2)</f>
        <v>-8.8016119159449555E-2</v>
      </c>
      <c r="H62" s="1">
        <f ca="1">H2+NORMINV(RAND(),0,'Total-Smoothed'!$AG$2)</f>
        <v>6.8274475376569208E-2</v>
      </c>
      <c r="I62" s="1">
        <f ca="1">I2+NORMINV(RAND(),0,'Total-Smoothed'!$AG$2)</f>
        <v>3.4274881146549543E-2</v>
      </c>
      <c r="J62" s="1">
        <f ca="1">J2+NORMINV(RAND(),0,'Total-Smoothed'!$AG$2)</f>
        <v>-6.4769445231567899E-2</v>
      </c>
      <c r="K62" s="1">
        <f ca="1">K2+NORMINV(RAND(),0,'Total-Smoothed'!$AG$2)</f>
        <v>1.0472617227010974</v>
      </c>
      <c r="L62" s="1">
        <f ca="1">L2+NORMINV(RAND(),0,'Total-Smoothed'!$AG$2)</f>
        <v>0.16603356773908501</v>
      </c>
      <c r="M62" s="1">
        <f ca="1">M2+NORMINV(RAND(),0,'Total-Smoothed'!$AG$2)</f>
        <v>-5.7553718712448111E-2</v>
      </c>
      <c r="N62" s="1">
        <f ca="1">N2+NORMINV(RAND(),0,'Total-Smoothed'!$AG$2)</f>
        <v>0.93783403400107279</v>
      </c>
      <c r="O62" s="1">
        <f ca="1">O2+NORMINV(RAND(),0,'Total-Smoothed'!$AG$2)</f>
        <v>-4.9792720944487154E-2</v>
      </c>
      <c r="P62" s="1">
        <f ca="1">P2+NORMINV(RAND(),0,'Total-Smoothed'!$AG$2)</f>
        <v>9.6114531456528679E-2</v>
      </c>
      <c r="Q62" s="1">
        <f ca="1">Q2+NORMINV(RAND(),0,'Total-Smoothed'!$AG$2)</f>
        <v>-3.2892976453094927E-2</v>
      </c>
      <c r="R62" s="1">
        <f ca="1">R2+NORMINV(RAND(),0,'Total-Smoothed'!$AG$2)</f>
        <v>-5.4956229866665936E-2</v>
      </c>
      <c r="S62" s="1">
        <f ca="1">S2+NORMINV(RAND(),0,'Total-Smoothed'!$AG$2)</f>
        <v>0.12391904672285356</v>
      </c>
      <c r="T62" s="1">
        <f ca="1">T2+NORMINV(RAND(),0,'Total-Smoothed'!$AG$2)</f>
        <v>-2.7248564418711714E-2</v>
      </c>
      <c r="U62" s="1">
        <f ca="1">U2+NORMINV(RAND(),0,'Total-Smoothed'!$AG$2)</f>
        <v>0.15089339868142526</v>
      </c>
      <c r="V62" s="1">
        <f ca="1">V2+NORMINV(RAND(),0,'Total-Smoothed'!$AG$2)</f>
        <v>-9.5414938152460355E-2</v>
      </c>
      <c r="W62" s="1">
        <f ca="1">W2+NORMINV(RAND(),0,'Total-Smoothed'!$AG$2)</f>
        <v>0.1834951747393444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0.24569898694118955</v>
      </c>
      <c r="E63" s="1">
        <f ca="1">E3+NORMINV(RAND(),0,'Total-Smoothed'!$AG$2)</f>
        <v>5.0778645074387445E-2</v>
      </c>
      <c r="F63" s="1">
        <f ca="1">F3+NORMINV(RAND(),0,'Total-Smoothed'!$AG$2)</f>
        <v>0.10985735388467183</v>
      </c>
      <c r="G63" s="1">
        <f ca="1">G3+NORMINV(RAND(),0,'Total-Smoothed'!$AG$2)</f>
        <v>-1.0794830083643051E-2</v>
      </c>
      <c r="H63" s="1">
        <f ca="1">H3+NORMINV(RAND(),0,'Total-Smoothed'!$AG$2)</f>
        <v>9.0294060269583601E-2</v>
      </c>
      <c r="I63" s="1">
        <f ca="1">I3+NORMINV(RAND(),0,'Total-Smoothed'!$AG$2)</f>
        <v>-6.6989295719682403E-3</v>
      </c>
      <c r="J63" s="1">
        <f ca="1">J3+NORMINV(RAND(),0,'Total-Smoothed'!$AG$2)</f>
        <v>1.4344022806653645E-2</v>
      </c>
      <c r="K63" s="1">
        <f ca="1">K3+NORMINV(RAND(),0,'Total-Smoothed'!$AG$2)</f>
        <v>1.0622582716090889</v>
      </c>
      <c r="L63" s="1">
        <f ca="1">L3+NORMINV(RAND(),0,'Total-Smoothed'!$AG$2)</f>
        <v>0.12376928617070415</v>
      </c>
      <c r="M63" s="1">
        <f ca="1">M3+NORMINV(RAND(),0,'Total-Smoothed'!$AG$2)</f>
        <v>-2.9693596012480842E-2</v>
      </c>
      <c r="N63" s="1">
        <f ca="1">N3+NORMINV(RAND(),0,'Total-Smoothed'!$AG$2)</f>
        <v>0.16251314253121446</v>
      </c>
      <c r="O63" s="1">
        <f ca="1">O3+NORMINV(RAND(),0,'Total-Smoothed'!$AG$2)</f>
        <v>-3.6763619505881723E-2</v>
      </c>
      <c r="P63" s="1">
        <f ca="1">P3+NORMINV(RAND(),0,'Total-Smoothed'!$AG$2)</f>
        <v>-1.9754886707363944E-2</v>
      </c>
      <c r="Q63" s="1">
        <f ca="1">Q3+NORMINV(RAND(),0,'Total-Smoothed'!$AG$2)</f>
        <v>5.6891237172679271E-2</v>
      </c>
      <c r="R63" s="1">
        <f ca="1">R3+NORMINV(RAND(),0,'Total-Smoothed'!$AG$2)</f>
        <v>-0.11357676859177347</v>
      </c>
      <c r="S63" s="1">
        <f ca="1">S3+NORMINV(RAND(),0,'Total-Smoothed'!$AG$2)</f>
        <v>4.8432540068318868E-2</v>
      </c>
      <c r="T63" s="1">
        <f ca="1">T3+NORMINV(RAND(),0,'Total-Smoothed'!$AG$2)</f>
        <v>-5.1844311938385859E-2</v>
      </c>
      <c r="U63" s="1">
        <f ca="1">U3+NORMINV(RAND(),0,'Total-Smoothed'!$AG$2)</f>
        <v>6.607239816544111E-2</v>
      </c>
      <c r="V63" s="1">
        <f ca="1">V3+NORMINV(RAND(),0,'Total-Smoothed'!$AG$2)</f>
        <v>-7.5867946150972171E-3</v>
      </c>
      <c r="W63" s="1">
        <f ca="1">W3+NORMINV(RAND(),0,'Total-Smoothed'!$AG$2)</f>
        <v>0.13624325414796837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-6.0122469270711659E-2</v>
      </c>
      <c r="E64" s="1">
        <f ca="1">E4+NORMINV(RAND(),0,'Total-Smoothed'!$AG$2)</f>
        <v>-0.10079296900270802</v>
      </c>
      <c r="F64" s="1">
        <f ca="1">F4+NORMINV(RAND(),0,'Total-Smoothed'!$AG$2)</f>
        <v>0.23796784847645353</v>
      </c>
      <c r="G64" s="1">
        <f ca="1">G4+NORMINV(RAND(),0,'Total-Smoothed'!$AG$2)</f>
        <v>3.721421215544797E-2</v>
      </c>
      <c r="H64" s="1">
        <f ca="1">H4+NORMINV(RAND(),0,'Total-Smoothed'!$AG$2)</f>
        <v>0.4618188112499001</v>
      </c>
      <c r="I64" s="1">
        <f ca="1">I4+NORMINV(RAND(),0,'Total-Smoothed'!$AG$2)</f>
        <v>-0.23695890467180297</v>
      </c>
      <c r="J64" s="1">
        <f ca="1">J4+NORMINV(RAND(),0,'Total-Smoothed'!$AG$2)</f>
        <v>-2.8647240702126132E-2</v>
      </c>
      <c r="K64" s="1">
        <f ca="1">K4+NORMINV(RAND(),0,'Total-Smoothed'!$AG$2)</f>
        <v>0.89230450305799214</v>
      </c>
      <c r="L64" s="1">
        <f ca="1">L4+NORMINV(RAND(),0,'Total-Smoothed'!$AG$2)</f>
        <v>0.16094430301396212</v>
      </c>
      <c r="M64" s="1">
        <f ca="1">M4+NORMINV(RAND(),0,'Total-Smoothed'!$AG$2)</f>
        <v>1.8171718452793549E-2</v>
      </c>
      <c r="N64" s="1">
        <f ca="1">N4+NORMINV(RAND(),0,'Total-Smoothed'!$AG$2)</f>
        <v>0.82619888674295461</v>
      </c>
      <c r="O64" s="1">
        <f ca="1">O4+NORMINV(RAND(),0,'Total-Smoothed'!$AG$2)</f>
        <v>7.3649966465747632E-2</v>
      </c>
      <c r="P64" s="1">
        <f ca="1">P4+NORMINV(RAND(),0,'Total-Smoothed'!$AG$2)</f>
        <v>1.8176645453719303E-2</v>
      </c>
      <c r="Q64" s="1">
        <f ca="1">Q4+NORMINV(RAND(),0,'Total-Smoothed'!$AG$2)</f>
        <v>0.14919966738515586</v>
      </c>
      <c r="R64" s="1">
        <f ca="1">R4+NORMINV(RAND(),0,'Total-Smoothed'!$AG$2)</f>
        <v>-4.5878890670552487E-2</v>
      </c>
      <c r="S64" s="1">
        <f ca="1">S4+NORMINV(RAND(),0,'Total-Smoothed'!$AG$2)</f>
        <v>0.1465636820471965</v>
      </c>
      <c r="T64" s="1">
        <f ca="1">T4+NORMINV(RAND(),0,'Total-Smoothed'!$AG$2)</f>
        <v>0.23276567607950976</v>
      </c>
      <c r="U64" s="1">
        <f ca="1">U4+NORMINV(RAND(),0,'Total-Smoothed'!$AG$2)</f>
        <v>-9.8664286128273243E-2</v>
      </c>
      <c r="V64" s="1">
        <f ca="1">V4+NORMINV(RAND(),0,'Total-Smoothed'!$AG$2)</f>
        <v>1.982306773169594E-3</v>
      </c>
      <c r="W64" s="1">
        <f ca="1">W4+NORMINV(RAND(),0,'Total-Smoothed'!$AG$2)</f>
        <v>8.2925406643891142E-2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0.34563034408020532</v>
      </c>
      <c r="E65" s="1">
        <f ca="1">E5+NORMINV(RAND(),0,'Total-Smoothed'!$AG$2)</f>
        <v>2.3247377738799979E-2</v>
      </c>
      <c r="F65" s="1">
        <f ca="1">F5+NORMINV(RAND(),0,'Total-Smoothed'!$AG$2)</f>
        <v>0.37472788148563541</v>
      </c>
      <c r="G65" s="1">
        <f ca="1">G5+NORMINV(RAND(),0,'Total-Smoothed'!$AG$2)</f>
        <v>2.2919216437857923E-2</v>
      </c>
      <c r="H65" s="1">
        <f ca="1">H5+NORMINV(RAND(),0,'Total-Smoothed'!$AG$2)</f>
        <v>9.1679397624134754E-2</v>
      </c>
      <c r="I65" s="1">
        <f ca="1">I5+NORMINV(RAND(),0,'Total-Smoothed'!$AG$2)</f>
        <v>8.6210494170534377E-2</v>
      </c>
      <c r="J65" s="1">
        <f ca="1">J5+NORMINV(RAND(),0,'Total-Smoothed'!$AG$2)</f>
        <v>-6.8449630032833553E-2</v>
      </c>
      <c r="K65" s="1">
        <f ca="1">K5+NORMINV(RAND(),0,'Total-Smoothed'!$AG$2)</f>
        <v>0.94836967072743295</v>
      </c>
      <c r="L65" s="1">
        <f ca="1">L5+NORMINV(RAND(),0,'Total-Smoothed'!$AG$2)</f>
        <v>0.1853442438670396</v>
      </c>
      <c r="M65" s="1">
        <f ca="1">M5+NORMINV(RAND(),0,'Total-Smoothed'!$AG$2)</f>
        <v>6.1465047318202265E-2</v>
      </c>
      <c r="N65" s="1">
        <f ca="1">N5+NORMINV(RAND(),0,'Total-Smoothed'!$AG$2)</f>
        <v>0.63416562732595549</v>
      </c>
      <c r="O65" s="1">
        <f ca="1">O5+NORMINV(RAND(),0,'Total-Smoothed'!$AG$2)</f>
        <v>-0.11597616309000318</v>
      </c>
      <c r="P65" s="1">
        <f ca="1">P5+NORMINV(RAND(),0,'Total-Smoothed'!$AG$2)</f>
        <v>-3.4598445612480863E-2</v>
      </c>
      <c r="Q65" s="1">
        <f ca="1">Q5+NORMINV(RAND(),0,'Total-Smoothed'!$AG$2)</f>
        <v>1.6423753263610189E-2</v>
      </c>
      <c r="R65" s="1">
        <f ca="1">R5+NORMINV(RAND(),0,'Total-Smoothed'!$AG$2)</f>
        <v>-4.4380010187580206E-2</v>
      </c>
      <c r="S65" s="1">
        <f ca="1">S5+NORMINV(RAND(),0,'Total-Smoothed'!$AG$2)</f>
        <v>0.11387032597899892</v>
      </c>
      <c r="T65" s="1">
        <f ca="1">T5+NORMINV(RAND(),0,'Total-Smoothed'!$AG$2)</f>
        <v>3.2727355699587984E-2</v>
      </c>
      <c r="U65" s="1">
        <f ca="1">U5+NORMINV(RAND(),0,'Total-Smoothed'!$AG$2)</f>
        <v>0.21376948894518705</v>
      </c>
      <c r="V65" s="1">
        <f ca="1">V5+NORMINV(RAND(),0,'Total-Smoothed'!$AG$2)</f>
        <v>-6.6293587164748397E-3</v>
      </c>
      <c r="W65" s="1">
        <f ca="1">W5+NORMINV(RAND(),0,'Total-Smoothed'!$AG$2)</f>
        <v>0.20096188372062732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0.45003359911247803</v>
      </c>
      <c r="E66" s="1">
        <f ca="1">E6+NORMINV(RAND(),0,'Total-Smoothed'!$AG$2)</f>
        <v>0.23701078882311938</v>
      </c>
      <c r="F66" s="1">
        <f ca="1">F6+NORMINV(RAND(),0,'Total-Smoothed'!$AG$2)</f>
        <v>0.33403122014067244</v>
      </c>
      <c r="G66" s="1">
        <f ca="1">G6+NORMINV(RAND(),0,'Total-Smoothed'!$AG$2)</f>
        <v>4.4242075165870226E-3</v>
      </c>
      <c r="H66" s="1">
        <f ca="1">H6+NORMINV(RAND(),0,'Total-Smoothed'!$AG$2)</f>
        <v>-0.16409988256544319</v>
      </c>
      <c r="I66" s="1">
        <f ca="1">I6+NORMINV(RAND(),0,'Total-Smoothed'!$AG$2)</f>
        <v>2.3480175121983981E-2</v>
      </c>
      <c r="J66" s="1">
        <f ca="1">J6+NORMINV(RAND(),0,'Total-Smoothed'!$AG$2)</f>
        <v>9.8805069771547738E-2</v>
      </c>
      <c r="K66" s="1">
        <f ca="1">K6+NORMINV(RAND(),0,'Total-Smoothed'!$AG$2)</f>
        <v>1.0986087072683175</v>
      </c>
      <c r="L66" s="1">
        <f ca="1">L6+NORMINV(RAND(),0,'Total-Smoothed'!$AG$2)</f>
        <v>0.35662179103135738</v>
      </c>
      <c r="M66" s="1">
        <f ca="1">M6+NORMINV(RAND(),0,'Total-Smoothed'!$AG$2)</f>
        <v>4.1892101326026603E-2</v>
      </c>
      <c r="N66" s="1">
        <f ca="1">N6+NORMINV(RAND(),0,'Total-Smoothed'!$AG$2)</f>
        <v>0.97333666386195761</v>
      </c>
      <c r="O66" s="1">
        <f ca="1">O6+NORMINV(RAND(),0,'Total-Smoothed'!$AG$2)</f>
        <v>-5.3021650967028572E-2</v>
      </c>
      <c r="P66" s="1">
        <f ca="1">P6+NORMINV(RAND(),0,'Total-Smoothed'!$AG$2)</f>
        <v>0.12766212400374349</v>
      </c>
      <c r="Q66" s="1">
        <f ca="1">Q6+NORMINV(RAND(),0,'Total-Smoothed'!$AG$2)</f>
        <v>-1.1250976236828754E-2</v>
      </c>
      <c r="R66" s="1">
        <f ca="1">R6+NORMINV(RAND(),0,'Total-Smoothed'!$AG$2)</f>
        <v>2.9982351500590938E-2</v>
      </c>
      <c r="S66" s="1">
        <f ca="1">S6+NORMINV(RAND(),0,'Total-Smoothed'!$AG$2)</f>
        <v>0.13603057320608236</v>
      </c>
      <c r="T66" s="1">
        <f ca="1">T6+NORMINV(RAND(),0,'Total-Smoothed'!$AG$2)</f>
        <v>-0.16989859403989757</v>
      </c>
      <c r="U66" s="1">
        <f ca="1">U6+NORMINV(RAND(),0,'Total-Smoothed'!$AG$2)</f>
        <v>9.3362140828602933E-2</v>
      </c>
      <c r="V66" s="1">
        <f ca="1">V6+NORMINV(RAND(),0,'Total-Smoothed'!$AG$2)</f>
        <v>3.8143843728850296E-2</v>
      </c>
      <c r="W66" s="1">
        <f ca="1">W6+NORMINV(RAND(),0,'Total-Smoothed'!$AG$2)</f>
        <v>0.17819735441567053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-4.038857807986336E-2</v>
      </c>
      <c r="E67" s="1">
        <f ca="1">E7+NORMINV(RAND(),0,'Total-Smoothed'!$AG$2)</f>
        <v>8.5888548717266311E-2</v>
      </c>
      <c r="F67" s="1">
        <f ca="1">F7+NORMINV(RAND(),0,'Total-Smoothed'!$AG$2)</f>
        <v>-1.9158085580757107E-2</v>
      </c>
      <c r="G67" s="1">
        <f ca="1">G7+NORMINV(RAND(),0,'Total-Smoothed'!$AG$2)</f>
        <v>-0.18373687088647697</v>
      </c>
      <c r="H67" s="1">
        <f ca="1">H7+NORMINV(RAND(),0,'Total-Smoothed'!$AG$2)</f>
        <v>0.18957307544397484</v>
      </c>
      <c r="I67" s="1">
        <f ca="1">I7+NORMINV(RAND(),0,'Total-Smoothed'!$AG$2)</f>
        <v>7.8549400385312287E-2</v>
      </c>
      <c r="J67" s="1">
        <f ca="1">J7+NORMINV(RAND(),0,'Total-Smoothed'!$AG$2)</f>
        <v>-0.14064864482489417</v>
      </c>
      <c r="K67" s="1">
        <f ca="1">K7+NORMINV(RAND(),0,'Total-Smoothed'!$AG$2)</f>
        <v>0.97883145430059748</v>
      </c>
      <c r="L67" s="1">
        <f ca="1">L7+NORMINV(RAND(),0,'Total-Smoothed'!$AG$2)</f>
        <v>1.7817572635010534E-2</v>
      </c>
      <c r="M67" s="1">
        <f ca="1">M7+NORMINV(RAND(),0,'Total-Smoothed'!$AG$2)</f>
        <v>0.12479191489745542</v>
      </c>
      <c r="N67" s="1">
        <f ca="1">N7+NORMINV(RAND(),0,'Total-Smoothed'!$AG$2)</f>
        <v>0.41364401410110102</v>
      </c>
      <c r="O67" s="1">
        <f ca="1">O7+NORMINV(RAND(),0,'Total-Smoothed'!$AG$2)</f>
        <v>6.9894050356759871E-2</v>
      </c>
      <c r="P67" s="1">
        <f ca="1">P7+NORMINV(RAND(),0,'Total-Smoothed'!$AG$2)</f>
        <v>9.8472489254419884E-2</v>
      </c>
      <c r="Q67" s="1">
        <f ca="1">Q7+NORMINV(RAND(),0,'Total-Smoothed'!$AG$2)</f>
        <v>7.9495327840379076E-2</v>
      </c>
      <c r="R67" s="1">
        <f ca="1">R7+NORMINV(RAND(),0,'Total-Smoothed'!$AG$2)</f>
        <v>-2.3894903320848745E-2</v>
      </c>
      <c r="S67" s="1">
        <f ca="1">S7+NORMINV(RAND(),0,'Total-Smoothed'!$AG$2)</f>
        <v>-8.5741035847451338E-2</v>
      </c>
      <c r="T67" s="1">
        <f ca="1">T7+NORMINV(RAND(),0,'Total-Smoothed'!$AG$2)</f>
        <v>-8.1599880623041826E-2</v>
      </c>
      <c r="U67" s="1">
        <f ca="1">U7+NORMINV(RAND(),0,'Total-Smoothed'!$AG$2)</f>
        <v>-7.6871606544084037E-2</v>
      </c>
      <c r="V67" s="1">
        <f ca="1">V7+NORMINV(RAND(),0,'Total-Smoothed'!$AG$2)</f>
        <v>-0.1531150606766557</v>
      </c>
      <c r="W67" s="1">
        <f ca="1">W7+NORMINV(RAND(),0,'Total-Smoothed'!$AG$2)</f>
        <v>7.9347069853007476E-2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-2.1592136964395797E-2</v>
      </c>
      <c r="E68" s="1">
        <f ca="1">E8+NORMINV(RAND(),0,'Total-Smoothed'!$AG$2)</f>
        <v>8.9961736148599772E-2</v>
      </c>
      <c r="F68" s="1">
        <f ca="1">F8+NORMINV(RAND(),0,'Total-Smoothed'!$AG$2)</f>
        <v>2.4496795550289066E-2</v>
      </c>
      <c r="G68" s="1">
        <f ca="1">G8+NORMINV(RAND(),0,'Total-Smoothed'!$AG$2)</f>
        <v>-4.108230500193194E-2</v>
      </c>
      <c r="H68" s="1">
        <f ca="1">H8+NORMINV(RAND(),0,'Total-Smoothed'!$AG$2)</f>
        <v>0.13798310655604396</v>
      </c>
      <c r="I68" s="1">
        <f ca="1">I8+NORMINV(RAND(),0,'Total-Smoothed'!$AG$2)</f>
        <v>0.10488988610316663</v>
      </c>
      <c r="J68" s="1">
        <f ca="1">J8+NORMINV(RAND(),0,'Total-Smoothed'!$AG$2)</f>
        <v>-6.0039026834364906E-2</v>
      </c>
      <c r="K68" s="1">
        <f ca="1">K8+NORMINV(RAND(),0,'Total-Smoothed'!$AG$2)</f>
        <v>1.0656683131612614</v>
      </c>
      <c r="L68" s="1">
        <f ca="1">L8+NORMINV(RAND(),0,'Total-Smoothed'!$AG$2)</f>
        <v>0.10449404734828588</v>
      </c>
      <c r="M68" s="1">
        <f ca="1">M8+NORMINV(RAND(),0,'Total-Smoothed'!$AG$2)</f>
        <v>4.2372484939829397E-2</v>
      </c>
      <c r="N68" s="1">
        <f ca="1">N8+NORMINV(RAND(),0,'Total-Smoothed'!$AG$2)</f>
        <v>0.58529176368628033</v>
      </c>
      <c r="O68" s="1">
        <f ca="1">O8+NORMINV(RAND(),0,'Total-Smoothed'!$AG$2)</f>
        <v>-0.18994873691756886</v>
      </c>
      <c r="P68" s="1">
        <f ca="1">P8+NORMINV(RAND(),0,'Total-Smoothed'!$AG$2)</f>
        <v>6.3744531668204582E-2</v>
      </c>
      <c r="Q68" s="1">
        <f ca="1">Q8+NORMINV(RAND(),0,'Total-Smoothed'!$AG$2)</f>
        <v>5.9616367526330177E-2</v>
      </c>
      <c r="R68" s="1">
        <f ca="1">R8+NORMINV(RAND(),0,'Total-Smoothed'!$AG$2)</f>
        <v>-1.0343758830180421E-3</v>
      </c>
      <c r="S68" s="1">
        <f ca="1">S8+NORMINV(RAND(),0,'Total-Smoothed'!$AG$2)</f>
        <v>-3.6337783199558854E-2</v>
      </c>
      <c r="T68" s="1">
        <f ca="1">T8+NORMINV(RAND(),0,'Total-Smoothed'!$AG$2)</f>
        <v>-0.14723940527476465</v>
      </c>
      <c r="U68" s="1">
        <f ca="1">U8+NORMINV(RAND(),0,'Total-Smoothed'!$AG$2)</f>
        <v>8.4002412365458565E-2</v>
      </c>
      <c r="V68" s="1">
        <f ca="1">V8+NORMINV(RAND(),0,'Total-Smoothed'!$AG$2)</f>
        <v>-8.3782446391172868E-3</v>
      </c>
      <c r="W68" s="1">
        <f ca="1">W8+NORMINV(RAND(),0,'Total-Smoothed'!$AG$2)</f>
        <v>-5.3122823468089282E-2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2.4802300304836766E-2</v>
      </c>
      <c r="E69" s="1">
        <f ca="1">E9+NORMINV(RAND(),0,'Total-Smoothed'!$AG$2)</f>
        <v>8.6669612877251681E-2</v>
      </c>
      <c r="F69" s="1">
        <f ca="1">F9+NORMINV(RAND(),0,'Total-Smoothed'!$AG$2)</f>
        <v>8.6990426956745914E-2</v>
      </c>
      <c r="G69" s="1">
        <f ca="1">G9+NORMINV(RAND(),0,'Total-Smoothed'!$AG$2)</f>
        <v>8.4274635288372132E-2</v>
      </c>
      <c r="H69" s="1">
        <f ca="1">H9+NORMINV(RAND(),0,'Total-Smoothed'!$AG$2)</f>
        <v>0.1502785305278565</v>
      </c>
      <c r="I69" s="1">
        <f ca="1">I9+NORMINV(RAND(),0,'Total-Smoothed'!$AG$2)</f>
        <v>3.3437112525363182E-2</v>
      </c>
      <c r="J69" s="1">
        <f ca="1">J9+NORMINV(RAND(),0,'Total-Smoothed'!$AG$2)</f>
        <v>0.25952336932635717</v>
      </c>
      <c r="K69" s="1">
        <f ca="1">K9+NORMINV(RAND(),0,'Total-Smoothed'!$AG$2)</f>
        <v>1.0652247007934239</v>
      </c>
      <c r="L69" s="1">
        <f ca="1">L9+NORMINV(RAND(),0,'Total-Smoothed'!$AG$2)</f>
        <v>0.18789343818466525</v>
      </c>
      <c r="M69" s="1">
        <f ca="1">M9+NORMINV(RAND(),0,'Total-Smoothed'!$AG$2)</f>
        <v>5.2467874246468309E-3</v>
      </c>
      <c r="N69" s="1">
        <f ca="1">N9+NORMINV(RAND(),0,'Total-Smoothed'!$AG$2)</f>
        <v>0.59328440219997725</v>
      </c>
      <c r="O69" s="1">
        <f ca="1">O9+NORMINV(RAND(),0,'Total-Smoothed'!$AG$2)</f>
        <v>-0.13967473704721714</v>
      </c>
      <c r="P69" s="1">
        <f ca="1">P9+NORMINV(RAND(),0,'Total-Smoothed'!$AG$2)</f>
        <v>3.6403048572542562E-2</v>
      </c>
      <c r="Q69" s="1">
        <f ca="1">Q9+NORMINV(RAND(),0,'Total-Smoothed'!$AG$2)</f>
        <v>4.789066127708623E-2</v>
      </c>
      <c r="R69" s="1">
        <f ca="1">R9+NORMINV(RAND(),0,'Total-Smoothed'!$AG$2)</f>
        <v>4.9020603115263239E-2</v>
      </c>
      <c r="S69" s="1">
        <f ca="1">S9+NORMINV(RAND(),0,'Total-Smoothed'!$AG$2)</f>
        <v>-8.2346918786958156E-2</v>
      </c>
      <c r="T69" s="1">
        <f ca="1">T9+NORMINV(RAND(),0,'Total-Smoothed'!$AG$2)</f>
        <v>-0.13750963183004805</v>
      </c>
      <c r="U69" s="1">
        <f ca="1">U9+NORMINV(RAND(),0,'Total-Smoothed'!$AG$2)</f>
        <v>-5.8097325209450768E-2</v>
      </c>
      <c r="V69" s="1">
        <f ca="1">V9+NORMINV(RAND(),0,'Total-Smoothed'!$AG$2)</f>
        <v>0.12394483297314543</v>
      </c>
      <c r="W69" s="1">
        <f ca="1">W9+NORMINV(RAND(),0,'Total-Smoothed'!$AG$2)</f>
        <v>0.21309905655835787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0.12110030444061061</v>
      </c>
      <c r="E70" s="1">
        <f ca="1">E10+NORMINV(RAND(),0,'Total-Smoothed'!$AG$2)</f>
        <v>0.16415033078805968</v>
      </c>
      <c r="F70" s="1">
        <f ca="1">F10+NORMINV(RAND(),0,'Total-Smoothed'!$AG$2)</f>
        <v>-3.3561920467179582E-2</v>
      </c>
      <c r="G70" s="1">
        <f ca="1">G10+NORMINV(RAND(),0,'Total-Smoothed'!$AG$2)</f>
        <v>-0.16105732965428693</v>
      </c>
      <c r="H70" s="1">
        <f ca="1">H10+NORMINV(RAND(),0,'Total-Smoothed'!$AG$2)</f>
        <v>2.5423760537809502E-2</v>
      </c>
      <c r="I70" s="1">
        <f ca="1">I10+NORMINV(RAND(),0,'Total-Smoothed'!$AG$2)</f>
        <v>0.10270386101813783</v>
      </c>
      <c r="J70" s="1">
        <f ca="1">J10+NORMINV(RAND(),0,'Total-Smoothed'!$AG$2)</f>
        <v>7.4990140678292933E-2</v>
      </c>
      <c r="K70" s="1">
        <f ca="1">K10+NORMINV(RAND(),0,'Total-Smoothed'!$AG$2)</f>
        <v>1.0139697971848112</v>
      </c>
      <c r="L70" s="1">
        <f ca="1">L10+NORMINV(RAND(),0,'Total-Smoothed'!$AG$2)</f>
        <v>0.10509076190805827</v>
      </c>
      <c r="M70" s="1">
        <f ca="1">M10+NORMINV(RAND(),0,'Total-Smoothed'!$AG$2)</f>
        <v>0.11356709838296576</v>
      </c>
      <c r="N70" s="1">
        <f ca="1">N10+NORMINV(RAND(),0,'Total-Smoothed'!$AG$2)</f>
        <v>1.0134931760607571</v>
      </c>
      <c r="O70" s="1">
        <f ca="1">O10+NORMINV(RAND(),0,'Total-Smoothed'!$AG$2)</f>
        <v>-3.5846673632505648E-2</v>
      </c>
      <c r="P70" s="1">
        <f ca="1">P10+NORMINV(RAND(),0,'Total-Smoothed'!$AG$2)</f>
        <v>0.13811398160428223</v>
      </c>
      <c r="Q70" s="1">
        <f ca="1">Q10+NORMINV(RAND(),0,'Total-Smoothed'!$AG$2)</f>
        <v>2.4694708546205008E-2</v>
      </c>
      <c r="R70" s="1">
        <f ca="1">R10+NORMINV(RAND(),0,'Total-Smoothed'!$AG$2)</f>
        <v>-0.17844716186934018</v>
      </c>
      <c r="S70" s="1">
        <f ca="1">S10+NORMINV(RAND(),0,'Total-Smoothed'!$AG$2)</f>
        <v>0.27659115201576739</v>
      </c>
      <c r="T70" s="1">
        <f ca="1">T10+NORMINV(RAND(),0,'Total-Smoothed'!$AG$2)</f>
        <v>1.3437574896921043E-2</v>
      </c>
      <c r="U70" s="1">
        <f ca="1">U10+NORMINV(RAND(),0,'Total-Smoothed'!$AG$2)</f>
        <v>4.8525346614726579E-2</v>
      </c>
      <c r="V70" s="1">
        <f ca="1">V10+NORMINV(RAND(),0,'Total-Smoothed'!$AG$2)</f>
        <v>-0.2451982219150754</v>
      </c>
      <c r="W70" s="1">
        <f ca="1">W10+NORMINV(RAND(),0,'Total-Smoothed'!$AG$2)</f>
        <v>6.8342144360512294E-2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-5.4912076400200252E-2</v>
      </c>
      <c r="E71" s="1">
        <f ca="1">E11+NORMINV(RAND(),0,'Total-Smoothed'!$AG$2)</f>
        <v>-1.9918701290673753E-2</v>
      </c>
      <c r="F71" s="1">
        <f ca="1">F11+NORMINV(RAND(),0,'Total-Smoothed'!$AG$2)</f>
        <v>-5.5952533306092261E-2</v>
      </c>
      <c r="G71" s="1">
        <f ca="1">G11+NORMINV(RAND(),0,'Total-Smoothed'!$AG$2)</f>
        <v>-7.1424426990352438E-2</v>
      </c>
      <c r="H71" s="1">
        <f ca="1">H11+NORMINV(RAND(),0,'Total-Smoothed'!$AG$2)</f>
        <v>0.21127002437743764</v>
      </c>
      <c r="I71" s="1">
        <f ca="1">I11+NORMINV(RAND(),0,'Total-Smoothed'!$AG$2)</f>
        <v>8.3261492241818613E-2</v>
      </c>
      <c r="J71" s="1">
        <f ca="1">J11+NORMINV(RAND(),0,'Total-Smoothed'!$AG$2)</f>
        <v>-1.6504441755047079E-2</v>
      </c>
      <c r="K71" s="1">
        <f ca="1">K11+NORMINV(RAND(),0,'Total-Smoothed'!$AG$2)</f>
        <v>1.2385430885228865</v>
      </c>
      <c r="L71" s="1">
        <f ca="1">L11+NORMINV(RAND(),0,'Total-Smoothed'!$AG$2)</f>
        <v>0.10633091021410507</v>
      </c>
      <c r="M71" s="1">
        <f ca="1">M11+NORMINV(RAND(),0,'Total-Smoothed'!$AG$2)</f>
        <v>-0.1027682996778658</v>
      </c>
      <c r="N71" s="1">
        <f ca="1">N11+NORMINV(RAND(),0,'Total-Smoothed'!$AG$2)</f>
        <v>0.4985262602620712</v>
      </c>
      <c r="O71" s="1">
        <f ca="1">O11+NORMINV(RAND(),0,'Total-Smoothed'!$AG$2)</f>
        <v>0.1040991202845222</v>
      </c>
      <c r="P71" s="1">
        <f ca="1">P11+NORMINV(RAND(),0,'Total-Smoothed'!$AG$2)</f>
        <v>-9.0181615517435879E-2</v>
      </c>
      <c r="Q71" s="1">
        <f ca="1">Q11+NORMINV(RAND(),0,'Total-Smoothed'!$AG$2)</f>
        <v>0.11900603154156944</v>
      </c>
      <c r="R71" s="1">
        <f ca="1">R11+NORMINV(RAND(),0,'Total-Smoothed'!$AG$2)</f>
        <v>1.656163330352026E-2</v>
      </c>
      <c r="S71" s="1">
        <f ca="1">S11+NORMINV(RAND(),0,'Total-Smoothed'!$AG$2)</f>
        <v>0.10412813626783947</v>
      </c>
      <c r="T71" s="1">
        <f ca="1">T11+NORMINV(RAND(),0,'Total-Smoothed'!$AG$2)</f>
        <v>4.2572103247138938E-3</v>
      </c>
      <c r="U71" s="1">
        <f ca="1">U11+NORMINV(RAND(),0,'Total-Smoothed'!$AG$2)</f>
        <v>-0.11989605193658301</v>
      </c>
      <c r="V71" s="1">
        <f ca="1">V11+NORMINV(RAND(),0,'Total-Smoothed'!$AG$2)</f>
        <v>0.27015212612995332</v>
      </c>
      <c r="W71" s="1">
        <f ca="1">W11+NORMINV(RAND(),0,'Total-Smoothed'!$AG$2)</f>
        <v>3.2793916082181504E-2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-1.3938206326073243E-2</v>
      </c>
      <c r="E72" s="1">
        <f ca="1">E12+NORMINV(RAND(),0,'Total-Smoothed'!$AG$2)</f>
        <v>-5.1545145366624315E-2</v>
      </c>
      <c r="F72" s="1">
        <f ca="1">F12+NORMINV(RAND(),0,'Total-Smoothed'!$AG$2)</f>
        <v>7.38467035248839E-2</v>
      </c>
      <c r="G72" s="1">
        <f ca="1">G12+NORMINV(RAND(),0,'Total-Smoothed'!$AG$2)</f>
        <v>0.11494093143682357</v>
      </c>
      <c r="H72" s="1">
        <f ca="1">H12+NORMINV(RAND(),0,'Total-Smoothed'!$AG$2)</f>
        <v>0.27921403684138096</v>
      </c>
      <c r="I72" s="1">
        <f ca="1">I12+NORMINV(RAND(),0,'Total-Smoothed'!$AG$2)</f>
        <v>-2.7303373643941817E-3</v>
      </c>
      <c r="J72" s="1">
        <f ca="1">J12+NORMINV(RAND(),0,'Total-Smoothed'!$AG$2)</f>
        <v>1.0494452966866758E-2</v>
      </c>
      <c r="K72" s="1">
        <f ca="1">K12+NORMINV(RAND(),0,'Total-Smoothed'!$AG$2)</f>
        <v>0.87233006905069899</v>
      </c>
      <c r="L72" s="1">
        <f ca="1">L12+NORMINV(RAND(),0,'Total-Smoothed'!$AG$2)</f>
        <v>0.11178090733188756</v>
      </c>
      <c r="M72" s="1">
        <f ca="1">M12+NORMINV(RAND(),0,'Total-Smoothed'!$AG$2)</f>
        <v>4.8275163372186049E-2</v>
      </c>
      <c r="N72" s="1">
        <f ca="1">N12+NORMINV(RAND(),0,'Total-Smoothed'!$AG$2)</f>
        <v>0.73186214053121423</v>
      </c>
      <c r="O72" s="1">
        <f ca="1">O12+NORMINV(RAND(),0,'Total-Smoothed'!$AG$2)</f>
        <v>7.9204981788289414E-2</v>
      </c>
      <c r="P72" s="1">
        <f ca="1">P12+NORMINV(RAND(),0,'Total-Smoothed'!$AG$2)</f>
        <v>2.8919047713083797E-2</v>
      </c>
      <c r="Q72" s="1">
        <f ca="1">Q12+NORMINV(RAND(),0,'Total-Smoothed'!$AG$2)</f>
        <v>-5.2610072153948369E-2</v>
      </c>
      <c r="R72" s="1">
        <f ca="1">R12+NORMINV(RAND(),0,'Total-Smoothed'!$AG$2)</f>
        <v>-1.9910338367537684E-3</v>
      </c>
      <c r="S72" s="1">
        <f ca="1">S12+NORMINV(RAND(),0,'Total-Smoothed'!$AG$2)</f>
        <v>0.17326639651012948</v>
      </c>
      <c r="T72" s="1">
        <f ca="1">T12+NORMINV(RAND(),0,'Total-Smoothed'!$AG$2)</f>
        <v>0.15908352393600053</v>
      </c>
      <c r="U72" s="1">
        <f ca="1">U12+NORMINV(RAND(),0,'Total-Smoothed'!$AG$2)</f>
        <v>0.14727308938409375</v>
      </c>
      <c r="V72" s="1">
        <f ca="1">V12+NORMINV(RAND(),0,'Total-Smoothed'!$AG$2)</f>
        <v>-9.0791710345716939E-2</v>
      </c>
      <c r="W72" s="1">
        <f ca="1">W12+NORMINV(RAND(),0,'Total-Smoothed'!$AG$2)</f>
        <v>8.0868351951065343E-2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9.2513212359541047E-2</v>
      </c>
      <c r="E73" s="1">
        <f ca="1">E13+NORMINV(RAND(),0,'Total-Smoothed'!$AG$2)</f>
        <v>-0.13152545401132004</v>
      </c>
      <c r="F73" s="1">
        <f ca="1">F13+NORMINV(RAND(),0,'Total-Smoothed'!$AG$2)</f>
        <v>-2.4420715326666169E-2</v>
      </c>
      <c r="G73" s="1">
        <f ca="1">G13+NORMINV(RAND(),0,'Total-Smoothed'!$AG$2)</f>
        <v>0.43417260650424938</v>
      </c>
      <c r="H73" s="1">
        <f ca="1">H13+NORMINV(RAND(),0,'Total-Smoothed'!$AG$2)</f>
        <v>-2.456702650166475E-2</v>
      </c>
      <c r="I73" s="1">
        <f ca="1">I13+NORMINV(RAND(),0,'Total-Smoothed'!$AG$2)</f>
        <v>-0.1120917344936939</v>
      </c>
      <c r="J73" s="1">
        <f ca="1">J13+NORMINV(RAND(),0,'Total-Smoothed'!$AG$2)</f>
        <v>-0.23124146743250201</v>
      </c>
      <c r="K73" s="1">
        <f ca="1">K13+NORMINV(RAND(),0,'Total-Smoothed'!$AG$2)</f>
        <v>0.88011820689723397</v>
      </c>
      <c r="L73" s="1">
        <f ca="1">L13+NORMINV(RAND(),0,'Total-Smoothed'!$AG$2)</f>
        <v>0.17359555491833398</v>
      </c>
      <c r="M73" s="1">
        <f ca="1">M13+NORMINV(RAND(),0,'Total-Smoothed'!$AG$2)</f>
        <v>0.13459336396271226</v>
      </c>
      <c r="N73" s="1">
        <f ca="1">N13+NORMINV(RAND(),0,'Total-Smoothed'!$AG$2)</f>
        <v>0.34313979142452233</v>
      </c>
      <c r="O73" s="1">
        <f ca="1">O13+NORMINV(RAND(),0,'Total-Smoothed'!$AG$2)</f>
        <v>0.13448990911020237</v>
      </c>
      <c r="P73" s="1">
        <f ca="1">P13+NORMINV(RAND(),0,'Total-Smoothed'!$AG$2)</f>
        <v>-0.13267168011827848</v>
      </c>
      <c r="Q73" s="1">
        <f ca="1">Q13+NORMINV(RAND(),0,'Total-Smoothed'!$AG$2)</f>
        <v>7.2336250420446113E-2</v>
      </c>
      <c r="R73" s="1">
        <f ca="1">R13+NORMINV(RAND(),0,'Total-Smoothed'!$AG$2)</f>
        <v>-0.23803462940473891</v>
      </c>
      <c r="S73" s="1">
        <f ca="1">S13+NORMINV(RAND(),0,'Total-Smoothed'!$AG$2)</f>
        <v>-0.11535926918019619</v>
      </c>
      <c r="T73" s="1">
        <f ca="1">T13+NORMINV(RAND(),0,'Total-Smoothed'!$AG$2)</f>
        <v>3.8046031060480073E-3</v>
      </c>
      <c r="U73" s="1">
        <f ca="1">U13+NORMINV(RAND(),0,'Total-Smoothed'!$AG$2)</f>
        <v>5.4194835756836125E-2</v>
      </c>
      <c r="V73" s="1">
        <f ca="1">V13+NORMINV(RAND(),0,'Total-Smoothed'!$AG$2)</f>
        <v>-0.13391483430205542</v>
      </c>
      <c r="W73" s="1">
        <f ca="1">W13+NORMINV(RAND(),0,'Total-Smoothed'!$AG$2)</f>
        <v>0.37815310593548568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7.8636897985084039E-2</v>
      </c>
      <c r="E74" s="1">
        <f ca="1">E14+NORMINV(RAND(),0,'Total-Smoothed'!$AG$2)</f>
        <v>5.0675632579615798E-2</v>
      </c>
      <c r="F74" s="1">
        <f ca="1">F14+NORMINV(RAND(),0,'Total-Smoothed'!$AG$2)</f>
        <v>0.10112378840351048</v>
      </c>
      <c r="G74" s="1">
        <f ca="1">G14+NORMINV(RAND(),0,'Total-Smoothed'!$AG$2)</f>
        <v>0.50867656494004698</v>
      </c>
      <c r="H74" s="1">
        <f ca="1">H14+NORMINV(RAND(),0,'Total-Smoothed'!$AG$2)</f>
        <v>0.18423075972308905</v>
      </c>
      <c r="I74" s="1">
        <f ca="1">I14+NORMINV(RAND(),0,'Total-Smoothed'!$AG$2)</f>
        <v>0.1060909726999798</v>
      </c>
      <c r="J74" s="1">
        <f ca="1">J14+NORMINV(RAND(),0,'Total-Smoothed'!$AG$2)</f>
        <v>-3.977601373631906E-2</v>
      </c>
      <c r="K74" s="1">
        <f ca="1">K14+NORMINV(RAND(),0,'Total-Smoothed'!$AG$2)</f>
        <v>0.57241034435720739</v>
      </c>
      <c r="L74" s="1">
        <f ca="1">L14+NORMINV(RAND(),0,'Total-Smoothed'!$AG$2)</f>
        <v>0.5167844078334759</v>
      </c>
      <c r="M74" s="1">
        <f ca="1">M14+NORMINV(RAND(),0,'Total-Smoothed'!$AG$2)</f>
        <v>-6.2971078649303208E-2</v>
      </c>
      <c r="N74" s="1">
        <f ca="1">N14+NORMINV(RAND(),0,'Total-Smoothed'!$AG$2)</f>
        <v>0.76805063060713386</v>
      </c>
      <c r="O74" s="1">
        <f ca="1">O14+NORMINV(RAND(),0,'Total-Smoothed'!$AG$2)</f>
        <v>1.1174979028412857E-2</v>
      </c>
      <c r="P74" s="1">
        <f ca="1">P14+NORMINV(RAND(),0,'Total-Smoothed'!$AG$2)</f>
        <v>-0.19018652652293538</v>
      </c>
      <c r="Q74" s="1">
        <f ca="1">Q14+NORMINV(RAND(),0,'Total-Smoothed'!$AG$2)</f>
        <v>0.12919935209316172</v>
      </c>
      <c r="R74" s="1">
        <f ca="1">R14+NORMINV(RAND(),0,'Total-Smoothed'!$AG$2)</f>
        <v>3.0411026351718804E-2</v>
      </c>
      <c r="S74" s="1">
        <f ca="1">S14+NORMINV(RAND(),0,'Total-Smoothed'!$AG$2)</f>
        <v>-7.8825731749353437E-2</v>
      </c>
      <c r="T74" s="1">
        <f ca="1">T14+NORMINV(RAND(),0,'Total-Smoothed'!$AG$2)</f>
        <v>0.21803691071752329</v>
      </c>
      <c r="U74" s="1">
        <f ca="1">U14+NORMINV(RAND(),0,'Total-Smoothed'!$AG$2)</f>
        <v>8.0194687824216501E-2</v>
      </c>
      <c r="V74" s="1">
        <f ca="1">V14+NORMINV(RAND(),0,'Total-Smoothed'!$AG$2)</f>
        <v>0.1464290128545894</v>
      </c>
      <c r="W74" s="1">
        <f ca="1">W14+NORMINV(RAND(),0,'Total-Smoothed'!$AG$2)</f>
        <v>0.64388776245960977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0.1461774585193811</v>
      </c>
      <c r="E75" s="1">
        <f ca="1">E15+NORMINV(RAND(),0,'Total-Smoothed'!$AG$2)</f>
        <v>-0.13557292684941097</v>
      </c>
      <c r="F75" s="1">
        <f ca="1">F15+NORMINV(RAND(),0,'Total-Smoothed'!$AG$2)</f>
        <v>0.10052370989084397</v>
      </c>
      <c r="G75" s="1">
        <f ca="1">G15+NORMINV(RAND(),0,'Total-Smoothed'!$AG$2)</f>
        <v>-6.1589087062920087E-3</v>
      </c>
      <c r="H75" s="1">
        <f ca="1">H15+NORMINV(RAND(),0,'Total-Smoothed'!$AG$2)</f>
        <v>2.0848190036892516E-2</v>
      </c>
      <c r="I75" s="1">
        <f ca="1">I15+NORMINV(RAND(),0,'Total-Smoothed'!$AG$2)</f>
        <v>0.10037062123923779</v>
      </c>
      <c r="J75" s="1">
        <f ca="1">J15+NORMINV(RAND(),0,'Total-Smoothed'!$AG$2)</f>
        <v>3.732211287025175E-2</v>
      </c>
      <c r="K75" s="1">
        <f ca="1">K15+NORMINV(RAND(),0,'Total-Smoothed'!$AG$2)</f>
        <v>1.0708291726396844</v>
      </c>
      <c r="L75" s="1">
        <f ca="1">L15+NORMINV(RAND(),0,'Total-Smoothed'!$AG$2)</f>
        <v>7.6013867629179249E-2</v>
      </c>
      <c r="M75" s="1">
        <f ca="1">M15+NORMINV(RAND(),0,'Total-Smoothed'!$AG$2)</f>
        <v>-3.3434326039484472E-3</v>
      </c>
      <c r="N75" s="1">
        <f ca="1">N15+NORMINV(RAND(),0,'Total-Smoothed'!$AG$2)</f>
        <v>8.6891443552330069E-2</v>
      </c>
      <c r="O75" s="1">
        <f ca="1">O15+NORMINV(RAND(),0,'Total-Smoothed'!$AG$2)</f>
        <v>3.7329691332713404E-2</v>
      </c>
      <c r="P75" s="1">
        <f ca="1">P15+NORMINV(RAND(),0,'Total-Smoothed'!$AG$2)</f>
        <v>-5.2571019184699884E-2</v>
      </c>
      <c r="Q75" s="1">
        <f ca="1">Q15+NORMINV(RAND(),0,'Total-Smoothed'!$AG$2)</f>
        <v>3.7921519147406588E-2</v>
      </c>
      <c r="R75" s="1">
        <f ca="1">R15+NORMINV(RAND(),0,'Total-Smoothed'!$AG$2)</f>
        <v>-0.19589418745127907</v>
      </c>
      <c r="S75" s="1">
        <f ca="1">S15+NORMINV(RAND(),0,'Total-Smoothed'!$AG$2)</f>
        <v>-8.4534272644698413E-2</v>
      </c>
      <c r="T75" s="1">
        <f ca="1">T15+NORMINV(RAND(),0,'Total-Smoothed'!$AG$2)</f>
        <v>1.4745904979866501E-2</v>
      </c>
      <c r="U75" s="1">
        <f ca="1">U15+NORMINV(RAND(),0,'Total-Smoothed'!$AG$2)</f>
        <v>-1.7941653298284198E-2</v>
      </c>
      <c r="V75" s="1">
        <f ca="1">V15+NORMINV(RAND(),0,'Total-Smoothed'!$AG$2)</f>
        <v>-9.4292636658085155E-2</v>
      </c>
      <c r="W75" s="1">
        <f ca="1">W15+NORMINV(RAND(),0,'Total-Smoothed'!$AG$2)</f>
        <v>6.3528008331611263E-2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-1.2634920564447233E-2</v>
      </c>
      <c r="E76" s="1">
        <f ca="1">E16+NORMINV(RAND(),0,'Total-Smoothed'!$AG$2)</f>
        <v>4.0764022605350281E-2</v>
      </c>
      <c r="F76" s="1">
        <f ca="1">F16+NORMINV(RAND(),0,'Total-Smoothed'!$AG$2)</f>
        <v>5.3210214709757619E-2</v>
      </c>
      <c r="G76" s="1">
        <f ca="1">G16+NORMINV(RAND(),0,'Total-Smoothed'!$AG$2)</f>
        <v>0.45464622668048865</v>
      </c>
      <c r="H76" s="1">
        <f ca="1">H16+NORMINV(RAND(),0,'Total-Smoothed'!$AG$2)</f>
        <v>5.1251644886520856E-2</v>
      </c>
      <c r="I76" s="1">
        <f ca="1">I16+NORMINV(RAND(),0,'Total-Smoothed'!$AG$2)</f>
        <v>5.6307221150937586E-2</v>
      </c>
      <c r="J76" s="1">
        <f ca="1">J16+NORMINV(RAND(),0,'Total-Smoothed'!$AG$2)</f>
        <v>5.8592563001770098E-2</v>
      </c>
      <c r="K76" s="1">
        <f ca="1">K16+NORMINV(RAND(),0,'Total-Smoothed'!$AG$2)</f>
        <v>0.61034141549995491</v>
      </c>
      <c r="L76" s="1">
        <f ca="1">L16+NORMINV(RAND(),0,'Total-Smoothed'!$AG$2)</f>
        <v>0.48718631996382666</v>
      </c>
      <c r="M76" s="1">
        <f ca="1">M16+NORMINV(RAND(),0,'Total-Smoothed'!$AG$2)</f>
        <v>-4.996648826267943E-2</v>
      </c>
      <c r="N76" s="1">
        <f ca="1">N16+NORMINV(RAND(),0,'Total-Smoothed'!$AG$2)</f>
        <v>0.48488146059932968</v>
      </c>
      <c r="O76" s="1">
        <f ca="1">O16+NORMINV(RAND(),0,'Total-Smoothed'!$AG$2)</f>
        <v>-1.3437695490376288E-2</v>
      </c>
      <c r="P76" s="1">
        <f ca="1">P16+NORMINV(RAND(),0,'Total-Smoothed'!$AG$2)</f>
        <v>0.12631956345487955</v>
      </c>
      <c r="Q76" s="1">
        <f ca="1">Q16+NORMINV(RAND(),0,'Total-Smoothed'!$AG$2)</f>
        <v>-4.6130538931542377E-2</v>
      </c>
      <c r="R76" s="1">
        <f ca="1">R16+NORMINV(RAND(),0,'Total-Smoothed'!$AG$2)</f>
        <v>-2.4089241223008526E-2</v>
      </c>
      <c r="S76" s="1">
        <f ca="1">S16+NORMINV(RAND(),0,'Total-Smoothed'!$AG$2)</f>
        <v>-3.2395412389632952E-3</v>
      </c>
      <c r="T76" s="1">
        <f ca="1">T16+NORMINV(RAND(),0,'Total-Smoothed'!$AG$2)</f>
        <v>0.25364558175949337</v>
      </c>
      <c r="U76" s="1">
        <f ca="1">U16+NORMINV(RAND(),0,'Total-Smoothed'!$AG$2)</f>
        <v>6.8835875136182417E-2</v>
      </c>
      <c r="V76" s="1">
        <f ca="1">V16+NORMINV(RAND(),0,'Total-Smoothed'!$AG$2)</f>
        <v>0.27942619512323347</v>
      </c>
      <c r="W76" s="1">
        <f ca="1">W16+NORMINV(RAND(),0,'Total-Smoothed'!$AG$2)</f>
        <v>0.39435770549182453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-6.0620365311974463E-2</v>
      </c>
      <c r="E77" s="1">
        <f ca="1">E17+NORMINV(RAND(),0,'Total-Smoothed'!$AG$2)</f>
        <v>0.1922727115507176</v>
      </c>
      <c r="F77" s="1">
        <f ca="1">F17+NORMINV(RAND(),0,'Total-Smoothed'!$AG$2)</f>
        <v>-0.12656457357193682</v>
      </c>
      <c r="G77" s="1">
        <f ca="1">G17+NORMINV(RAND(),0,'Total-Smoothed'!$AG$2)</f>
        <v>0.25373685251421541</v>
      </c>
      <c r="H77" s="1">
        <f ca="1">H17+NORMINV(RAND(),0,'Total-Smoothed'!$AG$2)</f>
        <v>0.14894269283710274</v>
      </c>
      <c r="I77" s="1">
        <f ca="1">I17+NORMINV(RAND(),0,'Total-Smoothed'!$AG$2)</f>
        <v>3.3724465192255561E-2</v>
      </c>
      <c r="J77" s="1">
        <f ca="1">J17+NORMINV(RAND(),0,'Total-Smoothed'!$AG$2)</f>
        <v>-9.0335591555480377E-2</v>
      </c>
      <c r="K77" s="1">
        <f ca="1">K17+NORMINV(RAND(),0,'Total-Smoothed'!$AG$2)</f>
        <v>0.99141798767607769</v>
      </c>
      <c r="L77" s="1">
        <f ca="1">L17+NORMINV(RAND(),0,'Total-Smoothed'!$AG$2)</f>
        <v>7.8476182008738488E-2</v>
      </c>
      <c r="M77" s="1">
        <f ca="1">M17+NORMINV(RAND(),0,'Total-Smoothed'!$AG$2)</f>
        <v>-1.8262708502790798E-2</v>
      </c>
      <c r="N77" s="1">
        <f ca="1">N17+NORMINV(RAND(),0,'Total-Smoothed'!$AG$2)</f>
        <v>0.52141752393729635</v>
      </c>
      <c r="O77" s="1">
        <f ca="1">O17+NORMINV(RAND(),0,'Total-Smoothed'!$AG$2)</f>
        <v>-8.5059813330393835E-3</v>
      </c>
      <c r="P77" s="1">
        <f ca="1">P17+NORMINV(RAND(),0,'Total-Smoothed'!$AG$2)</f>
        <v>1.7658384469404279E-2</v>
      </c>
      <c r="Q77" s="1">
        <f ca="1">Q17+NORMINV(RAND(),0,'Total-Smoothed'!$AG$2)</f>
        <v>-0.14967137191756699</v>
      </c>
      <c r="R77" s="1">
        <f ca="1">R17+NORMINV(RAND(),0,'Total-Smoothed'!$AG$2)</f>
        <v>4.0204569827105081E-2</v>
      </c>
      <c r="S77" s="1">
        <f ca="1">S17+NORMINV(RAND(),0,'Total-Smoothed'!$AG$2)</f>
        <v>0.20548430470431303</v>
      </c>
      <c r="T77" s="1">
        <f ca="1">T17+NORMINV(RAND(),0,'Total-Smoothed'!$AG$2)</f>
        <v>0.22558676120089843</v>
      </c>
      <c r="U77" s="1">
        <f ca="1">U17+NORMINV(RAND(),0,'Total-Smoothed'!$AG$2)</f>
        <v>-1.367011185776367E-3</v>
      </c>
      <c r="V77" s="1">
        <f ca="1">V17+NORMINV(RAND(),0,'Total-Smoothed'!$AG$2)</f>
        <v>0.17138101877971118</v>
      </c>
      <c r="W77" s="1">
        <f ca="1">W17+NORMINV(RAND(),0,'Total-Smoothed'!$AG$2)</f>
        <v>0.34560727312230305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-0.15670224841844796</v>
      </c>
      <c r="E78" s="1">
        <f ca="1">E18+NORMINV(RAND(),0,'Total-Smoothed'!$AG$2)</f>
        <v>9.1629383609726209E-2</v>
      </c>
      <c r="F78" s="1">
        <f ca="1">F18+NORMINV(RAND(),0,'Total-Smoothed'!$AG$2)</f>
        <v>-0.11271404753854436</v>
      </c>
      <c r="G78" s="1">
        <f ca="1">G18+NORMINV(RAND(),0,'Total-Smoothed'!$AG$2)</f>
        <v>0.3528195495352987</v>
      </c>
      <c r="H78" s="1">
        <f ca="1">H18+NORMINV(RAND(),0,'Total-Smoothed'!$AG$2)</f>
        <v>-1.0353603286741975E-2</v>
      </c>
      <c r="I78" s="1">
        <f ca="1">I18+NORMINV(RAND(),0,'Total-Smoothed'!$AG$2)</f>
        <v>6.2395635660717841E-3</v>
      </c>
      <c r="J78" s="1">
        <f ca="1">J18+NORMINV(RAND(),0,'Total-Smoothed'!$AG$2)</f>
        <v>0.12187537459451446</v>
      </c>
      <c r="K78" s="1">
        <f ca="1">K18+NORMINV(RAND(),0,'Total-Smoothed'!$AG$2)</f>
        <v>0.79788450445459569</v>
      </c>
      <c r="L78" s="1">
        <f ca="1">L18+NORMINV(RAND(),0,'Total-Smoothed'!$AG$2)</f>
        <v>0.26736191430677558</v>
      </c>
      <c r="M78" s="1">
        <f ca="1">M18+NORMINV(RAND(),0,'Total-Smoothed'!$AG$2)</f>
        <v>5.1261352748179154E-3</v>
      </c>
      <c r="N78" s="1">
        <f ca="1">N18+NORMINV(RAND(),0,'Total-Smoothed'!$AG$2)</f>
        <v>0.44809327855257541</v>
      </c>
      <c r="O78" s="1">
        <f ca="1">O18+NORMINV(RAND(),0,'Total-Smoothed'!$AG$2)</f>
        <v>5.0756113903912985E-2</v>
      </c>
      <c r="P78" s="1">
        <f ca="1">P18+NORMINV(RAND(),0,'Total-Smoothed'!$AG$2)</f>
        <v>1.392719581522266E-2</v>
      </c>
      <c r="Q78" s="1">
        <f ca="1">Q18+NORMINV(RAND(),0,'Total-Smoothed'!$AG$2)</f>
        <v>1.0919669422201768E-2</v>
      </c>
      <c r="R78" s="1">
        <f ca="1">R18+NORMINV(RAND(),0,'Total-Smoothed'!$AG$2)</f>
        <v>1.570890762599246E-2</v>
      </c>
      <c r="S78" s="1">
        <f ca="1">S18+NORMINV(RAND(),0,'Total-Smoothed'!$AG$2)</f>
        <v>1.889950049791124E-2</v>
      </c>
      <c r="T78" s="1">
        <f ca="1">T18+NORMINV(RAND(),0,'Total-Smoothed'!$AG$2)</f>
        <v>-1.8134598389108525E-2</v>
      </c>
      <c r="U78" s="1">
        <f ca="1">U18+NORMINV(RAND(),0,'Total-Smoothed'!$AG$2)</f>
        <v>4.1214984606262529E-2</v>
      </c>
      <c r="V78" s="1">
        <f ca="1">V18+NORMINV(RAND(),0,'Total-Smoothed'!$AG$2)</f>
        <v>0.33272571060108747</v>
      </c>
      <c r="W78" s="1">
        <f ca="1">W18+NORMINV(RAND(),0,'Total-Smoothed'!$AG$2)</f>
        <v>0.63506404880161149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-3.6643917320812416E-2</v>
      </c>
      <c r="E79" s="1">
        <f ca="1">E19+NORMINV(RAND(),0,'Total-Smoothed'!$AG$2)</f>
        <v>-1.1459417252376067E-2</v>
      </c>
      <c r="F79" s="1">
        <f ca="1">F19+NORMINV(RAND(),0,'Total-Smoothed'!$AG$2)</f>
        <v>6.2343033596527243E-2</v>
      </c>
      <c r="G79" s="1">
        <f ca="1">G19+NORMINV(RAND(),0,'Total-Smoothed'!$AG$2)</f>
        <v>8.2718517252434495E-2</v>
      </c>
      <c r="H79" s="1">
        <f ca="1">H19+NORMINV(RAND(),0,'Total-Smoothed'!$AG$2)</f>
        <v>-0.17843521829787171</v>
      </c>
      <c r="I79" s="1">
        <f ca="1">I19+NORMINV(RAND(),0,'Total-Smoothed'!$AG$2)</f>
        <v>8.7638993002474533E-2</v>
      </c>
      <c r="J79" s="1">
        <f ca="1">J19+NORMINV(RAND(),0,'Total-Smoothed'!$AG$2)</f>
        <v>0.12709820359944454</v>
      </c>
      <c r="K79" s="1">
        <f ca="1">K19+NORMINV(RAND(),0,'Total-Smoothed'!$AG$2)</f>
        <v>0.74223220305713278</v>
      </c>
      <c r="L79" s="1">
        <f ca="1">L19+NORMINV(RAND(),0,'Total-Smoothed'!$AG$2)</f>
        <v>-0.26679767695237366</v>
      </c>
      <c r="M79" s="1">
        <f ca="1">M19+NORMINV(RAND(),0,'Total-Smoothed'!$AG$2)</f>
        <v>-6.6634126968690352E-2</v>
      </c>
      <c r="N79" s="1">
        <f ca="1">N19+NORMINV(RAND(),0,'Total-Smoothed'!$AG$2)</f>
        <v>-0.21745407932923533</v>
      </c>
      <c r="O79" s="1">
        <f ca="1">O19+NORMINV(RAND(),0,'Total-Smoothed'!$AG$2)</f>
        <v>-7.5536771562089419E-2</v>
      </c>
      <c r="P79" s="1">
        <f ca="1">P19+NORMINV(RAND(),0,'Total-Smoothed'!$AG$2)</f>
        <v>-9.9520100576173859E-2</v>
      </c>
      <c r="Q79" s="1">
        <f ca="1">Q19+NORMINV(RAND(),0,'Total-Smoothed'!$AG$2)</f>
        <v>2.8165718817988301E-2</v>
      </c>
      <c r="R79" s="1">
        <f ca="1">R19+NORMINV(RAND(),0,'Total-Smoothed'!$AG$2)</f>
        <v>3.8882384044725722E-3</v>
      </c>
      <c r="S79" s="1">
        <f ca="1">S19+NORMINV(RAND(),0,'Total-Smoothed'!$AG$2)</f>
        <v>-0.15131783776599392</v>
      </c>
      <c r="T79" s="1">
        <f ca="1">T19+NORMINV(RAND(),0,'Total-Smoothed'!$AG$2)</f>
        <v>0.28563300646359213</v>
      </c>
      <c r="U79" s="1">
        <f ca="1">U19+NORMINV(RAND(),0,'Total-Smoothed'!$AG$2)</f>
        <v>0.11112097640910827</v>
      </c>
      <c r="V79" s="1">
        <f ca="1">V19+NORMINV(RAND(),0,'Total-Smoothed'!$AG$2)</f>
        <v>-3.7371344240378482E-2</v>
      </c>
      <c r="W79" s="1">
        <f ca="1">W19+NORMINV(RAND(),0,'Total-Smoothed'!$AG$2)</f>
        <v>-5.2816801367358807E-2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-0.10005943257845258</v>
      </c>
      <c r="E80" s="1">
        <f ca="1">E20+NORMINV(RAND(),0,'Total-Smoothed'!$AG$2)</f>
        <v>0.25023207008583298</v>
      </c>
      <c r="F80" s="1">
        <f ca="1">F20+NORMINV(RAND(),0,'Total-Smoothed'!$AG$2)</f>
        <v>2.7175757132173076E-2</v>
      </c>
      <c r="G80" s="1">
        <f ca="1">G20+NORMINV(RAND(),0,'Total-Smoothed'!$AG$2)</f>
        <v>7.870472302431572E-2</v>
      </c>
      <c r="H80" s="1">
        <f ca="1">H20+NORMINV(RAND(),0,'Total-Smoothed'!$AG$2)</f>
        <v>0.10067230271528445</v>
      </c>
      <c r="I80" s="1">
        <f ca="1">I20+NORMINV(RAND(),0,'Total-Smoothed'!$AG$2)</f>
        <v>-6.9506526986913814E-2</v>
      </c>
      <c r="J80" s="1">
        <f ca="1">J20+NORMINV(RAND(),0,'Total-Smoothed'!$AG$2)</f>
        <v>0.12323962227010148</v>
      </c>
      <c r="K80" s="1">
        <f ca="1">K20+NORMINV(RAND(),0,'Total-Smoothed'!$AG$2)</f>
        <v>0.67807669715591157</v>
      </c>
      <c r="L80" s="1">
        <f ca="1">L20+NORMINV(RAND(),0,'Total-Smoothed'!$AG$2)</f>
        <v>-5.4163492893917198E-2</v>
      </c>
      <c r="M80" s="1">
        <f ca="1">M20+NORMINV(RAND(),0,'Total-Smoothed'!$AG$2)</f>
        <v>-4.7195277815633516E-3</v>
      </c>
      <c r="N80" s="1">
        <f ca="1">N20+NORMINV(RAND(),0,'Total-Smoothed'!$AG$2)</f>
        <v>0.11186631677310868</v>
      </c>
      <c r="O80" s="1">
        <f ca="1">O20+NORMINV(RAND(),0,'Total-Smoothed'!$AG$2)</f>
        <v>-7.9332963557362537E-2</v>
      </c>
      <c r="P80" s="1">
        <f ca="1">P20+NORMINV(RAND(),0,'Total-Smoothed'!$AG$2)</f>
        <v>8.3512222699237484E-3</v>
      </c>
      <c r="Q80" s="1">
        <f ca="1">Q20+NORMINV(RAND(),0,'Total-Smoothed'!$AG$2)</f>
        <v>0.25092539512122158</v>
      </c>
      <c r="R80" s="1">
        <f ca="1">R20+NORMINV(RAND(),0,'Total-Smoothed'!$AG$2)</f>
        <v>0.16573607578716221</v>
      </c>
      <c r="S80" s="1">
        <f ca="1">S20+NORMINV(RAND(),0,'Total-Smoothed'!$AG$2)</f>
        <v>-5.2112819316101323E-2</v>
      </c>
      <c r="T80" s="1">
        <f ca="1">T20+NORMINV(RAND(),0,'Total-Smoothed'!$AG$2)</f>
        <v>7.2494155636491225E-2</v>
      </c>
      <c r="U80" s="1">
        <f ca="1">U20+NORMINV(RAND(),0,'Total-Smoothed'!$AG$2)</f>
        <v>-0.18675000542649006</v>
      </c>
      <c r="V80" s="1">
        <f ca="1">V20+NORMINV(RAND(),0,'Total-Smoothed'!$AG$2)</f>
        <v>9.0830924319236089E-3</v>
      </c>
      <c r="W80" s="1">
        <f ca="1">W20+NORMINV(RAND(),0,'Total-Smoothed'!$AG$2)</f>
        <v>-0.1244769022938117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-0.12183171172592588</v>
      </c>
      <c r="E81" s="1">
        <f ca="1">E21+NORMINV(RAND(),0,'Total-Smoothed'!$AG$2)</f>
        <v>3.4074875331267613E-3</v>
      </c>
      <c r="F81" s="1">
        <f ca="1">F21+NORMINV(RAND(),0,'Total-Smoothed'!$AG$2)</f>
        <v>0.16797643956861974</v>
      </c>
      <c r="G81" s="1">
        <f ca="1">G21+NORMINV(RAND(),0,'Total-Smoothed'!$AG$2)</f>
        <v>-7.635018665145361E-4</v>
      </c>
      <c r="H81" s="1">
        <f ca="1">H21+NORMINV(RAND(),0,'Total-Smoothed'!$AG$2)</f>
        <v>-1.8415539796778367E-2</v>
      </c>
      <c r="I81" s="1">
        <f ca="1">I21+NORMINV(RAND(),0,'Total-Smoothed'!$AG$2)</f>
        <v>3.1776367275364287E-2</v>
      </c>
      <c r="J81" s="1">
        <f ca="1">J21+NORMINV(RAND(),0,'Total-Smoothed'!$AG$2)</f>
        <v>-6.8904694762248475E-2</v>
      </c>
      <c r="K81" s="1">
        <f ca="1">K21+NORMINV(RAND(),0,'Total-Smoothed'!$AG$2)</f>
        <v>1.0816951394507051</v>
      </c>
      <c r="L81" s="1">
        <f ca="1">L21+NORMINV(RAND(),0,'Total-Smoothed'!$AG$2)</f>
        <v>0.23466917408991789</v>
      </c>
      <c r="M81" s="1">
        <f ca="1">M21+NORMINV(RAND(),0,'Total-Smoothed'!$AG$2)</f>
        <v>0.19980083496560019</v>
      </c>
      <c r="N81" s="1">
        <f ca="1">N21+NORMINV(RAND(),0,'Total-Smoothed'!$AG$2)</f>
        <v>0.21060759527456641</v>
      </c>
      <c r="O81" s="1">
        <f ca="1">O21+NORMINV(RAND(),0,'Total-Smoothed'!$AG$2)</f>
        <v>9.7080697969085847E-2</v>
      </c>
      <c r="P81" s="1">
        <f ca="1">P21+NORMINV(RAND(),0,'Total-Smoothed'!$AG$2)</f>
        <v>5.1449211273030399E-2</v>
      </c>
      <c r="Q81" s="1">
        <f ca="1">Q21+NORMINV(RAND(),0,'Total-Smoothed'!$AG$2)</f>
        <v>0.20751718079000445</v>
      </c>
      <c r="R81" s="1">
        <f ca="1">R21+NORMINV(RAND(),0,'Total-Smoothed'!$AG$2)</f>
        <v>7.9585835986181908E-2</v>
      </c>
      <c r="S81" s="1">
        <f ca="1">S21+NORMINV(RAND(),0,'Total-Smoothed'!$AG$2)</f>
        <v>-9.2800889377588638E-2</v>
      </c>
      <c r="T81" s="1">
        <f ca="1">T21+NORMINV(RAND(),0,'Total-Smoothed'!$AG$2)</f>
        <v>-2.4222091640729186E-2</v>
      </c>
      <c r="U81" s="1">
        <f ca="1">U21+NORMINV(RAND(),0,'Total-Smoothed'!$AG$2)</f>
        <v>-9.5144771986157561E-2</v>
      </c>
      <c r="V81" s="1">
        <f ca="1">V21+NORMINV(RAND(),0,'Total-Smoothed'!$AG$2)</f>
        <v>7.0081775847097946E-2</v>
      </c>
      <c r="W81" s="1">
        <f ca="1">W21+NORMINV(RAND(),0,'Total-Smoothed'!$AG$2)</f>
        <v>0.11835215879820099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-3.6769545930869098E-2</v>
      </c>
      <c r="E82" s="1">
        <f ca="1">E22+NORMINV(RAND(),0,'Total-Smoothed'!$AG$2)</f>
        <v>0.30115447977601545</v>
      </c>
      <c r="F82" s="1">
        <f ca="1">F22+NORMINV(RAND(),0,'Total-Smoothed'!$AG$2)</f>
        <v>-0.12408481448139475</v>
      </c>
      <c r="G82" s="1">
        <f ca="1">G22+NORMINV(RAND(),0,'Total-Smoothed'!$AG$2)</f>
        <v>0.13599914817054656</v>
      </c>
      <c r="H82" s="1">
        <f ca="1">H22+NORMINV(RAND(),0,'Total-Smoothed'!$AG$2)</f>
        <v>-0.22886737864511469</v>
      </c>
      <c r="I82" s="1">
        <f ca="1">I22+NORMINV(RAND(),0,'Total-Smoothed'!$AG$2)</f>
        <v>0.12683559643068237</v>
      </c>
      <c r="J82" s="1">
        <f ca="1">J22+NORMINV(RAND(),0,'Total-Smoothed'!$AG$2)</f>
        <v>-4.6119528811253543E-2</v>
      </c>
      <c r="K82" s="1">
        <f ca="1">K22+NORMINV(RAND(),0,'Total-Smoothed'!$AG$2)</f>
        <v>1.0674351969606399</v>
      </c>
      <c r="L82" s="1">
        <f ca="1">L22+NORMINV(RAND(),0,'Total-Smoothed'!$AG$2)</f>
        <v>-0.12605566445926505</v>
      </c>
      <c r="M82" s="1">
        <f ca="1">M22+NORMINV(RAND(),0,'Total-Smoothed'!$AG$2)</f>
        <v>7.0313006686265556E-2</v>
      </c>
      <c r="N82" s="1">
        <f ca="1">N22+NORMINV(RAND(),0,'Total-Smoothed'!$AG$2)</f>
        <v>-7.1686643129301314E-2</v>
      </c>
      <c r="O82" s="1">
        <f ca="1">O22+NORMINV(RAND(),0,'Total-Smoothed'!$AG$2)</f>
        <v>-3.4520880684714282E-2</v>
      </c>
      <c r="P82" s="1">
        <f ca="1">P22+NORMINV(RAND(),0,'Total-Smoothed'!$AG$2)</f>
        <v>3.3874620269136478E-2</v>
      </c>
      <c r="Q82" s="1">
        <f ca="1">Q22+NORMINV(RAND(),0,'Total-Smoothed'!$AG$2)</f>
        <v>7.454560266018774E-2</v>
      </c>
      <c r="R82" s="1">
        <f ca="1">R22+NORMINV(RAND(),0,'Total-Smoothed'!$AG$2)</f>
        <v>0.1572264264917877</v>
      </c>
      <c r="S82" s="1">
        <f ca="1">S22+NORMINV(RAND(),0,'Total-Smoothed'!$AG$2)</f>
        <v>-6.2340919598276603E-2</v>
      </c>
      <c r="T82" s="1">
        <f ca="1">T22+NORMINV(RAND(),0,'Total-Smoothed'!$AG$2)</f>
        <v>0.22945843603120697</v>
      </c>
      <c r="U82" s="1">
        <f ca="1">U22+NORMINV(RAND(),0,'Total-Smoothed'!$AG$2)</f>
        <v>0.13899405773894555</v>
      </c>
      <c r="V82" s="1">
        <f ca="1">V22+NORMINV(RAND(),0,'Total-Smoothed'!$AG$2)</f>
        <v>-2.1013827728445133E-2</v>
      </c>
      <c r="W82" s="1">
        <f ca="1">W22+NORMINV(RAND(),0,'Total-Smoothed'!$AG$2)</f>
        <v>1.0521245772650116E-2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9.6825175052806002E-3</v>
      </c>
      <c r="E83" s="1">
        <f ca="1">E23+NORMINV(RAND(),0,'Total-Smoothed'!$AG$2)</f>
        <v>4.1653086564343675E-2</v>
      </c>
      <c r="F83" s="1">
        <f ca="1">F23+NORMINV(RAND(),0,'Total-Smoothed'!$AG$2)</f>
        <v>-0.30020611128602698</v>
      </c>
      <c r="G83" s="1">
        <f ca="1">G23+NORMINV(RAND(),0,'Total-Smoothed'!$AG$2)</f>
        <v>6.5071241869542051E-2</v>
      </c>
      <c r="H83" s="1">
        <f ca="1">H23+NORMINV(RAND(),0,'Total-Smoothed'!$AG$2)</f>
        <v>4.968859345393678E-2</v>
      </c>
      <c r="I83" s="1">
        <f ca="1">I23+NORMINV(RAND(),0,'Total-Smoothed'!$AG$2)</f>
        <v>5.8387658126559196E-2</v>
      </c>
      <c r="J83" s="1">
        <f ca="1">J23+NORMINV(RAND(),0,'Total-Smoothed'!$AG$2)</f>
        <v>-0.11370596166193753</v>
      </c>
      <c r="K83" s="1">
        <f ca="1">K23+NORMINV(RAND(),0,'Total-Smoothed'!$AG$2)</f>
        <v>0.92011782857984981</v>
      </c>
      <c r="L83" s="1">
        <f ca="1">L23+NORMINV(RAND(),0,'Total-Smoothed'!$AG$2)</f>
        <v>4.0986883135873522E-2</v>
      </c>
      <c r="M83" s="1">
        <f ca="1">M23+NORMINV(RAND(),0,'Total-Smoothed'!$AG$2)</f>
        <v>9.3177043602952689E-2</v>
      </c>
      <c r="N83" s="1">
        <f ca="1">N23+NORMINV(RAND(),0,'Total-Smoothed'!$AG$2)</f>
        <v>0.1688699405504539</v>
      </c>
      <c r="O83" s="1">
        <f ca="1">O23+NORMINV(RAND(),0,'Total-Smoothed'!$AG$2)</f>
        <v>-0.10126851156568625</v>
      </c>
      <c r="P83" s="1">
        <f ca="1">P23+NORMINV(RAND(),0,'Total-Smoothed'!$AG$2)</f>
        <v>0.18806095612235935</v>
      </c>
      <c r="Q83" s="1">
        <f ca="1">Q23+NORMINV(RAND(),0,'Total-Smoothed'!$AG$2)</f>
        <v>0.10872658804285981</v>
      </c>
      <c r="R83" s="1">
        <f ca="1">R23+NORMINV(RAND(),0,'Total-Smoothed'!$AG$2)</f>
        <v>5.3759757576743276E-4</v>
      </c>
      <c r="S83" s="1">
        <f ca="1">S23+NORMINV(RAND(),0,'Total-Smoothed'!$AG$2)</f>
        <v>-9.2112580046280534E-2</v>
      </c>
      <c r="T83" s="1">
        <f ca="1">T23+NORMINV(RAND(),0,'Total-Smoothed'!$AG$2)</f>
        <v>-7.9311661264818548E-2</v>
      </c>
      <c r="U83" s="1">
        <f ca="1">U23+NORMINV(RAND(),0,'Total-Smoothed'!$AG$2)</f>
        <v>-6.5962333115152823E-3</v>
      </c>
      <c r="V83" s="1">
        <f ca="1">V23+NORMINV(RAND(),0,'Total-Smoothed'!$AG$2)</f>
        <v>3.7417764163193805E-2</v>
      </c>
      <c r="W83" s="1">
        <f ca="1">W23+NORMINV(RAND(),0,'Total-Smoothed'!$AG$2)</f>
        <v>-0.17452005566316831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-7.5847808603015884E-4</v>
      </c>
      <c r="E84" s="1">
        <f ca="1">E24+NORMINV(RAND(),0,'Total-Smoothed'!$AG$2)</f>
        <v>-4.6505989244428871E-2</v>
      </c>
      <c r="F84" s="1">
        <f ca="1">F24+NORMINV(RAND(),0,'Total-Smoothed'!$AG$2)</f>
        <v>-6.6317486313627501E-4</v>
      </c>
      <c r="G84" s="1">
        <f ca="1">G24+NORMINV(RAND(),0,'Total-Smoothed'!$AG$2)</f>
        <v>-1.6717183661930073E-2</v>
      </c>
      <c r="H84" s="1">
        <f ca="1">H24+NORMINV(RAND(),0,'Total-Smoothed'!$AG$2)</f>
        <v>-0.10298534183489956</v>
      </c>
      <c r="I84" s="1">
        <f ca="1">I24+NORMINV(RAND(),0,'Total-Smoothed'!$AG$2)</f>
        <v>4.7265260548928163E-2</v>
      </c>
      <c r="J84" s="1">
        <f ca="1">J24+NORMINV(RAND(),0,'Total-Smoothed'!$AG$2)</f>
        <v>0.16558484627564621</v>
      </c>
      <c r="K84" s="1">
        <f ca="1">K24+NORMINV(RAND(),0,'Total-Smoothed'!$AG$2)</f>
        <v>1.0836532665905281</v>
      </c>
      <c r="L84" s="1">
        <f ca="1">L24+NORMINV(RAND(),0,'Total-Smoothed'!$AG$2)</f>
        <v>-1.6292066777963809E-2</v>
      </c>
      <c r="M84" s="1">
        <f ca="1">M24+NORMINV(RAND(),0,'Total-Smoothed'!$AG$2)</f>
        <v>-5.8999727669868315E-2</v>
      </c>
      <c r="N84" s="1">
        <f ca="1">N24+NORMINV(RAND(),0,'Total-Smoothed'!$AG$2)</f>
        <v>0.13340038189952716</v>
      </c>
      <c r="O84" s="1">
        <f ca="1">O24+NORMINV(RAND(),0,'Total-Smoothed'!$AG$2)</f>
        <v>0.17568537843011958</v>
      </c>
      <c r="P84" s="1">
        <f ca="1">P24+NORMINV(RAND(),0,'Total-Smoothed'!$AG$2)</f>
        <v>-1.4998065780722044E-2</v>
      </c>
      <c r="Q84" s="1">
        <f ca="1">Q24+NORMINV(RAND(),0,'Total-Smoothed'!$AG$2)</f>
        <v>0.11257744253360413</v>
      </c>
      <c r="R84" s="1">
        <f ca="1">R24+NORMINV(RAND(),0,'Total-Smoothed'!$AG$2)</f>
        <v>-0.19975799846005227</v>
      </c>
      <c r="S84" s="1">
        <f ca="1">S24+NORMINV(RAND(),0,'Total-Smoothed'!$AG$2)</f>
        <v>5.6122758895824298E-2</v>
      </c>
      <c r="T84" s="1">
        <f ca="1">T24+NORMINV(RAND(),0,'Total-Smoothed'!$AG$2)</f>
        <v>-2.6385282206133596E-2</v>
      </c>
      <c r="U84" s="1">
        <f ca="1">U24+NORMINV(RAND(),0,'Total-Smoothed'!$AG$2)</f>
        <v>0.1941151340519191</v>
      </c>
      <c r="V84" s="1">
        <f ca="1">V24+NORMINV(RAND(),0,'Total-Smoothed'!$AG$2)</f>
        <v>0.17542506096218874</v>
      </c>
      <c r="W84" s="1">
        <f ca="1">W24+NORMINV(RAND(),0,'Total-Smoothed'!$AG$2)</f>
        <v>3.1554975240034554E-2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-8.1124859751774955E-2</v>
      </c>
      <c r="E85" s="1">
        <f ca="1">E25+NORMINV(RAND(),0,'Total-Smoothed'!$AG$2)</f>
        <v>5.3680689424699723E-2</v>
      </c>
      <c r="F85" s="1">
        <f ca="1">F25+NORMINV(RAND(),0,'Total-Smoothed'!$AG$2)</f>
        <v>2.3514737947165319E-3</v>
      </c>
      <c r="G85" s="1">
        <f ca="1">G25+NORMINV(RAND(),0,'Total-Smoothed'!$AG$2)</f>
        <v>0.94032589988062343</v>
      </c>
      <c r="H85" s="1">
        <f ca="1">H25+NORMINV(RAND(),0,'Total-Smoothed'!$AG$2)</f>
        <v>1.0021553901713418</v>
      </c>
      <c r="I85" s="1">
        <f ca="1">I25+NORMINV(RAND(),0,'Total-Smoothed'!$AG$2)</f>
        <v>0.33884679542135626</v>
      </c>
      <c r="J85" s="1">
        <f ca="1">J25+NORMINV(RAND(),0,'Total-Smoothed'!$AG$2)</f>
        <v>1.0080566670007027</v>
      </c>
      <c r="K85" s="1">
        <f ca="1">K25+NORMINV(RAND(),0,'Total-Smoothed'!$AG$2)</f>
        <v>0.1983851220786339</v>
      </c>
      <c r="L85" s="1">
        <f ca="1">L25+NORMINV(RAND(),0,'Total-Smoothed'!$AG$2)</f>
        <v>0.94904342207513448</v>
      </c>
      <c r="M85" s="1">
        <f ca="1">M25+NORMINV(RAND(),0,'Total-Smoothed'!$AG$2)</f>
        <v>0.89248283462517908</v>
      </c>
      <c r="N85" s="1">
        <f ca="1">N25+NORMINV(RAND(),0,'Total-Smoothed'!$AG$2)</f>
        <v>1.0993833787974832</v>
      </c>
      <c r="O85" s="1">
        <f ca="1">O25+NORMINV(RAND(),0,'Total-Smoothed'!$AG$2)</f>
        <v>9.6041201488535746E-2</v>
      </c>
      <c r="P85" s="1">
        <f ca="1">P25+NORMINV(RAND(),0,'Total-Smoothed'!$AG$2)</f>
        <v>0.11689202163813728</v>
      </c>
      <c r="Q85" s="1">
        <f ca="1">Q25+NORMINV(RAND(),0,'Total-Smoothed'!$AG$2)</f>
        <v>-9.9676330410418221E-2</v>
      </c>
      <c r="R85" s="1">
        <f ca="1">R25+NORMINV(RAND(),0,'Total-Smoothed'!$AG$2)</f>
        <v>9.5163817591247174E-2</v>
      </c>
      <c r="S85" s="1">
        <f ca="1">S25+NORMINV(RAND(),0,'Total-Smoothed'!$AG$2)</f>
        <v>1.3390186502849613E-2</v>
      </c>
      <c r="T85" s="1">
        <f ca="1">T25+NORMINV(RAND(),0,'Total-Smoothed'!$AG$2)</f>
        <v>1.0285362427210132</v>
      </c>
      <c r="U85" s="1">
        <f ca="1">U25+NORMINV(RAND(),0,'Total-Smoothed'!$AG$2)</f>
        <v>-2.6784146186488111E-2</v>
      </c>
      <c r="V85" s="1">
        <f ca="1">V25+NORMINV(RAND(),0,'Total-Smoothed'!$AG$2)</f>
        <v>0.91487092412184778</v>
      </c>
      <c r="W85" s="1">
        <f ca="1">W25+NORMINV(RAND(),0,'Total-Smoothed'!$AG$2)</f>
        <v>1.1038852875181622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1.0194181669452174</v>
      </c>
      <c r="E86" s="1">
        <f ca="1">E26+NORMINV(RAND(),0,'Total-Smoothed'!$AG$2)</f>
        <v>0.78536774717428814</v>
      </c>
      <c r="F86" s="1">
        <f ca="1">F26+NORMINV(RAND(),0,'Total-Smoothed'!$AG$2)</f>
        <v>-7.9692154343651025E-2</v>
      </c>
      <c r="G86" s="1">
        <f ca="1">G26+NORMINV(RAND(),0,'Total-Smoothed'!$AG$2)</f>
        <v>8.4166223251339212E-2</v>
      </c>
      <c r="H86" s="1">
        <f ca="1">H26+NORMINV(RAND(),0,'Total-Smoothed'!$AG$2)</f>
        <v>4.2479388590468833E-2</v>
      </c>
      <c r="I86" s="1">
        <f ca="1">I26+NORMINV(RAND(),0,'Total-Smoothed'!$AG$2)</f>
        <v>9.7210731858303825E-2</v>
      </c>
      <c r="J86" s="1">
        <f ca="1">J26+NORMINV(RAND(),0,'Total-Smoothed'!$AG$2)</f>
        <v>7.8562952051060481E-2</v>
      </c>
      <c r="K86" s="1">
        <f ca="1">K26+NORMINV(RAND(),0,'Total-Smoothed'!$AG$2)</f>
        <v>6.3671124498549725E-2</v>
      </c>
      <c r="L86" s="1">
        <f ca="1">L26+NORMINV(RAND(),0,'Total-Smoothed'!$AG$2)</f>
        <v>0.46106630672807875</v>
      </c>
      <c r="M86" s="1">
        <f ca="1">M26+NORMINV(RAND(),0,'Total-Smoothed'!$AG$2)</f>
        <v>9.3536555148517331E-2</v>
      </c>
      <c r="N86" s="1">
        <f ca="1">N26+NORMINV(RAND(),0,'Total-Smoothed'!$AG$2)</f>
        <v>1.0032345880025779</v>
      </c>
      <c r="O86" s="1">
        <f ca="1">O26+NORMINV(RAND(),0,'Total-Smoothed'!$AG$2)</f>
        <v>1.6460528466188128E-2</v>
      </c>
      <c r="P86" s="1">
        <f ca="1">P26+NORMINV(RAND(),0,'Total-Smoothed'!$AG$2)</f>
        <v>6.1994521052716321E-2</v>
      </c>
      <c r="Q86" s="1">
        <f ca="1">Q26+NORMINV(RAND(),0,'Total-Smoothed'!$AG$2)</f>
        <v>-0.11112018462908153</v>
      </c>
      <c r="R86" s="1">
        <f ca="1">R26+NORMINV(RAND(),0,'Total-Smoothed'!$AG$2)</f>
        <v>0.42981801554044141</v>
      </c>
      <c r="S86" s="1">
        <f ca="1">S26+NORMINV(RAND(),0,'Total-Smoothed'!$AG$2)</f>
        <v>0.1387508944031631</v>
      </c>
      <c r="T86" s="1">
        <f ca="1">T26+NORMINV(RAND(),0,'Total-Smoothed'!$AG$2)</f>
        <v>-0.1054309298820516</v>
      </c>
      <c r="U86" s="1">
        <f ca="1">U26+NORMINV(RAND(),0,'Total-Smoothed'!$AG$2)</f>
        <v>-0.14666864553168221</v>
      </c>
      <c r="V86" s="1">
        <f ca="1">V26+NORMINV(RAND(),0,'Total-Smoothed'!$AG$2)</f>
        <v>1.0159937038943703E-2</v>
      </c>
      <c r="W86" s="1">
        <f ca="1">W26+NORMINV(RAND(),0,'Total-Smoothed'!$AG$2)</f>
        <v>0.95369690900090742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0.93011478645276524</v>
      </c>
      <c r="E87" s="1">
        <f ca="1">E27+NORMINV(RAND(),0,'Total-Smoothed'!$AG$2)</f>
        <v>4.8131079853285567E-2</v>
      </c>
      <c r="F87" s="1">
        <f ca="1">F27+NORMINV(RAND(),0,'Total-Smoothed'!$AG$2)</f>
        <v>1.0172754788991429</v>
      </c>
      <c r="G87" s="1">
        <f ca="1">G27+NORMINV(RAND(),0,'Total-Smoothed'!$AG$2)</f>
        <v>1.0548583351085723</v>
      </c>
      <c r="H87" s="1">
        <f ca="1">H27+NORMINV(RAND(),0,'Total-Smoothed'!$AG$2)</f>
        <v>-8.251732516945029E-2</v>
      </c>
      <c r="I87" s="1">
        <f ca="1">I27+NORMINV(RAND(),0,'Total-Smoothed'!$AG$2)</f>
        <v>0.13021746814457852</v>
      </c>
      <c r="J87" s="1">
        <f ca="1">J27+NORMINV(RAND(),0,'Total-Smoothed'!$AG$2)</f>
        <v>-9.3656987696862523E-2</v>
      </c>
      <c r="K87" s="1">
        <f ca="1">K27+NORMINV(RAND(),0,'Total-Smoothed'!$AG$2)</f>
        <v>0.92072689778519601</v>
      </c>
      <c r="L87" s="1">
        <f ca="1">L27+NORMINV(RAND(),0,'Total-Smoothed'!$AG$2)</f>
        <v>1.0736258666793876</v>
      </c>
      <c r="M87" s="1">
        <f ca="1">M27+NORMINV(RAND(),0,'Total-Smoothed'!$AG$2)</f>
        <v>3.6227836290412027E-2</v>
      </c>
      <c r="N87" s="1">
        <f ca="1">N27+NORMINV(RAND(),0,'Total-Smoothed'!$AG$2)</f>
        <v>0.98817050362796843</v>
      </c>
      <c r="O87" s="1">
        <f ca="1">O27+NORMINV(RAND(),0,'Total-Smoothed'!$AG$2)</f>
        <v>0.19377195931714528</v>
      </c>
      <c r="P87" s="1">
        <f ca="1">P27+NORMINV(RAND(),0,'Total-Smoothed'!$AG$2)</f>
        <v>5.9028428606473948E-2</v>
      </c>
      <c r="Q87" s="1">
        <f ca="1">Q27+NORMINV(RAND(),0,'Total-Smoothed'!$AG$2)</f>
        <v>7.3596260054109366E-2</v>
      </c>
      <c r="R87" s="1">
        <f ca="1">R27+NORMINV(RAND(),0,'Total-Smoothed'!$AG$2)</f>
        <v>0.93722030898653785</v>
      </c>
      <c r="S87" s="1">
        <f ca="1">S27+NORMINV(RAND(),0,'Total-Smoothed'!$AG$2)</f>
        <v>5.129696352327822E-2</v>
      </c>
      <c r="T87" s="1">
        <f ca="1">T27+NORMINV(RAND(),0,'Total-Smoothed'!$AG$2)</f>
        <v>0.87755142480710946</v>
      </c>
      <c r="U87" s="1">
        <f ca="1">U27+NORMINV(RAND(),0,'Total-Smoothed'!$AG$2)</f>
        <v>0.76665545236939636</v>
      </c>
      <c r="V87" s="1">
        <f ca="1">V27+NORMINV(RAND(),0,'Total-Smoothed'!$AG$2)</f>
        <v>0.99355001866482762</v>
      </c>
      <c r="W87" s="1">
        <f ca="1">W27+NORMINV(RAND(),0,'Total-Smoothed'!$AG$2)</f>
        <v>1.0217626394317667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1.0110305293858086</v>
      </c>
      <c r="E88" s="1">
        <f ca="1">E28+NORMINV(RAND(),0,'Total-Smoothed'!$AG$2)</f>
        <v>0.87120497132180752</v>
      </c>
      <c r="F88" s="1">
        <f ca="1">F28+NORMINV(RAND(),0,'Total-Smoothed'!$AG$2)</f>
        <v>-0.16546374071239298</v>
      </c>
      <c r="G88" s="1">
        <f ca="1">G28+NORMINV(RAND(),0,'Total-Smoothed'!$AG$2)</f>
        <v>0.90097834314704417</v>
      </c>
      <c r="H88" s="1">
        <f ca="1">H28+NORMINV(RAND(),0,'Total-Smoothed'!$AG$2)</f>
        <v>0.8081390923520515</v>
      </c>
      <c r="I88" s="1">
        <f ca="1">I28+NORMINV(RAND(),0,'Total-Smoothed'!$AG$2)</f>
        <v>0.33224039652543524</v>
      </c>
      <c r="J88" s="1">
        <f ca="1">J28+NORMINV(RAND(),0,'Total-Smoothed'!$AG$2)</f>
        <v>1.1085105494629426</v>
      </c>
      <c r="K88" s="1">
        <f ca="1">K28+NORMINV(RAND(),0,'Total-Smoothed'!$AG$2)</f>
        <v>0.76129420420872229</v>
      </c>
      <c r="L88" s="1">
        <f ca="1">L28+NORMINV(RAND(),0,'Total-Smoothed'!$AG$2)</f>
        <v>0.67442470356176498</v>
      </c>
      <c r="M88" s="1">
        <f ca="1">M28+NORMINV(RAND(),0,'Total-Smoothed'!$AG$2)</f>
        <v>0.10808405454024264</v>
      </c>
      <c r="N88" s="1">
        <f ca="1">N28+NORMINV(RAND(),0,'Total-Smoothed'!$AG$2)</f>
        <v>-5.9448096827986359E-2</v>
      </c>
      <c r="O88" s="1">
        <f ca="1">O28+NORMINV(RAND(),0,'Total-Smoothed'!$AG$2)</f>
        <v>0.50238109435226774</v>
      </c>
      <c r="P88" s="1">
        <f ca="1">P28+NORMINV(RAND(),0,'Total-Smoothed'!$AG$2)</f>
        <v>4.4038396185011597E-2</v>
      </c>
      <c r="Q88" s="1">
        <f ca="1">Q28+NORMINV(RAND(),0,'Total-Smoothed'!$AG$2)</f>
        <v>-6.8557964354170428E-2</v>
      </c>
      <c r="R88" s="1">
        <f ca="1">R28+NORMINV(RAND(),0,'Total-Smoothed'!$AG$2)</f>
        <v>0.56442186558677954</v>
      </c>
      <c r="S88" s="1">
        <f ca="1">S28+NORMINV(RAND(),0,'Total-Smoothed'!$AG$2)</f>
        <v>0.11941799982127586</v>
      </c>
      <c r="T88" s="1">
        <f ca="1">T28+NORMINV(RAND(),0,'Total-Smoothed'!$AG$2)</f>
        <v>0.19226051161426388</v>
      </c>
      <c r="U88" s="1">
        <f ca="1">U28+NORMINV(RAND(),0,'Total-Smoothed'!$AG$2)</f>
        <v>5.3017730522048861E-2</v>
      </c>
      <c r="V88" s="1">
        <f ca="1">V28+NORMINV(RAND(),0,'Total-Smoothed'!$AG$2)</f>
        <v>0.9927115468911224</v>
      </c>
      <c r="W88" s="1">
        <f ca="1">W28+NORMINV(RAND(),0,'Total-Smoothed'!$AG$2)</f>
        <v>0.93699556601713674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8.1991622119472099E-2</v>
      </c>
      <c r="E89" s="1">
        <f ca="1">E29+NORMINV(RAND(),0,'Total-Smoothed'!$AG$2)</f>
        <v>0.33177681246783847</v>
      </c>
      <c r="F89" s="1">
        <f ca="1">F29+NORMINV(RAND(),0,'Total-Smoothed'!$AG$2)</f>
        <v>2.4108123881368508E-2</v>
      </c>
      <c r="G89" s="1">
        <f ca="1">G29+NORMINV(RAND(),0,'Total-Smoothed'!$AG$2)</f>
        <v>0.33489408579420837</v>
      </c>
      <c r="H89" s="1">
        <f ca="1">H29+NORMINV(RAND(),0,'Total-Smoothed'!$AG$2)</f>
        <v>-2.1363460113739598E-2</v>
      </c>
      <c r="I89" s="1">
        <f ca="1">I29+NORMINV(RAND(),0,'Total-Smoothed'!$AG$2)</f>
        <v>-0.14136120772769054</v>
      </c>
      <c r="J89" s="1">
        <f ca="1">J29+NORMINV(RAND(),0,'Total-Smoothed'!$AG$2)</f>
        <v>0.24835794273523301</v>
      </c>
      <c r="K89" s="1">
        <f ca="1">K29+NORMINV(RAND(),0,'Total-Smoothed'!$AG$2)</f>
        <v>4.3286288771416138E-2</v>
      </c>
      <c r="L89" s="1">
        <f ca="1">L29+NORMINV(RAND(),0,'Total-Smoothed'!$AG$2)</f>
        <v>1.1521022774261582</v>
      </c>
      <c r="M89" s="1">
        <f ca="1">M29+NORMINV(RAND(),0,'Total-Smoothed'!$AG$2)</f>
        <v>0.19079999205060541</v>
      </c>
      <c r="N89" s="1">
        <f ca="1">N29+NORMINV(RAND(),0,'Total-Smoothed'!$AG$2)</f>
        <v>1.0832181602958435</v>
      </c>
      <c r="O89" s="1">
        <f ca="1">O29+NORMINV(RAND(),0,'Total-Smoothed'!$AG$2)</f>
        <v>9.4959632546828585E-2</v>
      </c>
      <c r="P89" s="1">
        <f ca="1">P29+NORMINV(RAND(),0,'Total-Smoothed'!$AG$2)</f>
        <v>-1.9547738882293816E-2</v>
      </c>
      <c r="Q89" s="1">
        <f ca="1">Q29+NORMINV(RAND(),0,'Total-Smoothed'!$AG$2)</f>
        <v>-6.0790134074351743E-2</v>
      </c>
      <c r="R89" s="1">
        <f ca="1">R29+NORMINV(RAND(),0,'Total-Smoothed'!$AG$2)</f>
        <v>0.95313431699603568</v>
      </c>
      <c r="S89" s="1">
        <f ca="1">S29+NORMINV(RAND(),0,'Total-Smoothed'!$AG$2)</f>
        <v>3.0542496447590869E-2</v>
      </c>
      <c r="T89" s="1">
        <f ca="1">T29+NORMINV(RAND(),0,'Total-Smoothed'!$AG$2)</f>
        <v>0.24015852171198088</v>
      </c>
      <c r="U89" s="1">
        <f ca="1">U29+NORMINV(RAND(),0,'Total-Smoothed'!$AG$2)</f>
        <v>4.1171959304198563E-2</v>
      </c>
      <c r="V89" s="1">
        <f ca="1">V29+NORMINV(RAND(),0,'Total-Smoothed'!$AG$2)</f>
        <v>0.33074004953207053</v>
      </c>
      <c r="W89" s="1">
        <f ca="1">W29+NORMINV(RAND(),0,'Total-Smoothed'!$AG$2)</f>
        <v>9.0486529436564753E-2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0.99495281756215193</v>
      </c>
      <c r="E90" s="1">
        <f ca="1">E30+NORMINV(RAND(),0,'Total-Smoothed'!$AG$2)</f>
        <v>0.21349878657700622</v>
      </c>
      <c r="F90" s="1">
        <f ca="1">F30+NORMINV(RAND(),0,'Total-Smoothed'!$AG$2)</f>
        <v>5.0516942555806597E-3</v>
      </c>
      <c r="G90" s="1">
        <f ca="1">G30+NORMINV(RAND(),0,'Total-Smoothed'!$AG$2)</f>
        <v>0.77658663445084197</v>
      </c>
      <c r="H90" s="1">
        <f ca="1">H30+NORMINV(RAND(),0,'Total-Smoothed'!$AG$2)</f>
        <v>0.28585197855929056</v>
      </c>
      <c r="I90" s="1">
        <f ca="1">I30+NORMINV(RAND(),0,'Total-Smoothed'!$AG$2)</f>
        <v>0.19470773578505743</v>
      </c>
      <c r="J90" s="1">
        <f ca="1">J30+NORMINV(RAND(),0,'Total-Smoothed'!$AG$2)</f>
        <v>-6.7143120815223209E-2</v>
      </c>
      <c r="K90" s="1">
        <f ca="1">K30+NORMINV(RAND(),0,'Total-Smoothed'!$AG$2)</f>
        <v>0.56688383736904069</v>
      </c>
      <c r="L90" s="1">
        <f ca="1">L30+NORMINV(RAND(),0,'Total-Smoothed'!$AG$2)</f>
        <v>0.97924046789809416</v>
      </c>
      <c r="M90" s="1">
        <f ca="1">M30+NORMINV(RAND(),0,'Total-Smoothed'!$AG$2)</f>
        <v>7.5789302638483561E-2</v>
      </c>
      <c r="N90" s="1">
        <f ca="1">N30+NORMINV(RAND(),0,'Total-Smoothed'!$AG$2)</f>
        <v>0.94263331989372445</v>
      </c>
      <c r="O90" s="1">
        <f ca="1">O30+NORMINV(RAND(),0,'Total-Smoothed'!$AG$2)</f>
        <v>-4.9872654756837664E-2</v>
      </c>
      <c r="P90" s="1">
        <f ca="1">P30+NORMINV(RAND(),0,'Total-Smoothed'!$AG$2)</f>
        <v>7.7055250915050055E-2</v>
      </c>
      <c r="Q90" s="1">
        <f ca="1">Q30+NORMINV(RAND(),0,'Total-Smoothed'!$AG$2)</f>
        <v>3.4492796079077619E-2</v>
      </c>
      <c r="R90" s="1">
        <f ca="1">R30+NORMINV(RAND(),0,'Total-Smoothed'!$AG$2)</f>
        <v>0.88516305478743507</v>
      </c>
      <c r="S90" s="1">
        <f ca="1">S30+NORMINV(RAND(),0,'Total-Smoothed'!$AG$2)</f>
        <v>-6.7695743438053721E-2</v>
      </c>
      <c r="T90" s="1">
        <f ca="1">T30+NORMINV(RAND(),0,'Total-Smoothed'!$AG$2)</f>
        <v>9.1510817286796775E-2</v>
      </c>
      <c r="U90" s="1">
        <f ca="1">U30+NORMINV(RAND(),0,'Total-Smoothed'!$AG$2)</f>
        <v>4.6688489096905983E-2</v>
      </c>
      <c r="V90" s="1">
        <f ca="1">V30+NORMINV(RAND(),0,'Total-Smoothed'!$AG$2)</f>
        <v>0.23031276950225837</v>
      </c>
      <c r="W90" s="1">
        <f ca="1">W30+NORMINV(RAND(),0,'Total-Smoothed'!$AG$2)</f>
        <v>-5.8364309056074606E-2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1.0116283121220988</v>
      </c>
      <c r="E91" s="1">
        <f ca="1">E31+NORMINV(RAND(),0,'Total-Smoothed'!$AG$2)</f>
        <v>0.9868574026583421</v>
      </c>
      <c r="F91" s="1">
        <f ca="1">F31+NORMINV(RAND(),0,'Total-Smoothed'!$AG$2)</f>
        <v>-1.1486957537388483E-2</v>
      </c>
      <c r="G91" s="1">
        <f ca="1">G31+NORMINV(RAND(),0,'Total-Smoothed'!$AG$2)</f>
        <v>7.6258670191607605E-2</v>
      </c>
      <c r="H91" s="1">
        <f ca="1">H31+NORMINV(RAND(),0,'Total-Smoothed'!$AG$2)</f>
        <v>1.1523032926452585</v>
      </c>
      <c r="I91" s="1">
        <f ca="1">I31+NORMINV(RAND(),0,'Total-Smoothed'!$AG$2)</f>
        <v>0.20703808403281837</v>
      </c>
      <c r="J91" s="1">
        <f ca="1">J31+NORMINV(RAND(),0,'Total-Smoothed'!$AG$2)</f>
        <v>0.92157970897402208</v>
      </c>
      <c r="K91" s="1">
        <f ca="1">K31+NORMINV(RAND(),0,'Total-Smoothed'!$AG$2)</f>
        <v>0.78767141655194672</v>
      </c>
      <c r="L91" s="1">
        <f ca="1">L31+NORMINV(RAND(),0,'Total-Smoothed'!$AG$2)</f>
        <v>-0.13904703516864025</v>
      </c>
      <c r="M91" s="1">
        <f ca="1">M31+NORMINV(RAND(),0,'Total-Smoothed'!$AG$2)</f>
        <v>0.10043124816712182</v>
      </c>
      <c r="N91" s="1">
        <f ca="1">N31+NORMINV(RAND(),0,'Total-Smoothed'!$AG$2)</f>
        <v>6.0616955584301004E-2</v>
      </c>
      <c r="O91" s="1">
        <f ca="1">O31+NORMINV(RAND(),0,'Total-Smoothed'!$AG$2)</f>
        <v>0.30207147154008707</v>
      </c>
      <c r="P91" s="1">
        <f ca="1">P31+NORMINV(RAND(),0,'Total-Smoothed'!$AG$2)</f>
        <v>5.8688300666426954E-2</v>
      </c>
      <c r="Q91" s="1">
        <f ca="1">Q31+NORMINV(RAND(),0,'Total-Smoothed'!$AG$2)</f>
        <v>0.41969687137903527</v>
      </c>
      <c r="R91" s="1">
        <f ca="1">R31+NORMINV(RAND(),0,'Total-Smoothed'!$AG$2)</f>
        <v>-8.2062951500960022E-3</v>
      </c>
      <c r="S91" s="1">
        <f ca="1">S31+NORMINV(RAND(),0,'Total-Smoothed'!$AG$2)</f>
        <v>-4.9113732534362686E-3</v>
      </c>
      <c r="T91" s="1">
        <f ca="1">T31+NORMINV(RAND(),0,'Total-Smoothed'!$AG$2)</f>
        <v>0.11976850288304308</v>
      </c>
      <c r="U91" s="1">
        <f ca="1">U31+NORMINV(RAND(),0,'Total-Smoothed'!$AG$2)</f>
        <v>-6.6555768148132799E-2</v>
      </c>
      <c r="V91" s="1">
        <f ca="1">V31+NORMINV(RAND(),0,'Total-Smoothed'!$AG$2)</f>
        <v>-0.1129598207845797</v>
      </c>
      <c r="W91" s="1">
        <f ca="1">W31+NORMINV(RAND(),0,'Total-Smoothed'!$AG$2)</f>
        <v>0.84883026425170482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8.0256053283030829E-2</v>
      </c>
      <c r="E92" s="1">
        <f ca="1">E32+NORMINV(RAND(),0,'Total-Smoothed'!$AG$2)</f>
        <v>3.004082316908703E-2</v>
      </c>
      <c r="F92" s="1">
        <f ca="1">F32+NORMINV(RAND(),0,'Total-Smoothed'!$AG$2)</f>
        <v>-3.8108900275921065E-2</v>
      </c>
      <c r="G92" s="1">
        <f ca="1">G32+NORMINV(RAND(),0,'Total-Smoothed'!$AG$2)</f>
        <v>-0.11058271720191189</v>
      </c>
      <c r="H92" s="1">
        <f ca="1">H32+NORMINV(RAND(),0,'Total-Smoothed'!$AG$2)</f>
        <v>-4.7325945554640855E-2</v>
      </c>
      <c r="I92" s="1">
        <f ca="1">I32+NORMINV(RAND(),0,'Total-Smoothed'!$AG$2)</f>
        <v>0.72429743257079993</v>
      </c>
      <c r="J92" s="1">
        <f ca="1">J32+NORMINV(RAND(),0,'Total-Smoothed'!$AG$2)</f>
        <v>0.96944399195634101</v>
      </c>
      <c r="K92" s="1">
        <f ca="1">K32+NORMINV(RAND(),0,'Total-Smoothed'!$AG$2)</f>
        <v>0.9885578088129181</v>
      </c>
      <c r="L92" s="1">
        <f ca="1">L32+NORMINV(RAND(),0,'Total-Smoothed'!$AG$2)</f>
        <v>0.12811611831859943</v>
      </c>
      <c r="M92" s="1">
        <f ca="1">M32+NORMINV(RAND(),0,'Total-Smoothed'!$AG$2)</f>
        <v>3.1473489240675986E-2</v>
      </c>
      <c r="N92" s="1">
        <f ca="1">N32+NORMINV(RAND(),0,'Total-Smoothed'!$AG$2)</f>
        <v>-5.5343094685938787E-2</v>
      </c>
      <c r="O92" s="1">
        <f ca="1">O32+NORMINV(RAND(),0,'Total-Smoothed'!$AG$2)</f>
        <v>0.31874380348196613</v>
      </c>
      <c r="P92" s="1">
        <f ca="1">P32+NORMINV(RAND(),0,'Total-Smoothed'!$AG$2)</f>
        <v>1.0999911135320997</v>
      </c>
      <c r="Q92" s="1">
        <f ca="1">Q32+NORMINV(RAND(),0,'Total-Smoothed'!$AG$2)</f>
        <v>-3.2538704912539809E-3</v>
      </c>
      <c r="R92" s="1">
        <f ca="1">R32+NORMINV(RAND(),0,'Total-Smoothed'!$AG$2)</f>
        <v>1.0451549351951996</v>
      </c>
      <c r="S92" s="1">
        <f ca="1">S32+NORMINV(RAND(),0,'Total-Smoothed'!$AG$2)</f>
        <v>0.14510566289000326</v>
      </c>
      <c r="T92" s="1">
        <f ca="1">T32+NORMINV(RAND(),0,'Total-Smoothed'!$AG$2)</f>
        <v>1.0464992669272075</v>
      </c>
      <c r="U92" s="1">
        <f ca="1">U32+NORMINV(RAND(),0,'Total-Smoothed'!$AG$2)</f>
        <v>1.8006398253902905E-2</v>
      </c>
      <c r="V92" s="1">
        <f ca="1">V32+NORMINV(RAND(),0,'Total-Smoothed'!$AG$2)</f>
        <v>0.9168337921888835</v>
      </c>
      <c r="W92" s="1">
        <f ca="1">W32+NORMINV(RAND(),0,'Total-Smoothed'!$AG$2)</f>
        <v>-0.16641555043032957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-0.10332480482326978</v>
      </c>
      <c r="E93" s="1">
        <f ca="1">E33+NORMINV(RAND(),0,'Total-Smoothed'!$AG$2)</f>
        <v>0.87247265236655003</v>
      </c>
      <c r="F93" s="1">
        <f ca="1">F33+NORMINV(RAND(),0,'Total-Smoothed'!$AG$2)</f>
        <v>-0.16408342723499297</v>
      </c>
      <c r="G93" s="1">
        <f ca="1">G33+NORMINV(RAND(),0,'Total-Smoothed'!$AG$2)</f>
        <v>4.3401317293377963E-2</v>
      </c>
      <c r="H93" s="1">
        <f ca="1">H33+NORMINV(RAND(),0,'Total-Smoothed'!$AG$2)</f>
        <v>-8.1425803955895229E-2</v>
      </c>
      <c r="I93" s="1">
        <f ca="1">I33+NORMINV(RAND(),0,'Total-Smoothed'!$AG$2)</f>
        <v>0.14289747909528375</v>
      </c>
      <c r="J93" s="1">
        <f ca="1">J33+NORMINV(RAND(),0,'Total-Smoothed'!$AG$2)</f>
        <v>0.42918414044504311</v>
      </c>
      <c r="K93" s="1">
        <f ca="1">K33+NORMINV(RAND(),0,'Total-Smoothed'!$AG$2)</f>
        <v>0.77022361331266898</v>
      </c>
      <c r="L93" s="1">
        <f ca="1">L33+NORMINV(RAND(),0,'Total-Smoothed'!$AG$2)</f>
        <v>-1.8821357457286539E-2</v>
      </c>
      <c r="M93" s="1">
        <f ca="1">M33+NORMINV(RAND(),0,'Total-Smoothed'!$AG$2)</f>
        <v>-7.0558571697272532E-2</v>
      </c>
      <c r="N93" s="1">
        <f ca="1">N33+NORMINV(RAND(),0,'Total-Smoothed'!$AG$2)</f>
        <v>-7.5931596627713899E-2</v>
      </c>
      <c r="O93" s="1">
        <f ca="1">O33+NORMINV(RAND(),0,'Total-Smoothed'!$AG$2)</f>
        <v>0.10470488140203996</v>
      </c>
      <c r="P93" s="1">
        <f ca="1">P33+NORMINV(RAND(),0,'Total-Smoothed'!$AG$2)</f>
        <v>8.3050067266327979E-2</v>
      </c>
      <c r="Q93" s="1">
        <f ca="1">Q33+NORMINV(RAND(),0,'Total-Smoothed'!$AG$2)</f>
        <v>0.19158925926365131</v>
      </c>
      <c r="R93" s="1">
        <f ca="1">R33+NORMINV(RAND(),0,'Total-Smoothed'!$AG$2)</f>
        <v>0.14311717575839158</v>
      </c>
      <c r="S93" s="1">
        <f ca="1">S33+NORMINV(RAND(),0,'Total-Smoothed'!$AG$2)</f>
        <v>0.20226223033376184</v>
      </c>
      <c r="T93" s="1">
        <f ca="1">T33+NORMINV(RAND(),0,'Total-Smoothed'!$AG$2)</f>
        <v>2.9380959196644164E-2</v>
      </c>
      <c r="U93" s="1">
        <f ca="1">U33+NORMINV(RAND(),0,'Total-Smoothed'!$AG$2)</f>
        <v>0.14756889455247788</v>
      </c>
      <c r="V93" s="1">
        <f ca="1">V33+NORMINV(RAND(),0,'Total-Smoothed'!$AG$2)</f>
        <v>-0.10930955084513952</v>
      </c>
      <c r="W93" s="1">
        <f ca="1">W33+NORMINV(RAND(),0,'Total-Smoothed'!$AG$2)</f>
        <v>0.1136349723214112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0.34477349809746866</v>
      </c>
      <c r="E94" s="1">
        <f ca="1">E34+NORMINV(RAND(),0,'Total-Smoothed'!$AG$2)</f>
        <v>-6.8911805456326344E-2</v>
      </c>
      <c r="F94" s="1">
        <f ca="1">F34+NORMINV(RAND(),0,'Total-Smoothed'!$AG$2)</f>
        <v>-2.4651773652362582E-2</v>
      </c>
      <c r="G94" s="1">
        <f ca="1">G34+NORMINV(RAND(),0,'Total-Smoothed'!$AG$2)</f>
        <v>0.11339785091194865</v>
      </c>
      <c r="H94" s="1">
        <f ca="1">H34+NORMINV(RAND(),0,'Total-Smoothed'!$AG$2)</f>
        <v>1.0020268846423046</v>
      </c>
      <c r="I94" s="1">
        <f ca="1">I34+NORMINV(RAND(),0,'Total-Smoothed'!$AG$2)</f>
        <v>1.0625200013950313</v>
      </c>
      <c r="J94" s="1">
        <f ca="1">J34+NORMINV(RAND(),0,'Total-Smoothed'!$AG$2)</f>
        <v>1.1305044934899109</v>
      </c>
      <c r="K94" s="1">
        <f ca="1">K34+NORMINV(RAND(),0,'Total-Smoothed'!$AG$2)</f>
        <v>0.8458712246189608</v>
      </c>
      <c r="L94" s="1">
        <f ca="1">L34+NORMINV(RAND(),0,'Total-Smoothed'!$AG$2)</f>
        <v>0.17055401186202077</v>
      </c>
      <c r="M94" s="1">
        <f ca="1">M34+NORMINV(RAND(),0,'Total-Smoothed'!$AG$2)</f>
        <v>-3.7557673184683039E-2</v>
      </c>
      <c r="N94" s="1">
        <f ca="1">N34+NORMINV(RAND(),0,'Total-Smoothed'!$AG$2)</f>
        <v>0.16759256527863065</v>
      </c>
      <c r="O94" s="1">
        <f ca="1">O34+NORMINV(RAND(),0,'Total-Smoothed'!$AG$2)</f>
        <v>0.32301953716884896</v>
      </c>
      <c r="P94" s="1">
        <f ca="1">P34+NORMINV(RAND(),0,'Total-Smoothed'!$AG$2)</f>
        <v>0.66447837759068684</v>
      </c>
      <c r="Q94" s="1">
        <f ca="1">Q34+NORMINV(RAND(),0,'Total-Smoothed'!$AG$2)</f>
        <v>2.3842129259141351E-2</v>
      </c>
      <c r="R94" s="1">
        <f ca="1">R34+NORMINV(RAND(),0,'Total-Smoothed'!$AG$2)</f>
        <v>0.30137851974360119</v>
      </c>
      <c r="S94" s="1">
        <f ca="1">S34+NORMINV(RAND(),0,'Total-Smoothed'!$AG$2)</f>
        <v>9.5891714742187176E-2</v>
      </c>
      <c r="T94" s="1">
        <f ca="1">T34+NORMINV(RAND(),0,'Total-Smoothed'!$AG$2)</f>
        <v>4.5183455326252599E-2</v>
      </c>
      <c r="U94" s="1">
        <f ca="1">U34+NORMINV(RAND(),0,'Total-Smoothed'!$AG$2)</f>
        <v>-7.807108347522021E-2</v>
      </c>
      <c r="V94" s="1">
        <f ca="1">V34+NORMINV(RAND(),0,'Total-Smoothed'!$AG$2)</f>
        <v>1.0161596526462418</v>
      </c>
      <c r="W94" s="1">
        <f ca="1">W34+NORMINV(RAND(),0,'Total-Smoothed'!$AG$2)</f>
        <v>1.0387192025305976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0.18879698413979462</v>
      </c>
      <c r="E95" s="1">
        <f ca="1">E35+NORMINV(RAND(),0,'Total-Smoothed'!$AG$2)</f>
        <v>0.49209879071574858</v>
      </c>
      <c r="F95" s="1">
        <f ca="1">F35+NORMINV(RAND(),0,'Total-Smoothed'!$AG$2)</f>
        <v>0.37322529966121876</v>
      </c>
      <c r="G95" s="1">
        <f ca="1">G35+NORMINV(RAND(),0,'Total-Smoothed'!$AG$2)</f>
        <v>4.3950448484190136E-2</v>
      </c>
      <c r="H95" s="1">
        <f ca="1">H35+NORMINV(RAND(),0,'Total-Smoothed'!$AG$2)</f>
        <v>0.2374560056020904</v>
      </c>
      <c r="I95" s="1">
        <f ca="1">I35+NORMINV(RAND(),0,'Total-Smoothed'!$AG$2)</f>
        <v>4.3185331190801667E-2</v>
      </c>
      <c r="J95" s="1">
        <f ca="1">J35+NORMINV(RAND(),0,'Total-Smoothed'!$AG$2)</f>
        <v>1.0978776734989537</v>
      </c>
      <c r="K95" s="1">
        <f ca="1">K35+NORMINV(RAND(),0,'Total-Smoothed'!$AG$2)</f>
        <v>0.89031282189212824</v>
      </c>
      <c r="L95" s="1">
        <f ca="1">L35+NORMINV(RAND(),0,'Total-Smoothed'!$AG$2)</f>
        <v>-4.3102583119413451E-2</v>
      </c>
      <c r="M95" s="1">
        <f ca="1">M35+NORMINV(RAND(),0,'Total-Smoothed'!$AG$2)</f>
        <v>-7.1750436802674455E-2</v>
      </c>
      <c r="N95" s="1">
        <f ca="1">N35+NORMINV(RAND(),0,'Total-Smoothed'!$AG$2)</f>
        <v>-0.11377243540419775</v>
      </c>
      <c r="O95" s="1">
        <f ca="1">O35+NORMINV(RAND(),0,'Total-Smoothed'!$AG$2)</f>
        <v>-3.8112022957054625E-2</v>
      </c>
      <c r="P95" s="1">
        <f ca="1">P35+NORMINV(RAND(),0,'Total-Smoothed'!$AG$2)</f>
        <v>0.43440421050145223</v>
      </c>
      <c r="Q95" s="1">
        <f ca="1">Q35+NORMINV(RAND(),0,'Total-Smoothed'!$AG$2)</f>
        <v>0.95412381366497412</v>
      </c>
      <c r="R95" s="1">
        <f ca="1">R35+NORMINV(RAND(),0,'Total-Smoothed'!$AG$2)</f>
        <v>0.90500727853216389</v>
      </c>
      <c r="S95" s="1">
        <f ca="1">S35+NORMINV(RAND(),0,'Total-Smoothed'!$AG$2)</f>
        <v>6.3141686594447022E-2</v>
      </c>
      <c r="T95" s="1">
        <f ca="1">T35+NORMINV(RAND(),0,'Total-Smoothed'!$AG$2)</f>
        <v>0.2556231557281034</v>
      </c>
      <c r="U95" s="1">
        <f ca="1">U35+NORMINV(RAND(),0,'Total-Smoothed'!$AG$2)</f>
        <v>-0.11485047002513504</v>
      </c>
      <c r="V95" s="1">
        <f ca="1">V35+NORMINV(RAND(),0,'Total-Smoothed'!$AG$2)</f>
        <v>5.9080084025877881E-2</v>
      </c>
      <c r="W95" s="1">
        <f ca="1">W35+NORMINV(RAND(),0,'Total-Smoothed'!$AG$2)</f>
        <v>-2.2803844054837315E-3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0.35495338667638332</v>
      </c>
      <c r="E96" s="1">
        <f ca="1">E36+NORMINV(RAND(),0,'Total-Smoothed'!$AG$2)</f>
        <v>0.44489781222279201</v>
      </c>
      <c r="F96" s="1">
        <f ca="1">F36+NORMINV(RAND(),0,'Total-Smoothed'!$AG$2)</f>
        <v>9.5123692438219914E-2</v>
      </c>
      <c r="G96" s="1">
        <f ca="1">G36+NORMINV(RAND(),0,'Total-Smoothed'!$AG$2)</f>
        <v>0.15944226345352164</v>
      </c>
      <c r="H96" s="1">
        <f ca="1">H36+NORMINV(RAND(),0,'Total-Smoothed'!$AG$2)</f>
        <v>0.92936912126158833</v>
      </c>
      <c r="I96" s="1">
        <f ca="1">I36+NORMINV(RAND(),0,'Total-Smoothed'!$AG$2)</f>
        <v>0.77253907940503475</v>
      </c>
      <c r="J96" s="1">
        <f ca="1">J36+NORMINV(RAND(),0,'Total-Smoothed'!$AG$2)</f>
        <v>0.91024584089353611</v>
      </c>
      <c r="K96" s="1">
        <f ca="1">K36+NORMINV(RAND(),0,'Total-Smoothed'!$AG$2)</f>
        <v>0.99600816323197405</v>
      </c>
      <c r="L96" s="1">
        <f ca="1">L36+NORMINV(RAND(),0,'Total-Smoothed'!$AG$2)</f>
        <v>-0.11546106038061901</v>
      </c>
      <c r="M96" s="1">
        <f ca="1">M36+NORMINV(RAND(),0,'Total-Smoothed'!$AG$2)</f>
        <v>-0.12309198725387521</v>
      </c>
      <c r="N96" s="1">
        <f ca="1">N36+NORMINV(RAND(),0,'Total-Smoothed'!$AG$2)</f>
        <v>6.66951129350212E-2</v>
      </c>
      <c r="O96" s="1">
        <f ca="1">O36+NORMINV(RAND(),0,'Total-Smoothed'!$AG$2)</f>
        <v>0.31266613736890103</v>
      </c>
      <c r="P96" s="1">
        <f ca="1">P36+NORMINV(RAND(),0,'Total-Smoothed'!$AG$2)</f>
        <v>1.0470798872992935</v>
      </c>
      <c r="Q96" s="1">
        <f ca="1">Q36+NORMINV(RAND(),0,'Total-Smoothed'!$AG$2)</f>
        <v>1.0139629013916542</v>
      </c>
      <c r="R96" s="1">
        <f ca="1">R36+NORMINV(RAND(),0,'Total-Smoothed'!$AG$2)</f>
        <v>0.60372080584733789</v>
      </c>
      <c r="S96" s="1">
        <f ca="1">S36+NORMINV(RAND(),0,'Total-Smoothed'!$AG$2)</f>
        <v>-3.3807909281378432E-2</v>
      </c>
      <c r="T96" s="1">
        <f ca="1">T36+NORMINV(RAND(),0,'Total-Smoothed'!$AG$2)</f>
        <v>1.0074532719569025</v>
      </c>
      <c r="U96" s="1">
        <f ca="1">U36+NORMINV(RAND(),0,'Total-Smoothed'!$AG$2)</f>
        <v>0.26506088529405442</v>
      </c>
      <c r="V96" s="1">
        <f ca="1">V36+NORMINV(RAND(),0,'Total-Smoothed'!$AG$2)</f>
        <v>7.376783189864608E-2</v>
      </c>
      <c r="W96" s="1">
        <f ca="1">W36+NORMINV(RAND(),0,'Total-Smoothed'!$AG$2)</f>
        <v>0.72988977636427732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0.15024384597056425</v>
      </c>
      <c r="E97" s="1">
        <f ca="1">E37+NORMINV(RAND(),0,'Total-Smoothed'!$AG$2)</f>
        <v>4.785333169901726E-2</v>
      </c>
      <c r="F97" s="1">
        <f ca="1">F37+NORMINV(RAND(),0,'Total-Smoothed'!$AG$2)</f>
        <v>0.8971129398473735</v>
      </c>
      <c r="G97" s="1">
        <f ca="1">G37+NORMINV(RAND(),0,'Total-Smoothed'!$AG$2)</f>
        <v>0.86246117095702768</v>
      </c>
      <c r="H97" s="1">
        <f ca="1">H37+NORMINV(RAND(),0,'Total-Smoothed'!$AG$2)</f>
        <v>0.39193413566675939</v>
      </c>
      <c r="I97" s="1">
        <f ca="1">I37+NORMINV(RAND(),0,'Total-Smoothed'!$AG$2)</f>
        <v>-3.1138709092710729E-3</v>
      </c>
      <c r="J97" s="1">
        <f ca="1">J37+NORMINV(RAND(),0,'Total-Smoothed'!$AG$2)</f>
        <v>8.0674753701187887E-2</v>
      </c>
      <c r="K97" s="1">
        <f ca="1">K37+NORMINV(RAND(),0,'Total-Smoothed'!$AG$2)</f>
        <v>0.9061864054483898</v>
      </c>
      <c r="L97" s="1">
        <f ca="1">L37+NORMINV(RAND(),0,'Total-Smoothed'!$AG$2)</f>
        <v>0.18215510115161859</v>
      </c>
      <c r="M97" s="1">
        <f ca="1">M37+NORMINV(RAND(),0,'Total-Smoothed'!$AG$2)</f>
        <v>1.9138780044740497E-2</v>
      </c>
      <c r="N97" s="1">
        <f ca="1">N37+NORMINV(RAND(),0,'Total-Smoothed'!$AG$2)</f>
        <v>2.2315508929052347E-2</v>
      </c>
      <c r="O97" s="1">
        <f ca="1">O37+NORMINV(RAND(),0,'Total-Smoothed'!$AG$2)</f>
        <v>-6.2463113711251989E-2</v>
      </c>
      <c r="P97" s="1">
        <f ca="1">P37+NORMINV(RAND(),0,'Total-Smoothed'!$AG$2)</f>
        <v>0.16439117566075084</v>
      </c>
      <c r="Q97" s="1">
        <f ca="1">Q37+NORMINV(RAND(),0,'Total-Smoothed'!$AG$2)</f>
        <v>0.87538205187792639</v>
      </c>
      <c r="R97" s="1">
        <f ca="1">R37+NORMINV(RAND(),0,'Total-Smoothed'!$AG$2)</f>
        <v>0.55659428376257647</v>
      </c>
      <c r="S97" s="1">
        <f ca="1">S37+NORMINV(RAND(),0,'Total-Smoothed'!$AG$2)</f>
        <v>0.12086094020472885</v>
      </c>
      <c r="T97" s="1">
        <f ca="1">T37+NORMINV(RAND(),0,'Total-Smoothed'!$AG$2)</f>
        <v>1.0913030300838682</v>
      </c>
      <c r="U97" s="1">
        <f ca="1">U37+NORMINV(RAND(),0,'Total-Smoothed'!$AG$2)</f>
        <v>0.87711748414549795</v>
      </c>
      <c r="V97" s="1">
        <f ca="1">V37+NORMINV(RAND(),0,'Total-Smoothed'!$AG$2)</f>
        <v>0.12988540531472753</v>
      </c>
      <c r="W97" s="1">
        <f ca="1">W37+NORMINV(RAND(),0,'Total-Smoothed'!$AG$2)</f>
        <v>0.72569527652280275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0.19709474686161071</v>
      </c>
      <c r="E98" s="1">
        <f ca="1">E38+NORMINV(RAND(),0,'Total-Smoothed'!$AG$2)</f>
        <v>0.93164918893498683</v>
      </c>
      <c r="F98" s="1">
        <f ca="1">F38+NORMINV(RAND(),0,'Total-Smoothed'!$AG$2)</f>
        <v>0.96663710978936634</v>
      </c>
      <c r="G98" s="1">
        <f ca="1">G38+NORMINV(RAND(),0,'Total-Smoothed'!$AG$2)</f>
        <v>2.6661600172876526E-2</v>
      </c>
      <c r="H98" s="1">
        <f ca="1">H38+NORMINV(RAND(),0,'Total-Smoothed'!$AG$2)</f>
        <v>0.19515393583328933</v>
      </c>
      <c r="I98" s="1">
        <f ca="1">I38+NORMINV(RAND(),0,'Total-Smoothed'!$AG$2)</f>
        <v>0.18149068637730556</v>
      </c>
      <c r="J98" s="1">
        <f ca="1">J38+NORMINV(RAND(),0,'Total-Smoothed'!$AG$2)</f>
        <v>9.5825122624361991E-3</v>
      </c>
      <c r="K98" s="1">
        <f ca="1">K38+NORMINV(RAND(),0,'Total-Smoothed'!$AG$2)</f>
        <v>1.1367642669570206</v>
      </c>
      <c r="L98" s="1">
        <f ca="1">L38+NORMINV(RAND(),0,'Total-Smoothed'!$AG$2)</f>
        <v>-0.20949429187573526</v>
      </c>
      <c r="M98" s="1">
        <f ca="1">M38+NORMINV(RAND(),0,'Total-Smoothed'!$AG$2)</f>
        <v>0.13490714787770083</v>
      </c>
      <c r="N98" s="1">
        <f ca="1">N38+NORMINV(RAND(),0,'Total-Smoothed'!$AG$2)</f>
        <v>0.70391462551296335</v>
      </c>
      <c r="O98" s="1">
        <f ca="1">O38+NORMINV(RAND(),0,'Total-Smoothed'!$AG$2)</f>
        <v>-0.13965504663769243</v>
      </c>
      <c r="P98" s="1">
        <f ca="1">P38+NORMINV(RAND(),0,'Total-Smoothed'!$AG$2)</f>
        <v>0.16098721132536872</v>
      </c>
      <c r="Q98" s="1">
        <f ca="1">Q38+NORMINV(RAND(),0,'Total-Smoothed'!$AG$2)</f>
        <v>1.0022790839909845</v>
      </c>
      <c r="R98" s="1">
        <f ca="1">R38+NORMINV(RAND(),0,'Total-Smoothed'!$AG$2)</f>
        <v>-2.1720217772154278E-2</v>
      </c>
      <c r="S98" s="1">
        <f ca="1">S38+NORMINV(RAND(),0,'Total-Smoothed'!$AG$2)</f>
        <v>0.1307904095210963</v>
      </c>
      <c r="T98" s="1">
        <f ca="1">T38+NORMINV(RAND(),0,'Total-Smoothed'!$AG$2)</f>
        <v>0.91202626355180827</v>
      </c>
      <c r="U98" s="1">
        <f ca="1">U38+NORMINV(RAND(),0,'Total-Smoothed'!$AG$2)</f>
        <v>1.0257808121120917</v>
      </c>
      <c r="V98" s="1">
        <f ca="1">V38+NORMINV(RAND(),0,'Total-Smoothed'!$AG$2)</f>
        <v>7.4692924970154104E-2</v>
      </c>
      <c r="W98" s="1">
        <f ca="1">W38+NORMINV(RAND(),0,'Total-Smoothed'!$AG$2)</f>
        <v>-6.1177312718278434E-2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0.86131125619754201</v>
      </c>
      <c r="E99" s="1">
        <f ca="1">E39+NORMINV(RAND(),0,'Total-Smoothed'!$AG$2)</f>
        <v>0.95500759990043627</v>
      </c>
      <c r="F99" s="1">
        <f ca="1">F39+NORMINV(RAND(),0,'Total-Smoothed'!$AG$2)</f>
        <v>0.43229553840581419</v>
      </c>
      <c r="G99" s="1">
        <f ca="1">G39+NORMINV(RAND(),0,'Total-Smoothed'!$AG$2)</f>
        <v>1.0097202780519989</v>
      </c>
      <c r="H99" s="1">
        <f ca="1">H39+NORMINV(RAND(),0,'Total-Smoothed'!$AG$2)</f>
        <v>0.89514675613647166</v>
      </c>
      <c r="I99" s="1">
        <f ca="1">I39+NORMINV(RAND(),0,'Total-Smoothed'!$AG$2)</f>
        <v>1.1290351887184114</v>
      </c>
      <c r="J99" s="1">
        <f ca="1">J39+NORMINV(RAND(),0,'Total-Smoothed'!$AG$2)</f>
        <v>0.86722975602015906</v>
      </c>
      <c r="K99" s="1">
        <f ca="1">K39+NORMINV(RAND(),0,'Total-Smoothed'!$AG$2)</f>
        <v>8.4705847754326311E-3</v>
      </c>
      <c r="L99" s="1">
        <f ca="1">L39+NORMINV(RAND(),0,'Total-Smoothed'!$AG$2)</f>
        <v>-0.17091507319087465</v>
      </c>
      <c r="M99" s="1">
        <f ca="1">M39+NORMINV(RAND(),0,'Total-Smoothed'!$AG$2)</f>
        <v>0.92492187818937788</v>
      </c>
      <c r="N99" s="1">
        <f ca="1">N39+NORMINV(RAND(),0,'Total-Smoothed'!$AG$2)</f>
        <v>0.19277960387432769</v>
      </c>
      <c r="O99" s="1">
        <f ca="1">O39+NORMINV(RAND(),0,'Total-Smoothed'!$AG$2)</f>
        <v>0.92189541738467251</v>
      </c>
      <c r="P99" s="1">
        <f ca="1">P39+NORMINV(RAND(),0,'Total-Smoothed'!$AG$2)</f>
        <v>0.26912640338705185</v>
      </c>
      <c r="Q99" s="1">
        <f ca="1">Q39+NORMINV(RAND(),0,'Total-Smoothed'!$AG$2)</f>
        <v>0.95747104487589629</v>
      </c>
      <c r="R99" s="1">
        <f ca="1">R39+NORMINV(RAND(),0,'Total-Smoothed'!$AG$2)</f>
        <v>6.1297953458593742E-2</v>
      </c>
      <c r="S99" s="1">
        <f ca="1">S39+NORMINV(RAND(),0,'Total-Smoothed'!$AG$2)</f>
        <v>-0.10276375878544852</v>
      </c>
      <c r="T99" s="1">
        <f ca="1">T39+NORMINV(RAND(),0,'Total-Smoothed'!$AG$2)</f>
        <v>0.94827297223586005</v>
      </c>
      <c r="U99" s="1">
        <f ca="1">U39+NORMINV(RAND(),0,'Total-Smoothed'!$AG$2)</f>
        <v>1.1303690476799741</v>
      </c>
      <c r="V99" s="1">
        <f ca="1">V39+NORMINV(RAND(),0,'Total-Smoothed'!$AG$2)</f>
        <v>0.17466714261566341</v>
      </c>
      <c r="W99" s="1">
        <f ca="1">W39+NORMINV(RAND(),0,'Total-Smoothed'!$AG$2)</f>
        <v>0.93205316647007586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-1.3663346272417824E-2</v>
      </c>
      <c r="E100" s="1">
        <f ca="1">E40+NORMINV(RAND(),0,'Total-Smoothed'!$AG$2)</f>
        <v>0.66538658762727987</v>
      </c>
      <c r="F100" s="1">
        <f ca="1">F40+NORMINV(RAND(),0,'Total-Smoothed'!$AG$2)</f>
        <v>-6.523708728931861E-2</v>
      </c>
      <c r="G100" s="1">
        <f ca="1">G40+NORMINV(RAND(),0,'Total-Smoothed'!$AG$2)</f>
        <v>0.32201939374959493</v>
      </c>
      <c r="H100" s="1">
        <f ca="1">H40+NORMINV(RAND(),0,'Total-Smoothed'!$AG$2)</f>
        <v>0.88403821845327801</v>
      </c>
      <c r="I100" s="1">
        <f ca="1">I40+NORMINV(RAND(),0,'Total-Smoothed'!$AG$2)</f>
        <v>0.94080914723150089</v>
      </c>
      <c r="J100" s="1">
        <f ca="1">J40+NORMINV(RAND(),0,'Total-Smoothed'!$AG$2)</f>
        <v>1.0248351072041906</v>
      </c>
      <c r="K100" s="1">
        <f ca="1">K40+NORMINV(RAND(),0,'Total-Smoothed'!$AG$2)</f>
        <v>0.7029132793026398</v>
      </c>
      <c r="L100" s="1">
        <f ca="1">L40+NORMINV(RAND(),0,'Total-Smoothed'!$AG$2)</f>
        <v>-7.0344913279265273E-2</v>
      </c>
      <c r="M100" s="1">
        <f ca="1">M40+NORMINV(RAND(),0,'Total-Smoothed'!$AG$2)</f>
        <v>1.0324109181278591</v>
      </c>
      <c r="N100" s="1">
        <f ca="1">N40+NORMINV(RAND(),0,'Total-Smoothed'!$AG$2)</f>
        <v>1.0831239401432908</v>
      </c>
      <c r="O100" s="1">
        <f ca="1">O40+NORMINV(RAND(),0,'Total-Smoothed'!$AG$2)</f>
        <v>5.0302681390935244E-2</v>
      </c>
      <c r="P100" s="1">
        <f ca="1">P40+NORMINV(RAND(),0,'Total-Smoothed'!$AG$2)</f>
        <v>0.85734894296846709</v>
      </c>
      <c r="Q100" s="1">
        <f ca="1">Q40+NORMINV(RAND(),0,'Total-Smoothed'!$AG$2)</f>
        <v>5.8737517609288532E-2</v>
      </c>
      <c r="R100" s="1">
        <f ca="1">R40+NORMINV(RAND(),0,'Total-Smoothed'!$AG$2)</f>
        <v>3.155941948298744E-2</v>
      </c>
      <c r="S100" s="1">
        <f ca="1">S40+NORMINV(RAND(),0,'Total-Smoothed'!$AG$2)</f>
        <v>0.9569564214212114</v>
      </c>
      <c r="T100" s="1">
        <f ca="1">T40+NORMINV(RAND(),0,'Total-Smoothed'!$AG$2)</f>
        <v>0.97514670390422442</v>
      </c>
      <c r="U100" s="1">
        <f ca="1">U40+NORMINV(RAND(),0,'Total-Smoothed'!$AG$2)</f>
        <v>0.80202355426805005</v>
      </c>
      <c r="V100" s="1">
        <f ca="1">V40+NORMINV(RAND(),0,'Total-Smoothed'!$AG$2)</f>
        <v>-8.6055793915404216E-2</v>
      </c>
      <c r="W100" s="1">
        <f ca="1">W40+NORMINV(RAND(),0,'Total-Smoothed'!$AG$2)</f>
        <v>0.97690979390259924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0.19151387928607311</v>
      </c>
      <c r="E101" s="1">
        <f ca="1">E41+NORMINV(RAND(),0,'Total-Smoothed'!$AG$2)</f>
        <v>-1.7667910245859023E-2</v>
      </c>
      <c r="F101" s="1">
        <f ca="1">F41+NORMINV(RAND(),0,'Total-Smoothed'!$AG$2)</f>
        <v>1.0820931639218951</v>
      </c>
      <c r="G101" s="1">
        <f ca="1">G41+NORMINV(RAND(),0,'Total-Smoothed'!$AG$2)</f>
        <v>9.6609387369112829E-3</v>
      </c>
      <c r="H101" s="1">
        <f ca="1">H41+NORMINV(RAND(),0,'Total-Smoothed'!$AG$2)</f>
        <v>0.52784425627022324</v>
      </c>
      <c r="I101" s="1">
        <f ca="1">I41+NORMINV(RAND(),0,'Total-Smoothed'!$AG$2)</f>
        <v>-3.7552025861832539E-2</v>
      </c>
      <c r="J101" s="1">
        <f ca="1">J41+NORMINV(RAND(),0,'Total-Smoothed'!$AG$2)</f>
        <v>4.9351732350936948E-2</v>
      </c>
      <c r="K101" s="1">
        <f ca="1">K41+NORMINV(RAND(),0,'Total-Smoothed'!$AG$2)</f>
        <v>0.87112389410328417</v>
      </c>
      <c r="L101" s="1">
        <f ca="1">L41+NORMINV(RAND(),0,'Total-Smoothed'!$AG$2)</f>
        <v>0.32660623863252325</v>
      </c>
      <c r="M101" s="1">
        <f ca="1">M41+NORMINV(RAND(),0,'Total-Smoothed'!$AG$2)</f>
        <v>0.10670681155891702</v>
      </c>
      <c r="N101" s="1">
        <f ca="1">N41+NORMINV(RAND(),0,'Total-Smoothed'!$AG$2)</f>
        <v>1.0561466748383983</v>
      </c>
      <c r="O101" s="1">
        <f ca="1">O41+NORMINV(RAND(),0,'Total-Smoothed'!$AG$2)</f>
        <v>-3.9325213876255594E-2</v>
      </c>
      <c r="P101" s="1">
        <f ca="1">P41+NORMINV(RAND(),0,'Total-Smoothed'!$AG$2)</f>
        <v>3.883849546902772E-2</v>
      </c>
      <c r="Q101" s="1">
        <f ca="1">Q41+NORMINV(RAND(),0,'Total-Smoothed'!$AG$2)</f>
        <v>0.92161799347718365</v>
      </c>
      <c r="R101" s="1">
        <f ca="1">R41+NORMINV(RAND(),0,'Total-Smoothed'!$AG$2)</f>
        <v>0.18521109199075508</v>
      </c>
      <c r="S101" s="1">
        <f ca="1">S41+NORMINV(RAND(),0,'Total-Smoothed'!$AG$2)</f>
        <v>5.9585051653962245E-2</v>
      </c>
      <c r="T101" s="1">
        <f ca="1">T41+NORMINV(RAND(),0,'Total-Smoothed'!$AG$2)</f>
        <v>0.39736576163751591</v>
      </c>
      <c r="U101" s="1">
        <f ca="1">U41+NORMINV(RAND(),0,'Total-Smoothed'!$AG$2)</f>
        <v>0.93957021450058331</v>
      </c>
      <c r="V101" s="1">
        <f ca="1">V41+NORMINV(RAND(),0,'Total-Smoothed'!$AG$2)</f>
        <v>-1.961238467515063E-2</v>
      </c>
      <c r="W101" s="1">
        <f ca="1">W41+NORMINV(RAND(),0,'Total-Smoothed'!$AG$2)</f>
        <v>0.34321943399240062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-2.0066844486171655E-2</v>
      </c>
      <c r="E102" s="1">
        <f ca="1">E42+NORMINV(RAND(),0,'Total-Smoothed'!$AG$2)</f>
        <v>1.1173621067186812</v>
      </c>
      <c r="F102" s="1">
        <f ca="1">F42+NORMINV(RAND(),0,'Total-Smoothed'!$AG$2)</f>
        <v>0.83207506776095019</v>
      </c>
      <c r="G102" s="1">
        <f ca="1">G42+NORMINV(RAND(),0,'Total-Smoothed'!$AG$2)</f>
        <v>2.1967519579183099E-2</v>
      </c>
      <c r="H102" s="1">
        <f ca="1">H42+NORMINV(RAND(),0,'Total-Smoothed'!$AG$2)</f>
        <v>0.68798271051060444</v>
      </c>
      <c r="I102" s="1">
        <f ca="1">I42+NORMINV(RAND(),0,'Total-Smoothed'!$AG$2)</f>
        <v>2.8270612382926191E-2</v>
      </c>
      <c r="J102" s="1">
        <f ca="1">J42+NORMINV(RAND(),0,'Total-Smoothed'!$AG$2)</f>
        <v>0.93148150405533514</v>
      </c>
      <c r="K102" s="1">
        <f ca="1">K42+NORMINV(RAND(),0,'Total-Smoothed'!$AG$2)</f>
        <v>1.0541366904354594</v>
      </c>
      <c r="L102" s="1">
        <f ca="1">L42+NORMINV(RAND(),0,'Total-Smoothed'!$AG$2)</f>
        <v>-0.12144862573401999</v>
      </c>
      <c r="M102" s="1">
        <f ca="1">M42+NORMINV(RAND(),0,'Total-Smoothed'!$AG$2)</f>
        <v>7.3838328165895514E-2</v>
      </c>
      <c r="N102" s="1">
        <f ca="1">N42+NORMINV(RAND(),0,'Total-Smoothed'!$AG$2)</f>
        <v>-5.7600957015462556E-2</v>
      </c>
      <c r="O102" s="1">
        <f ca="1">O42+NORMINV(RAND(),0,'Total-Smoothed'!$AG$2)</f>
        <v>0.21790715453578743</v>
      </c>
      <c r="P102" s="1">
        <f ca="1">P42+NORMINV(RAND(),0,'Total-Smoothed'!$AG$2)</f>
        <v>1.974523708466619E-2</v>
      </c>
      <c r="Q102" s="1">
        <f ca="1">Q42+NORMINV(RAND(),0,'Total-Smoothed'!$AG$2)</f>
        <v>1.0120079251785794</v>
      </c>
      <c r="R102" s="1">
        <f ca="1">R42+NORMINV(RAND(),0,'Total-Smoothed'!$AG$2)</f>
        <v>6.9501317539112012E-2</v>
      </c>
      <c r="S102" s="1">
        <f ca="1">S42+NORMINV(RAND(),0,'Total-Smoothed'!$AG$2)</f>
        <v>0.10285706061115876</v>
      </c>
      <c r="T102" s="1">
        <f ca="1">T42+NORMINV(RAND(),0,'Total-Smoothed'!$AG$2)</f>
        <v>-5.5269100070930478E-2</v>
      </c>
      <c r="U102" s="1">
        <f ca="1">U42+NORMINV(RAND(),0,'Total-Smoothed'!$AG$2)</f>
        <v>0.13608756739040956</v>
      </c>
      <c r="V102" s="1">
        <f ca="1">V42+NORMINV(RAND(),0,'Total-Smoothed'!$AG$2)</f>
        <v>-8.4798431106125321E-3</v>
      </c>
      <c r="W102" s="1">
        <f ca="1">W42+NORMINV(RAND(),0,'Total-Smoothed'!$AG$2)</f>
        <v>6.533000008457257E-2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0.10071623076517093</v>
      </c>
      <c r="E103" s="1">
        <f ca="1">E43+NORMINV(RAND(),0,'Total-Smoothed'!$AG$2)</f>
        <v>2.6219388574501786E-2</v>
      </c>
      <c r="F103" s="1">
        <f ca="1">F43+NORMINV(RAND(),0,'Total-Smoothed'!$AG$2)</f>
        <v>-6.8921589332511732E-2</v>
      </c>
      <c r="G103" s="1">
        <f ca="1">G43+NORMINV(RAND(),0,'Total-Smoothed'!$AG$2)</f>
        <v>0.16844180893433641</v>
      </c>
      <c r="H103" s="1">
        <f ca="1">H43+NORMINV(RAND(),0,'Total-Smoothed'!$AG$2)</f>
        <v>0.97473927803249005</v>
      </c>
      <c r="I103" s="1">
        <f ca="1">I43+NORMINV(RAND(),0,'Total-Smoothed'!$AG$2)</f>
        <v>0.12201658560502116</v>
      </c>
      <c r="J103" s="1">
        <f ca="1">J43+NORMINV(RAND(),0,'Total-Smoothed'!$AG$2)</f>
        <v>0.9243435930494146</v>
      </c>
      <c r="K103" s="1">
        <f ca="1">K43+NORMINV(RAND(),0,'Total-Smoothed'!$AG$2)</f>
        <v>0.8722723910768776</v>
      </c>
      <c r="L103" s="1">
        <f ca="1">L43+NORMINV(RAND(),0,'Total-Smoothed'!$AG$2)</f>
        <v>0.86183760626577333</v>
      </c>
      <c r="M103" s="1">
        <f ca="1">M43+NORMINV(RAND(),0,'Total-Smoothed'!$AG$2)</f>
        <v>1.8675834503211468E-2</v>
      </c>
      <c r="N103" s="1">
        <f ca="1">N43+NORMINV(RAND(),0,'Total-Smoothed'!$AG$2)</f>
        <v>1.1795229784486347</v>
      </c>
      <c r="O103" s="1">
        <f ca="1">O43+NORMINV(RAND(),0,'Total-Smoothed'!$AG$2)</f>
        <v>0.2633221551727829</v>
      </c>
      <c r="P103" s="1">
        <f ca="1">P43+NORMINV(RAND(),0,'Total-Smoothed'!$AG$2)</f>
        <v>0.47700062974236895</v>
      </c>
      <c r="Q103" s="1">
        <f ca="1">Q43+NORMINV(RAND(),0,'Total-Smoothed'!$AG$2)</f>
        <v>-7.3445861123672157E-2</v>
      </c>
      <c r="R103" s="1">
        <f ca="1">R43+NORMINV(RAND(),0,'Total-Smoothed'!$AG$2)</f>
        <v>1.1633192981740272</v>
      </c>
      <c r="S103" s="1">
        <f ca="1">S43+NORMINV(RAND(),0,'Total-Smoothed'!$AG$2)</f>
        <v>1.1147432405360516</v>
      </c>
      <c r="T103" s="1">
        <f ca="1">T43+NORMINV(RAND(),0,'Total-Smoothed'!$AG$2)</f>
        <v>-9.5181038984870611E-2</v>
      </c>
      <c r="U103" s="1">
        <f ca="1">U43+NORMINV(RAND(),0,'Total-Smoothed'!$AG$2)</f>
        <v>-0.15100730904978404</v>
      </c>
      <c r="V103" s="1">
        <f ca="1">V43+NORMINV(RAND(),0,'Total-Smoothed'!$AG$2)</f>
        <v>9.6404515190329637E-2</v>
      </c>
      <c r="W103" s="1">
        <f ca="1">W43+NORMINV(RAND(),0,'Total-Smoothed'!$AG$2)</f>
        <v>3.4330010756380758E-2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0.22426179624298379</v>
      </c>
      <c r="E104" s="1">
        <f ca="1">E44+NORMINV(RAND(),0,'Total-Smoothed'!$AG$2)</f>
        <v>-5.6503519446585451E-2</v>
      </c>
      <c r="F104" s="1">
        <f ca="1">F44+NORMINV(RAND(),0,'Total-Smoothed'!$AG$2)</f>
        <v>-7.2007963821958287E-2</v>
      </c>
      <c r="G104" s="1">
        <f ca="1">G44+NORMINV(RAND(),0,'Total-Smoothed'!$AG$2)</f>
        <v>6.7120767605603163E-2</v>
      </c>
      <c r="H104" s="1">
        <f ca="1">H44+NORMINV(RAND(),0,'Total-Smoothed'!$AG$2)</f>
        <v>1.0982572961185963</v>
      </c>
      <c r="I104" s="1">
        <f ca="1">I44+NORMINV(RAND(),0,'Total-Smoothed'!$AG$2)</f>
        <v>8.9546914377786183E-2</v>
      </c>
      <c r="J104" s="1">
        <f ca="1">J44+NORMINV(RAND(),0,'Total-Smoothed'!$AG$2)</f>
        <v>0.96933652410247739</v>
      </c>
      <c r="K104" s="1">
        <f ca="1">K44+NORMINV(RAND(),0,'Total-Smoothed'!$AG$2)</f>
        <v>1.0105224824169921</v>
      </c>
      <c r="L104" s="1">
        <f ca="1">L44+NORMINV(RAND(),0,'Total-Smoothed'!$AG$2)</f>
        <v>0.91925125256850604</v>
      </c>
      <c r="M104" s="1">
        <f ca="1">M44+NORMINV(RAND(),0,'Total-Smoothed'!$AG$2)</f>
        <v>0.93214025749685581</v>
      </c>
      <c r="N104" s="1">
        <f ca="1">N44+NORMINV(RAND(),0,'Total-Smoothed'!$AG$2)</f>
        <v>0.93915171955384824</v>
      </c>
      <c r="O104" s="1">
        <f ca="1">O44+NORMINV(RAND(),0,'Total-Smoothed'!$AG$2)</f>
        <v>-0.14573471670650529</v>
      </c>
      <c r="P104" s="1">
        <f ca="1">P44+NORMINV(RAND(),0,'Total-Smoothed'!$AG$2)</f>
        <v>0.91766574190543004</v>
      </c>
      <c r="Q104" s="1">
        <f ca="1">Q44+NORMINV(RAND(),0,'Total-Smoothed'!$AG$2)</f>
        <v>0.10874902340590725</v>
      </c>
      <c r="R104" s="1">
        <f ca="1">R44+NORMINV(RAND(),0,'Total-Smoothed'!$AG$2)</f>
        <v>1.0371703241346271</v>
      </c>
      <c r="S104" s="1">
        <f ca="1">S44+NORMINV(RAND(),0,'Total-Smoothed'!$AG$2)</f>
        <v>1.05099511499208</v>
      </c>
      <c r="T104" s="1">
        <f ca="1">T44+NORMINV(RAND(),0,'Total-Smoothed'!$AG$2)</f>
        <v>0.99836992066777008</v>
      </c>
      <c r="U104" s="1">
        <f ca="1">U44+NORMINV(RAND(),0,'Total-Smoothed'!$AG$2)</f>
        <v>0.87465552803378699</v>
      </c>
      <c r="V104" s="1">
        <f ca="1">V44+NORMINV(RAND(),0,'Total-Smoothed'!$AG$2)</f>
        <v>9.2404518326489063E-2</v>
      </c>
      <c r="W104" s="1">
        <f ca="1">W44+NORMINV(RAND(),0,'Total-Smoothed'!$AG$2)</f>
        <v>7.5170969657520053E-3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1.0886169715730653E-2</v>
      </c>
      <c r="E105" s="1">
        <f ca="1">E45+NORMINV(RAND(),0,'Total-Smoothed'!$AG$2)</f>
        <v>0.94085817131435756</v>
      </c>
      <c r="F105" s="1">
        <f ca="1">F45+NORMINV(RAND(),0,'Total-Smoothed'!$AG$2)</f>
        <v>-0.10235302442116821</v>
      </c>
      <c r="G105" s="1">
        <f ca="1">G45+NORMINV(RAND(),0,'Total-Smoothed'!$AG$2)</f>
        <v>-0.22841731254669473</v>
      </c>
      <c r="H105" s="1">
        <f ca="1">H45+NORMINV(RAND(),0,'Total-Smoothed'!$AG$2)</f>
        <v>0.91520208414754989</v>
      </c>
      <c r="I105" s="1">
        <f ca="1">I45+NORMINV(RAND(),0,'Total-Smoothed'!$AG$2)</f>
        <v>8.1991813968512489E-2</v>
      </c>
      <c r="J105" s="1">
        <f ca="1">J45+NORMINV(RAND(),0,'Total-Smoothed'!$AG$2)</f>
        <v>1.0661988357667611</v>
      </c>
      <c r="K105" s="1">
        <f ca="1">K45+NORMINV(RAND(),0,'Total-Smoothed'!$AG$2)</f>
        <v>1.0160191114693657</v>
      </c>
      <c r="L105" s="1">
        <f ca="1">L45+NORMINV(RAND(),0,'Total-Smoothed'!$AG$2)</f>
        <v>0.17710089691318953</v>
      </c>
      <c r="M105" s="1">
        <f ca="1">M45+NORMINV(RAND(),0,'Total-Smoothed'!$AG$2)</f>
        <v>-0.12807378703270897</v>
      </c>
      <c r="N105" s="1">
        <f ca="1">N45+NORMINV(RAND(),0,'Total-Smoothed'!$AG$2)</f>
        <v>0.31396874521207746</v>
      </c>
      <c r="O105" s="1">
        <f ca="1">O45+NORMINV(RAND(),0,'Total-Smoothed'!$AG$2)</f>
        <v>3.2073584500804823E-2</v>
      </c>
      <c r="P105" s="1">
        <f ca="1">P45+NORMINV(RAND(),0,'Total-Smoothed'!$AG$2)</f>
        <v>0.96013973891084259</v>
      </c>
      <c r="Q105" s="1">
        <f ca="1">Q45+NORMINV(RAND(),0,'Total-Smoothed'!$AG$2)</f>
        <v>0.18731990816447913</v>
      </c>
      <c r="R105" s="1">
        <f ca="1">R45+NORMINV(RAND(),0,'Total-Smoothed'!$AG$2)</f>
        <v>0.56755947364163639</v>
      </c>
      <c r="S105" s="1">
        <f ca="1">S45+NORMINV(RAND(),0,'Total-Smoothed'!$AG$2)</f>
        <v>1.0715035478694999</v>
      </c>
      <c r="T105" s="1">
        <f ca="1">T45+NORMINV(RAND(),0,'Total-Smoothed'!$AG$2)</f>
        <v>-2.4130907962975314E-2</v>
      </c>
      <c r="U105" s="1">
        <f ca="1">U45+NORMINV(RAND(),0,'Total-Smoothed'!$AG$2)</f>
        <v>-7.5893774096415512E-2</v>
      </c>
      <c r="V105" s="1">
        <f ca="1">V45+NORMINV(RAND(),0,'Total-Smoothed'!$AG$2)</f>
        <v>-2.8230813700667507E-2</v>
      </c>
      <c r="W105" s="1">
        <f ca="1">W45+NORMINV(RAND(),0,'Total-Smoothed'!$AG$2)</f>
        <v>-4.3587343736877018E-2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1.3917921112765494E-3</v>
      </c>
      <c r="E106" s="1">
        <f ca="1">E46+NORMINV(RAND(),0,'Total-Smoothed'!$AG$2)</f>
        <v>8.8034195687955896E-2</v>
      </c>
      <c r="F106" s="1">
        <f ca="1">F46+NORMINV(RAND(),0,'Total-Smoothed'!$AG$2)</f>
        <v>-1.5770659620444605E-2</v>
      </c>
      <c r="G106" s="1">
        <f ca="1">G46+NORMINV(RAND(),0,'Total-Smoothed'!$AG$2)</f>
        <v>-3.2354794068828574E-2</v>
      </c>
      <c r="H106" s="1">
        <f ca="1">H46+NORMINV(RAND(),0,'Total-Smoothed'!$AG$2)</f>
        <v>1.3232648182259173E-2</v>
      </c>
      <c r="I106" s="1">
        <f ca="1">I46+NORMINV(RAND(),0,'Total-Smoothed'!$AG$2)</f>
        <v>0.91424873427924913</v>
      </c>
      <c r="J106" s="1">
        <f ca="1">J46+NORMINV(RAND(),0,'Total-Smoothed'!$AG$2)</f>
        <v>0.87262735550591652</v>
      </c>
      <c r="K106" s="1">
        <f ca="1">K46+NORMINV(RAND(),0,'Total-Smoothed'!$AG$2)</f>
        <v>0.8674477604125489</v>
      </c>
      <c r="L106" s="1">
        <f ca="1">L46+NORMINV(RAND(),0,'Total-Smoothed'!$AG$2)</f>
        <v>-5.0645167632305532E-3</v>
      </c>
      <c r="M106" s="1">
        <f ca="1">M46+NORMINV(RAND(),0,'Total-Smoothed'!$AG$2)</f>
        <v>0.69461089689282363</v>
      </c>
      <c r="N106" s="1">
        <f ca="1">N46+NORMINV(RAND(),0,'Total-Smoothed'!$AG$2)</f>
        <v>6.3758205958786923E-2</v>
      </c>
      <c r="O106" s="1">
        <f ca="1">O46+NORMINV(RAND(),0,'Total-Smoothed'!$AG$2)</f>
        <v>-6.0304652416746755E-2</v>
      </c>
      <c r="P106" s="1">
        <f ca="1">P46+NORMINV(RAND(),0,'Total-Smoothed'!$AG$2)</f>
        <v>0.94096833049931972</v>
      </c>
      <c r="Q106" s="1">
        <f ca="1">Q46+NORMINV(RAND(),0,'Total-Smoothed'!$AG$2)</f>
        <v>2.0979642073234092E-3</v>
      </c>
      <c r="R106" s="1">
        <f ca="1">R46+NORMINV(RAND(),0,'Total-Smoothed'!$AG$2)</f>
        <v>0.73879211701685632</v>
      </c>
      <c r="S106" s="1">
        <f ca="1">S46+NORMINV(RAND(),0,'Total-Smoothed'!$AG$2)</f>
        <v>0.88925663468201299</v>
      </c>
      <c r="T106" s="1">
        <f ca="1">T46+NORMINV(RAND(),0,'Total-Smoothed'!$AG$2)</f>
        <v>1.1302019562096941</v>
      </c>
      <c r="U106" s="1">
        <f ca="1">U46+NORMINV(RAND(),0,'Total-Smoothed'!$AG$2)</f>
        <v>0.80285200728341499</v>
      </c>
      <c r="V106" s="1">
        <f ca="1">V46+NORMINV(RAND(),0,'Total-Smoothed'!$AG$2)</f>
        <v>7.767333721990119E-2</v>
      </c>
      <c r="W106" s="1">
        <f ca="1">W46+NORMINV(RAND(),0,'Total-Smoothed'!$AG$2)</f>
        <v>8.2403870594973727E-2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0.8404556577252883</v>
      </c>
      <c r="E107" s="1">
        <f ca="1">E47+NORMINV(RAND(),0,'Total-Smoothed'!$AG$2)</f>
        <v>6.835046422224697E-2</v>
      </c>
      <c r="F107" s="1">
        <f ca="1">F47+NORMINV(RAND(),0,'Total-Smoothed'!$AG$2)</f>
        <v>-2.7715317939208523E-2</v>
      </c>
      <c r="G107" s="1">
        <f ca="1">G47+NORMINV(RAND(),0,'Total-Smoothed'!$AG$2)</f>
        <v>0.15154250012060616</v>
      </c>
      <c r="H107" s="1">
        <f ca="1">H47+NORMINV(RAND(),0,'Total-Smoothed'!$AG$2)</f>
        <v>0.28170079685083371</v>
      </c>
      <c r="I107" s="1">
        <f ca="1">I47+NORMINV(RAND(),0,'Total-Smoothed'!$AG$2)</f>
        <v>0.87627997346093578</v>
      </c>
      <c r="J107" s="1">
        <f ca="1">J47+NORMINV(RAND(),0,'Total-Smoothed'!$AG$2)</f>
        <v>0.80113731623778817</v>
      </c>
      <c r="K107" s="1">
        <f ca="1">K47+NORMINV(RAND(),0,'Total-Smoothed'!$AG$2)</f>
        <v>0.11856399792845175</v>
      </c>
      <c r="L107" s="1">
        <f ca="1">L47+NORMINV(RAND(),0,'Total-Smoothed'!$AG$2)</f>
        <v>1.0084889563644821</v>
      </c>
      <c r="M107" s="1">
        <f ca="1">M47+NORMINV(RAND(),0,'Total-Smoothed'!$AG$2)</f>
        <v>1.094673527127388</v>
      </c>
      <c r="N107" s="1">
        <f ca="1">N47+NORMINV(RAND(),0,'Total-Smoothed'!$AG$2)</f>
        <v>1.0755600971472608</v>
      </c>
      <c r="O107" s="1">
        <f ca="1">O47+NORMINV(RAND(),0,'Total-Smoothed'!$AG$2)</f>
        <v>-0.13988541786979222</v>
      </c>
      <c r="P107" s="1">
        <f ca="1">P47+NORMINV(RAND(),0,'Total-Smoothed'!$AG$2)</f>
        <v>0.95503907776916908</v>
      </c>
      <c r="Q107" s="1">
        <f ca="1">Q47+NORMINV(RAND(),0,'Total-Smoothed'!$AG$2)</f>
        <v>-5.6556651418144345E-2</v>
      </c>
      <c r="R107" s="1">
        <f ca="1">R47+NORMINV(RAND(),0,'Total-Smoothed'!$AG$2)</f>
        <v>0.95452843728203207</v>
      </c>
      <c r="S107" s="1">
        <f ca="1">S47+NORMINV(RAND(),0,'Total-Smoothed'!$AG$2)</f>
        <v>1.1324902004735238</v>
      </c>
      <c r="T107" s="1">
        <f ca="1">T47+NORMINV(RAND(),0,'Total-Smoothed'!$AG$2)</f>
        <v>0.83456882408916888</v>
      </c>
      <c r="U107" s="1">
        <f ca="1">U47+NORMINV(RAND(),0,'Total-Smoothed'!$AG$2)</f>
        <v>0.98008176358588739</v>
      </c>
      <c r="V107" s="1">
        <f ca="1">V47+NORMINV(RAND(),0,'Total-Smoothed'!$AG$2)</f>
        <v>0.70463667807701913</v>
      </c>
      <c r="W107" s="1">
        <f ca="1">W47+NORMINV(RAND(),0,'Total-Smoothed'!$AG$2)</f>
        <v>0.28389339802157054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5.4500589163013105E-2</v>
      </c>
      <c r="E108" s="1">
        <f ca="1">E48+NORMINV(RAND(),0,'Total-Smoothed'!$AG$2)</f>
        <v>1.0693331748482657</v>
      </c>
      <c r="F108" s="1">
        <f ca="1">F48+NORMINV(RAND(),0,'Total-Smoothed'!$AG$2)</f>
        <v>-7.4254864172069321E-2</v>
      </c>
      <c r="G108" s="1">
        <f ca="1">G48+NORMINV(RAND(),0,'Total-Smoothed'!$AG$2)</f>
        <v>3.0862523892529616E-2</v>
      </c>
      <c r="H108" s="1">
        <f ca="1">H48+NORMINV(RAND(),0,'Total-Smoothed'!$AG$2)</f>
        <v>0.44410916591235283</v>
      </c>
      <c r="I108" s="1">
        <f ca="1">I48+NORMINV(RAND(),0,'Total-Smoothed'!$AG$2)</f>
        <v>0.12930756561547713</v>
      </c>
      <c r="J108" s="1">
        <f ca="1">J48+NORMINV(RAND(),0,'Total-Smoothed'!$AG$2)</f>
        <v>1.0367989302925027</v>
      </c>
      <c r="K108" s="1">
        <f ca="1">K48+NORMINV(RAND(),0,'Total-Smoothed'!$AG$2)</f>
        <v>-2.4496003932951552E-2</v>
      </c>
      <c r="L108" s="1">
        <f ca="1">L48+NORMINV(RAND(),0,'Total-Smoothed'!$AG$2)</f>
        <v>0.85235726274012169</v>
      </c>
      <c r="M108" s="1">
        <f ca="1">M48+NORMINV(RAND(),0,'Total-Smoothed'!$AG$2)</f>
        <v>1.1002349456325513</v>
      </c>
      <c r="N108" s="1">
        <f ca="1">N48+NORMINV(RAND(),0,'Total-Smoothed'!$AG$2)</f>
        <v>0.89649354434152029</v>
      </c>
      <c r="O108" s="1">
        <f ca="1">O48+NORMINV(RAND(),0,'Total-Smoothed'!$AG$2)</f>
        <v>-0.13462113291351901</v>
      </c>
      <c r="P108" s="1">
        <f ca="1">P48+NORMINV(RAND(),0,'Total-Smoothed'!$AG$2)</f>
        <v>0.85604140471868406</v>
      </c>
      <c r="Q108" s="1">
        <f ca="1">Q48+NORMINV(RAND(),0,'Total-Smoothed'!$AG$2)</f>
        <v>-4.1629686554124946E-2</v>
      </c>
      <c r="R108" s="1">
        <f ca="1">R48+NORMINV(RAND(),0,'Total-Smoothed'!$AG$2)</f>
        <v>-1.7324036444202995E-2</v>
      </c>
      <c r="S108" s="1">
        <f ca="1">S48+NORMINV(RAND(),0,'Total-Smoothed'!$AG$2)</f>
        <v>0.84367065517431794</v>
      </c>
      <c r="T108" s="1">
        <f ca="1">T48+NORMINV(RAND(),0,'Total-Smoothed'!$AG$2)</f>
        <v>-9.7547377194185138E-3</v>
      </c>
      <c r="U108" s="1">
        <f ca="1">U48+NORMINV(RAND(),0,'Total-Smoothed'!$AG$2)</f>
        <v>0.77834371065056018</v>
      </c>
      <c r="V108" s="1">
        <f ca="1">V48+NORMINV(RAND(),0,'Total-Smoothed'!$AG$2)</f>
        <v>-1.9877812735523366E-2</v>
      </c>
      <c r="W108" s="1">
        <f ca="1">W48+NORMINV(RAND(),0,'Total-Smoothed'!$AG$2)</f>
        <v>-9.6403832045255516E-3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3.9685710986646909E-2</v>
      </c>
      <c r="E111" s="1">
        <f ca="1">(E61+0.6*(F61+D61)+0.15*G1)/(1+2*0.6+0.15)</f>
        <v>7.4647653680586179E-2</v>
      </c>
      <c r="F111" s="1">
        <f ca="1">(F61+0.6*(G61+E61)+0.15*(D61+H61))/(1+2*0.6+2*0.15)</f>
        <v>0.10665783472419224</v>
      </c>
      <c r="G111" s="1">
        <f t="shared" ref="G111:H126" ca="1" si="10">(G61+0.6*(H61+F61)+0.15*(E61+I61))/(1+2*0.6+2*0.15)</f>
        <v>0.14188747753138556</v>
      </c>
      <c r="H111" s="1">
        <f ca="1">(H61+0.6*(I61+G61)+0.15*(F61+J61))/(1+2*0.6+2*0.15)</f>
        <v>0.15883366423926387</v>
      </c>
      <c r="I111" s="1">
        <f t="shared" ref="I111:U126" ca="1" si="11">(I61+0.6*(J61+H61)+0.15*(G61+K61))/(1+2*0.6+2*0.15)</f>
        <v>0.18037757669537682</v>
      </c>
      <c r="J111" s="1">
        <f t="shared" ca="1" si="11"/>
        <v>0.28488522246250703</v>
      </c>
      <c r="K111" s="1">
        <f t="shared" ca="1" si="11"/>
        <v>0.38231977220692231</v>
      </c>
      <c r="L111" s="1">
        <f t="shared" ca="1" si="11"/>
        <v>0.22284229507974995</v>
      </c>
      <c r="M111" s="1">
        <f t="shared" ca="1" si="11"/>
        <v>0.13564250638636793</v>
      </c>
      <c r="N111" s="1">
        <f t="shared" ca="1" si="11"/>
        <v>0.17106287192982728</v>
      </c>
      <c r="O111" s="1">
        <f t="shared" ca="1" si="11"/>
        <v>8.5974851303707744E-2</v>
      </c>
      <c r="P111" s="1">
        <f t="shared" ca="1" si="11"/>
        <v>-3.7841605056055604E-3</v>
      </c>
      <c r="Q111" s="1">
        <f t="shared" ca="1" si="11"/>
        <v>-4.5539444184125734E-2</v>
      </c>
      <c r="R111" s="1">
        <f t="shared" ca="1" si="11"/>
        <v>-8.5529714828875822E-2</v>
      </c>
      <c r="S111" s="1">
        <f t="shared" ca="1" si="11"/>
        <v>-0.11280022238802181</v>
      </c>
      <c r="T111" s="1">
        <f t="shared" ca="1" si="11"/>
        <v>-0.11202699752824756</v>
      </c>
      <c r="U111" s="1">
        <f t="shared" ca="1" si="11"/>
        <v>-5.0908121577704676E-2</v>
      </c>
      <c r="V111" s="1">
        <f ca="1">(V61+0.6*(W61+U61)+0.15*T1)/(1+2*0.6+0.15)</f>
        <v>3.702223376574524E-2</v>
      </c>
      <c r="W111" s="1">
        <f ca="1">(W61+0.6*(V61)+0.15*U61)/(1+0.6+0.15)</f>
        <v>4.6115525540044021E-2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0.42370304523925489</v>
      </c>
      <c r="E112" s="1">
        <f t="shared" ref="E112:E158" ca="1" si="13">(E62+0.6*(F62+D62)+0.15*G2)/(1+2*0.6+0.15)</f>
        <v>0.30923663231130527</v>
      </c>
      <c r="F112" s="1">
        <f t="shared" ref="F112:U127" ca="1" si="14">(F62+0.6*(G62+E62)+0.15*(D62+H62))/(1+2*0.6+2*0.15)</f>
        <v>0.17963409257314389</v>
      </c>
      <c r="G112" s="1">
        <f t="shared" ca="1" si="10"/>
        <v>6.5115246323882728E-2</v>
      </c>
      <c r="H112" s="1">
        <f t="shared" ca="1" si="10"/>
        <v>2.8344602407498344E-2</v>
      </c>
      <c r="I112" s="1">
        <f t="shared" ca="1" si="11"/>
        <v>7.210589590591901E-2</v>
      </c>
      <c r="J112" s="1">
        <f t="shared" ca="1" si="11"/>
        <v>0.24771948941774738</v>
      </c>
      <c r="K112" s="1">
        <f t="shared" ca="1" si="11"/>
        <v>0.44181134822828916</v>
      </c>
      <c r="L112" s="1">
        <f t="shared" ca="1" si="11"/>
        <v>0.35632722337908007</v>
      </c>
      <c r="M112" s="1">
        <f t="shared" ca="1" si="11"/>
        <v>0.30175487703805526</v>
      </c>
      <c r="N112" s="1">
        <f t="shared" ca="1" si="11"/>
        <v>0.36509935403450144</v>
      </c>
      <c r="O112" s="1">
        <f t="shared" ca="1" si="11"/>
        <v>0.22280376562209686</v>
      </c>
      <c r="P112" s="1">
        <f t="shared" ca="1" si="11"/>
        <v>7.1573913455256183E-2</v>
      </c>
      <c r="Q112" s="1">
        <f t="shared" ca="1" si="11"/>
        <v>1.1683813470310714E-3</v>
      </c>
      <c r="R112" s="1">
        <f t="shared" ca="1" si="11"/>
        <v>3.9957229403447163E-3</v>
      </c>
      <c r="S112" s="1">
        <f t="shared" ca="1" si="11"/>
        <v>3.6918493394350611E-2</v>
      </c>
      <c r="T112" s="1">
        <f t="shared" ca="1" si="11"/>
        <v>4.6033291048394667E-2</v>
      </c>
      <c r="U112" s="1">
        <f t="shared" ca="1" si="11"/>
        <v>4.9362972143220697E-2</v>
      </c>
      <c r="V112" s="1">
        <f t="shared" ref="V112:V158" ca="1" si="15">(V62+0.6*(W62+U62)+0.15*T2)/(1+2*0.6+0.15)</f>
        <v>4.534817272340487E-2</v>
      </c>
      <c r="W112" s="1">
        <f t="shared" ref="W112:W157" ca="1" si="16">(W62+0.6*(V62)+0.15*U62)/(1+0.6+0.15)</f>
        <v>8.5074412371475408E-2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0.16722558689629871</v>
      </c>
      <c r="E113" s="1">
        <f t="shared" ca="1" si="13"/>
        <v>0.11302657428506564</v>
      </c>
      <c r="F113" s="1">
        <f t="shared" ca="1" si="14"/>
        <v>7.3698639984293782E-2</v>
      </c>
      <c r="G113" s="1">
        <f t="shared" ca="1" si="10"/>
        <v>4.6363190293709229E-2</v>
      </c>
      <c r="H113" s="1">
        <f t="shared" ca="1" si="10"/>
        <v>3.9371204391966258E-2</v>
      </c>
      <c r="I113" s="1">
        <f t="shared" ca="1" si="11"/>
        <v>8.5521374601036385E-2</v>
      </c>
      <c r="J113" s="1">
        <f t="shared" ca="1" si="11"/>
        <v>0.27191565199798767</v>
      </c>
      <c r="K113" s="1">
        <f t="shared" ca="1" si="11"/>
        <v>0.45586695126313453</v>
      </c>
      <c r="L113" s="1">
        <f t="shared" ca="1" si="11"/>
        <v>0.30793466653173968</v>
      </c>
      <c r="M113" s="1">
        <f t="shared" ca="1" si="11"/>
        <v>0.11836002360966055</v>
      </c>
      <c r="N113" s="1">
        <f t="shared" ca="1" si="11"/>
        <v>5.5296389255879187E-2</v>
      </c>
      <c r="O113" s="1">
        <f t="shared" ca="1" si="11"/>
        <v>2.1188392064983338E-2</v>
      </c>
      <c r="P113" s="1">
        <f t="shared" ca="1" si="11"/>
        <v>-1.3514400654770706E-4</v>
      </c>
      <c r="Q113" s="1">
        <f t="shared" ca="1" si="11"/>
        <v>-8.5429671689750478E-3</v>
      </c>
      <c r="R113" s="1">
        <f t="shared" ca="1" si="11"/>
        <v>-2.4448952817614823E-2</v>
      </c>
      <c r="S113" s="1">
        <f t="shared" ca="1" si="11"/>
        <v>-1.2950225179623465E-2</v>
      </c>
      <c r="T113" s="1">
        <f t="shared" ca="1" si="11"/>
        <v>-5.2635339166418884E-4</v>
      </c>
      <c r="U113" s="1">
        <f t="shared" ca="1" si="11"/>
        <v>2.324604134631774E-2</v>
      </c>
      <c r="V113" s="1">
        <f t="shared" ca="1" si="15"/>
        <v>4.8426636924658921E-2</v>
      </c>
      <c r="W113" s="1">
        <f t="shared" ca="1" si="16"/>
        <v>8.0915449773557829E-2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-4.8516041943353398E-2</v>
      </c>
      <c r="E114" s="1">
        <f t="shared" ca="1" si="13"/>
        <v>1.0303939796058339E-2</v>
      </c>
      <c r="F114" s="1">
        <f t="shared" ca="1" si="14"/>
        <v>0.1040300182659903</v>
      </c>
      <c r="G114" s="1">
        <f t="shared" ca="1" si="10"/>
        <v>0.16256937077603337</v>
      </c>
      <c r="H114" s="1">
        <f t="shared" ca="1" si="10"/>
        <v>0.14934803476249447</v>
      </c>
      <c r="I114" s="1">
        <f t="shared" ca="1" si="11"/>
        <v>6.4948737975550952E-2</v>
      </c>
      <c r="J114" s="1">
        <f t="shared" ca="1" si="11"/>
        <v>0.18318983418766666</v>
      </c>
      <c r="K114" s="1">
        <f t="shared" ca="1" si="11"/>
        <v>0.37554586500489695</v>
      </c>
      <c r="L114" s="1">
        <f t="shared" ca="1" si="11"/>
        <v>0.3307451131306231</v>
      </c>
      <c r="M114" s="1">
        <f t="shared" ca="1" si="11"/>
        <v>0.3021403210942018</v>
      </c>
      <c r="N114" s="1">
        <f t="shared" ca="1" si="11"/>
        <v>0.36326401598569263</v>
      </c>
      <c r="O114" s="1">
        <f t="shared" ca="1" si="11"/>
        <v>0.24215239746377776</v>
      </c>
      <c r="P114" s="1">
        <f t="shared" ca="1" si="11"/>
        <v>0.10757377007004867</v>
      </c>
      <c r="Q114" s="1">
        <f t="shared" ca="1" si="11"/>
        <v>6.6244147012799029E-2</v>
      </c>
      <c r="R114" s="1">
        <f t="shared" ca="1" si="11"/>
        <v>6.7688186887537319E-2</v>
      </c>
      <c r="S114" s="1">
        <f t="shared" ca="1" si="11"/>
        <v>0.10651042419244132</v>
      </c>
      <c r="T114" s="1">
        <f t="shared" ca="1" si="11"/>
        <v>0.10196833041850251</v>
      </c>
      <c r="U114" s="1">
        <f t="shared" ca="1" si="11"/>
        <v>3.0643146754799001E-2</v>
      </c>
      <c r="V114" s="1">
        <f t="shared" ca="1" si="15"/>
        <v>-2.85575358189773E-3</v>
      </c>
      <c r="W114" s="1">
        <f t="shared" ca="1" si="16"/>
        <v>3.9608655879172519E-2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0.2375931159693318</v>
      </c>
      <c r="E115" s="1">
        <f t="shared" ca="1" si="13"/>
        <v>0.20013289918225718</v>
      </c>
      <c r="F115" s="1">
        <f t="shared" ca="1" si="14"/>
        <v>0.18720971969891245</v>
      </c>
      <c r="G115" s="1">
        <f t="shared" ca="1" si="10"/>
        <v>0.12767290587604804</v>
      </c>
      <c r="H115" s="1">
        <f t="shared" ca="1" si="10"/>
        <v>8.1239584682836166E-2</v>
      </c>
      <c r="I115" s="1">
        <f t="shared" ca="1" si="11"/>
        <v>9.8336675120043487E-2</v>
      </c>
      <c r="J115" s="1">
        <f t="shared" ca="1" si="11"/>
        <v>0.23754080605184918</v>
      </c>
      <c r="K115" s="1">
        <f t="shared" ca="1" si="11"/>
        <v>0.41626310810050687</v>
      </c>
      <c r="L115" s="1">
        <f t="shared" ca="1" si="11"/>
        <v>0.35044098971535564</v>
      </c>
      <c r="M115" s="1">
        <f t="shared" ca="1" si="11"/>
        <v>0.27121199847184552</v>
      </c>
      <c r="N115" s="1">
        <f t="shared" ca="1" si="11"/>
        <v>0.24962833104042353</v>
      </c>
      <c r="O115" s="1">
        <f t="shared" ca="1" si="11"/>
        <v>0.10217898641014138</v>
      </c>
      <c r="P115" s="1">
        <f t="shared" ca="1" si="11"/>
        <v>-2.344819575024143E-3</v>
      </c>
      <c r="Q115" s="1">
        <f t="shared" ca="1" si="11"/>
        <v>-1.2511678313230837E-2</v>
      </c>
      <c r="R115" s="1">
        <f t="shared" ca="1" si="11"/>
        <v>1.3406309548420531E-2</v>
      </c>
      <c r="S115" s="1">
        <f t="shared" ca="1" si="11"/>
        <v>5.6563087847009273E-2</v>
      </c>
      <c r="T115" s="1">
        <f t="shared" ca="1" si="11"/>
        <v>8.8663935727396531E-2</v>
      </c>
      <c r="U115" s="1">
        <f t="shared" ca="1" si="11"/>
        <v>0.11066124743599955</v>
      </c>
      <c r="V115" s="1">
        <f t="shared" ca="1" si="15"/>
        <v>0.10345083612043139</v>
      </c>
      <c r="W115" s="1">
        <f t="shared" ca="1" si="16"/>
        <v>0.1308855381900117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0.36705414595854313</v>
      </c>
      <c r="E116" s="1">
        <f t="shared" ca="1" si="13"/>
        <v>0.30908497037234456</v>
      </c>
      <c r="F116" s="1">
        <f t="shared" ca="1" si="14"/>
        <v>0.2087129101706206</v>
      </c>
      <c r="G116" s="1">
        <f t="shared" ca="1" si="10"/>
        <v>5.8182661861396021E-2</v>
      </c>
      <c r="H116" s="1">
        <f t="shared" ca="1" si="10"/>
        <v>-3.2972723798187033E-2</v>
      </c>
      <c r="I116" s="1">
        <f t="shared" ca="1" si="11"/>
        <v>5.9903289865352947E-2</v>
      </c>
      <c r="J116" s="1">
        <f t="shared" ca="1" si="11"/>
        <v>0.32037467419024629</v>
      </c>
      <c r="K116" s="1">
        <f t="shared" ca="1" si="11"/>
        <v>0.55266826608690489</v>
      </c>
      <c r="L116" s="1">
        <f t="shared" ca="1" si="11"/>
        <v>0.48069741449319581</v>
      </c>
      <c r="M116" s="1">
        <f t="shared" ca="1" si="11"/>
        <v>0.3986820930828836</v>
      </c>
      <c r="N116" s="1">
        <f t="shared" ca="1" si="11"/>
        <v>0.4157206085330486</v>
      </c>
      <c r="O116" s="1">
        <f t="shared" ca="1" si="11"/>
        <v>0.24486951620630867</v>
      </c>
      <c r="P116" s="1">
        <f t="shared" ca="1" si="11"/>
        <v>9.5838559994324557E-2</v>
      </c>
      <c r="Q116" s="1">
        <f t="shared" ca="1" si="11"/>
        <v>3.8314818960651989E-2</v>
      </c>
      <c r="R116" s="1">
        <f t="shared" ca="1" si="11"/>
        <v>3.9405855670687995E-2</v>
      </c>
      <c r="S116" s="1">
        <f t="shared" ca="1" si="11"/>
        <v>2.5759000948505806E-2</v>
      </c>
      <c r="T116" s="1">
        <f t="shared" ca="1" si="11"/>
        <v>-8.8176145338680848E-3</v>
      </c>
      <c r="U116" s="1">
        <f t="shared" ca="1" si="11"/>
        <v>2.4577391914095002E-2</v>
      </c>
      <c r="V116" s="1">
        <f t="shared" ca="1" si="15"/>
        <v>8.6076400372516751E-2</v>
      </c>
      <c r="W116" s="1">
        <f t="shared" ca="1" si="16"/>
        <v>0.12290741815844064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4.726193321933061E-3</v>
      </c>
      <c r="E117" s="1">
        <f t="shared" ca="1" si="13"/>
        <v>2.2557681072720864E-2</v>
      </c>
      <c r="F117" s="1">
        <f t="shared" ca="1" si="14"/>
        <v>-2.2195761711066714E-2</v>
      </c>
      <c r="G117" s="1">
        <f t="shared" ca="1" si="10"/>
        <v>-2.2728873841263816E-2</v>
      </c>
      <c r="H117" s="1">
        <f t="shared" ca="1" si="10"/>
        <v>4.0995833432971328E-2</v>
      </c>
      <c r="I117" s="1">
        <f t="shared" ca="1" si="11"/>
        <v>9.0867298507551514E-2</v>
      </c>
      <c r="J117" s="1">
        <f t="shared" ca="1" si="11"/>
        <v>0.20995538607939981</v>
      </c>
      <c r="K117" s="1">
        <f t="shared" ca="1" si="11"/>
        <v>0.37425360331163299</v>
      </c>
      <c r="L117" s="1">
        <f t="shared" ca="1" si="11"/>
        <v>0.28837635981810927</v>
      </c>
      <c r="M117" s="1">
        <f t="shared" ca="1" si="11"/>
        <v>0.21639107705509039</v>
      </c>
      <c r="N117" s="1">
        <f t="shared" ca="1" si="11"/>
        <v>0.21915964101481786</v>
      </c>
      <c r="O117" s="1">
        <f t="shared" ca="1" si="11"/>
        <v>0.16312281551229907</v>
      </c>
      <c r="P117" s="1">
        <f t="shared" ca="1" si="11"/>
        <v>9.8627393115896439E-2</v>
      </c>
      <c r="Q117" s="1">
        <f t="shared" ca="1" si="11"/>
        <v>4.8745932630767215E-2</v>
      </c>
      <c r="R117" s="1">
        <f t="shared" ca="1" si="11"/>
        <v>-1.0044574732154159E-2</v>
      </c>
      <c r="S117" s="1">
        <f t="shared" ca="1" si="11"/>
        <v>-5.9457739207736574E-2</v>
      </c>
      <c r="T117" s="1">
        <f t="shared" ca="1" si="11"/>
        <v>-8.2287584263035493E-2</v>
      </c>
      <c r="U117" s="1">
        <f t="shared" ca="1" si="11"/>
        <v>-8.7463866489227646E-2</v>
      </c>
      <c r="V117" s="1">
        <f t="shared" ca="1" si="15"/>
        <v>-6.445948199629857E-2</v>
      </c>
      <c r="W117" s="1">
        <f t="shared" ca="1" si="16"/>
        <v>-1.3744404305484886E-2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2.0605385175604247E-2</v>
      </c>
      <c r="E118" s="1">
        <f t="shared" ca="1" si="13"/>
        <v>4.081043885112158E-2</v>
      </c>
      <c r="F118" s="1">
        <f t="shared" ca="1" si="14"/>
        <v>2.8513239870814795E-2</v>
      </c>
      <c r="G118" s="1">
        <f t="shared" ca="1" si="10"/>
        <v>3.4253351839853126E-2</v>
      </c>
      <c r="H118" s="1">
        <f t="shared" ca="1" si="10"/>
        <v>6.8374528209669355E-2</v>
      </c>
      <c r="I118" s="1">
        <f t="shared" ca="1" si="11"/>
        <v>0.12213769406402938</v>
      </c>
      <c r="J118" s="1">
        <f t="shared" ca="1" si="11"/>
        <v>0.27146698632397653</v>
      </c>
      <c r="K118" s="1">
        <f t="shared" ca="1" si="11"/>
        <v>0.44577227245042533</v>
      </c>
      <c r="L118" s="1">
        <f t="shared" ca="1" si="11"/>
        <v>0.3392425746946911</v>
      </c>
      <c r="M118" s="1">
        <f t="shared" ca="1" si="11"/>
        <v>0.23504076319884923</v>
      </c>
      <c r="N118" s="1">
        <f t="shared" ca="1" si="11"/>
        <v>0.20879271974084407</v>
      </c>
      <c r="O118" s="1">
        <f t="shared" ca="1" si="11"/>
        <v>8.5908547266018404E-2</v>
      </c>
      <c r="P118" s="1">
        <f t="shared" ca="1" si="11"/>
        <v>2.9273487281580284E-2</v>
      </c>
      <c r="Q118" s="1">
        <f t="shared" ca="1" si="11"/>
        <v>2.5319793191949179E-2</v>
      </c>
      <c r="R118" s="1">
        <f t="shared" ca="1" si="11"/>
        <v>1.6341746882429716E-4</v>
      </c>
      <c r="S118" s="1">
        <f t="shared" ca="1" si="11"/>
        <v>-4.150369396418406E-2</v>
      </c>
      <c r="T118" s="1">
        <f t="shared" ca="1" si="11"/>
        <v>-4.8021008341418051E-2</v>
      </c>
      <c r="U118" s="1">
        <f t="shared" ca="1" si="11"/>
        <v>-9.1149074332071232E-3</v>
      </c>
      <c r="V118" s="1">
        <f t="shared" ca="1" si="15"/>
        <v>4.3827696592784182E-3</v>
      </c>
      <c r="W118" s="1">
        <f t="shared" ca="1" si="16"/>
        <v>-2.6028233369566212E-2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5.1344361185542663E-2</v>
      </c>
      <c r="E119" s="1">
        <f t="shared" ca="1" si="13"/>
        <v>6.7402233716681401E-2</v>
      </c>
      <c r="F119" s="1">
        <f t="shared" ca="1" si="14"/>
        <v>8.6327640192409669E-2</v>
      </c>
      <c r="G119" s="1">
        <f t="shared" ca="1" si="10"/>
        <v>9.7860807435810312E-2</v>
      </c>
      <c r="H119" s="1">
        <f t="shared" ca="1" si="10"/>
        <v>0.10915305946342527</v>
      </c>
      <c r="I119" s="1">
        <f t="shared" ca="1" si="11"/>
        <v>0.18069726114006429</v>
      </c>
      <c r="J119" s="1">
        <f t="shared" ca="1" si="11"/>
        <v>0.38777850104980305</v>
      </c>
      <c r="K119" s="1">
        <f t="shared" ca="1" si="11"/>
        <v>0.53579094811701544</v>
      </c>
      <c r="L119" s="1">
        <f t="shared" ca="1" si="11"/>
        <v>0.38323899873778317</v>
      </c>
      <c r="M119" s="1">
        <f t="shared" ca="1" si="11"/>
        <v>0.24511439448694533</v>
      </c>
      <c r="N119" s="1">
        <f t="shared" ca="1" si="11"/>
        <v>0.2185088421760065</v>
      </c>
      <c r="O119" s="1">
        <f t="shared" ca="1" si="11"/>
        <v>9.8443340288621894E-2</v>
      </c>
      <c r="P119" s="1">
        <f t="shared" ca="1" si="11"/>
        <v>3.1071341563100031E-2</v>
      </c>
      <c r="Q119" s="1">
        <f t="shared" ca="1" si="11"/>
        <v>2.6336641565857365E-2</v>
      </c>
      <c r="R119" s="1">
        <f t="shared" ca="1" si="11"/>
        <v>5.2723444482857037E-3</v>
      </c>
      <c r="S119" s="1">
        <f t="shared" ca="1" si="11"/>
        <v>-5.4788534242273493E-2</v>
      </c>
      <c r="T119" s="1">
        <f t="shared" ca="1" si="11"/>
        <v>-7.8332545125852845E-2</v>
      </c>
      <c r="U119" s="1">
        <f t="shared" ca="1" si="11"/>
        <v>-1.8649353543152954E-2</v>
      </c>
      <c r="V119" s="1">
        <f t="shared" ca="1" si="15"/>
        <v>9.2381222035102004E-2</v>
      </c>
      <c r="W119" s="1">
        <f t="shared" ca="1" si="16"/>
        <v>0.15928649003475859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0.12260355133906828</v>
      </c>
      <c r="E120" s="1">
        <f t="shared" ca="1" si="13"/>
        <v>9.3861004754092883E-2</v>
      </c>
      <c r="F120" s="1">
        <f t="shared" ca="1" si="14"/>
        <v>-3.8910040160611641E-3</v>
      </c>
      <c r="G120" s="1">
        <f t="shared" ca="1" si="10"/>
        <v>-5.0364838736391734E-2</v>
      </c>
      <c r="H120" s="1">
        <f t="shared" ca="1" si="10"/>
        <v>-1.3496350448851803E-3</v>
      </c>
      <c r="I120" s="1">
        <f t="shared" ca="1" si="11"/>
        <v>0.11635562875095115</v>
      </c>
      <c r="J120" s="1">
        <f t="shared" ca="1" si="11"/>
        <v>0.30582860558677699</v>
      </c>
      <c r="K120" s="1">
        <f t="shared" ca="1" si="11"/>
        <v>0.46178359305871491</v>
      </c>
      <c r="L120" s="1">
        <f t="shared" ca="1" si="11"/>
        <v>0.37795415870383275</v>
      </c>
      <c r="M120" s="1">
        <f t="shared" ca="1" si="11"/>
        <v>0.37257437187884035</v>
      </c>
      <c r="N120" s="1">
        <f t="shared" ca="1" si="11"/>
        <v>0.43864245697515364</v>
      </c>
      <c r="O120" s="1">
        <f t="shared" ca="1" si="11"/>
        <v>0.27034275680235742</v>
      </c>
      <c r="P120" s="1">
        <f t="shared" ca="1" si="11"/>
        <v>0.10267188187248574</v>
      </c>
      <c r="Q120" s="1">
        <f t="shared" ca="1" si="11"/>
        <v>1.4642588857863797E-2</v>
      </c>
      <c r="R120" s="1">
        <f t="shared" ca="1" si="11"/>
        <v>1.0022835177209491E-2</v>
      </c>
      <c r="S120" s="1">
        <f t="shared" ca="1" si="11"/>
        <v>7.5427363242582257E-2</v>
      </c>
      <c r="T120" s="1">
        <f t="shared" ca="1" si="11"/>
        <v>5.7984266603022028E-2</v>
      </c>
      <c r="U120" s="1">
        <f t="shared" ca="1" si="11"/>
        <v>-1.5516418855889636E-2</v>
      </c>
      <c r="V120" s="1">
        <f t="shared" ca="1" si="15"/>
        <v>-7.4373500991460451E-2</v>
      </c>
      <c r="W120" s="1">
        <f t="shared" ca="1" si="16"/>
        <v>-4.0855992455042255E-2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-4.3003529811724769E-2</v>
      </c>
      <c r="E121" s="1">
        <f t="shared" ca="1" si="13"/>
        <v>-3.4930837069978404E-2</v>
      </c>
      <c r="F121" s="1">
        <f t="shared" ca="1" si="14"/>
        <v>-3.4921887231248949E-2</v>
      </c>
      <c r="G121" s="1">
        <f t="shared" ca="1" si="10"/>
        <v>1.2506994518050606E-2</v>
      </c>
      <c r="H121" s="1">
        <f t="shared" ca="1" si="10"/>
        <v>8.3001486907658587E-2</v>
      </c>
      <c r="I121" s="1">
        <f t="shared" ca="1" si="11"/>
        <v>0.15007545641805323</v>
      </c>
      <c r="J121" s="1">
        <f t="shared" ca="1" si="11"/>
        <v>0.32968737875700299</v>
      </c>
      <c r="K121" s="1">
        <f t="shared" ca="1" si="11"/>
        <v>0.51580517939316572</v>
      </c>
      <c r="L121" s="1">
        <f t="shared" ca="1" si="11"/>
        <v>0.34403962251886849</v>
      </c>
      <c r="M121" s="1">
        <f t="shared" ca="1" si="11"/>
        <v>0.18461693357158052</v>
      </c>
      <c r="N121" s="1">
        <f t="shared" ca="1" si="11"/>
        <v>0.20069885873222618</v>
      </c>
      <c r="O121" s="1">
        <f t="shared" ca="1" si="11"/>
        <v>0.14061662676434358</v>
      </c>
      <c r="P121" s="1">
        <f t="shared" ca="1" si="11"/>
        <v>4.8377863845223121E-2</v>
      </c>
      <c r="Q121" s="1">
        <f t="shared" ca="1" si="11"/>
        <v>4.2427252278429729E-2</v>
      </c>
      <c r="R121" s="1">
        <f t="shared" ca="1" si="11"/>
        <v>5.5021389284102926E-2</v>
      </c>
      <c r="S121" s="1">
        <f t="shared" ca="1" si="11"/>
        <v>4.6594375754211173E-2</v>
      </c>
      <c r="T121" s="1">
        <f t="shared" ca="1" si="11"/>
        <v>1.5121409935395522E-2</v>
      </c>
      <c r="U121" s="1">
        <f t="shared" ca="1" si="11"/>
        <v>2.6115143115488175E-2</v>
      </c>
      <c r="V121" s="1">
        <f t="shared" ca="1" si="15"/>
        <v>9.2783338135026566E-2</v>
      </c>
      <c r="W121" s="1">
        <f t="shared" ca="1" si="16"/>
        <v>0.1010861622683806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-1.930759315275157E-2</v>
      </c>
      <c r="E122" s="1">
        <f t="shared" ca="1" si="13"/>
        <v>-4.8510838499310318E-3</v>
      </c>
      <c r="F122" s="1">
        <f t="shared" ca="1" si="14"/>
        <v>6.0670219897719847E-2</v>
      </c>
      <c r="G122" s="1">
        <f t="shared" ca="1" si="10"/>
        <v>0.12745442129877188</v>
      </c>
      <c r="H122" s="1">
        <f t="shared" ca="1" si="10"/>
        <v>0.14367662670344047</v>
      </c>
      <c r="I122" s="1">
        <f t="shared" ca="1" si="11"/>
        <v>0.12767416263747314</v>
      </c>
      <c r="J122" s="1">
        <f t="shared" ca="1" si="11"/>
        <v>0.23636141344185596</v>
      </c>
      <c r="K122" s="1">
        <f t="shared" ca="1" si="11"/>
        <v>0.38101080365244816</v>
      </c>
      <c r="L122" s="1">
        <f t="shared" ca="1" si="11"/>
        <v>0.31019901432413227</v>
      </c>
      <c r="M122" s="1">
        <f t="shared" ca="1" si="11"/>
        <v>0.27887649988635815</v>
      </c>
      <c r="N122" s="1">
        <f t="shared" ca="1" si="11"/>
        <v>0.3317820883536981</v>
      </c>
      <c r="O122" s="1">
        <f t="shared" ca="1" si="11"/>
        <v>0.21400938336704156</v>
      </c>
      <c r="P122" s="1">
        <f t="shared" ca="1" si="11"/>
        <v>6.1742663799142991E-2</v>
      </c>
      <c r="Q122" s="1">
        <f t="shared" ca="1" si="11"/>
        <v>5.6697716664499411E-4</v>
      </c>
      <c r="R122" s="1">
        <f t="shared" ca="1" si="11"/>
        <v>3.9441258609727012E-2</v>
      </c>
      <c r="S122" s="1">
        <f t="shared" ca="1" si="11"/>
        <v>0.11268853726167974</v>
      </c>
      <c r="T122" s="1">
        <f t="shared" ca="1" si="11"/>
        <v>0.13499592153806556</v>
      </c>
      <c r="U122" s="1">
        <f t="shared" ca="1" si="11"/>
        <v>9.0547355922977246E-2</v>
      </c>
      <c r="V122" s="1">
        <f t="shared" ca="1" si="15"/>
        <v>1.9677938066118519E-2</v>
      </c>
      <c r="W122" s="1">
        <f t="shared" ca="1" si="16"/>
        <v>2.7705308086428144E-2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5.6770472307137703E-3</v>
      </c>
      <c r="E123" s="1">
        <f t="shared" ca="1" si="13"/>
        <v>-1.6242534379402179E-2</v>
      </c>
      <c r="F123" s="1">
        <f t="shared" ca="1" si="14"/>
        <v>6.694380161910915E-2</v>
      </c>
      <c r="G123" s="1">
        <f t="shared" ca="1" si="10"/>
        <v>0.1472949532525995</v>
      </c>
      <c r="H123" s="1">
        <f t="shared" ca="1" si="10"/>
        <v>5.213286771631731E-2</v>
      </c>
      <c r="I123" s="1">
        <f t="shared" ca="1" si="11"/>
        <v>-2.73732835375886E-2</v>
      </c>
      <c r="J123" s="1">
        <f t="shared" ca="1" si="11"/>
        <v>0.10077147810884894</v>
      </c>
      <c r="K123" s="1">
        <f t="shared" ca="1" si="11"/>
        <v>0.33956236152363439</v>
      </c>
      <c r="L123" s="1">
        <f t="shared" ca="1" si="11"/>
        <v>0.31968289841324193</v>
      </c>
      <c r="M123" s="1">
        <f t="shared" ca="1" si="11"/>
        <v>0.23873031566781661</v>
      </c>
      <c r="N123" s="1">
        <f t="shared" ca="1" si="11"/>
        <v>0.20429133459531176</v>
      </c>
      <c r="O123" s="1">
        <f t="shared" ca="1" si="11"/>
        <v>0.116724087220569</v>
      </c>
      <c r="P123" s="1">
        <f t="shared" ca="1" si="11"/>
        <v>2.8759159612312415E-3</v>
      </c>
      <c r="Q123" s="1">
        <f t="shared" ca="1" si="11"/>
        <v>-5.8887175721545358E-2</v>
      </c>
      <c r="R123" s="1">
        <f t="shared" ca="1" si="11"/>
        <v>-0.11327140088496941</v>
      </c>
      <c r="S123" s="1">
        <f t="shared" ca="1" si="11"/>
        <v>-9.476704881312735E-2</v>
      </c>
      <c r="T123" s="1">
        <f t="shared" ca="1" si="11"/>
        <v>-3.5474590601594871E-2</v>
      </c>
      <c r="U123" s="1">
        <f t="shared" ca="1" si="11"/>
        <v>6.219109021010044E-3</v>
      </c>
      <c r="V123" s="1">
        <f t="shared" ca="1" si="15"/>
        <v>5.850805562269687E-2</v>
      </c>
      <c r="W123" s="1">
        <f t="shared" ca="1" si="16"/>
        <v>0.17481910326730163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7.097762616764576E-2</v>
      </c>
      <c r="E124" s="1">
        <f t="shared" ca="1" si="13"/>
        <v>9.6502997622456385E-2</v>
      </c>
      <c r="F124" s="1">
        <f t="shared" ca="1" si="14"/>
        <v>0.19046610222861365</v>
      </c>
      <c r="G124" s="1">
        <f t="shared" ca="1" si="10"/>
        <v>0.28136171384317843</v>
      </c>
      <c r="H124" s="1">
        <f t="shared" ca="1" si="10"/>
        <v>0.22491737940287354</v>
      </c>
      <c r="I124" s="1">
        <f t="shared" ca="1" si="11"/>
        <v>0.14197074267465198</v>
      </c>
      <c r="J124" s="1">
        <f t="shared" ca="1" si="11"/>
        <v>0.18899082065259118</v>
      </c>
      <c r="K124" s="1">
        <f t="shared" ca="1" si="11"/>
        <v>0.34603334596924118</v>
      </c>
      <c r="L124" s="1">
        <f t="shared" ca="1" si="11"/>
        <v>0.37267566391553625</v>
      </c>
      <c r="M124" s="1">
        <f t="shared" ca="1" si="11"/>
        <v>0.31818709716916227</v>
      </c>
      <c r="N124" s="1">
        <f t="shared" ca="1" si="11"/>
        <v>0.31438506121247228</v>
      </c>
      <c r="O124" s="1">
        <f t="shared" ca="1" si="11"/>
        <v>0.14713107299820433</v>
      </c>
      <c r="P124" s="1">
        <f t="shared" ca="1" si="11"/>
        <v>5.5229282775348994E-3</v>
      </c>
      <c r="Q124" s="1">
        <f t="shared" ca="1" si="11"/>
        <v>9.2745756329162717E-3</v>
      </c>
      <c r="R124" s="1">
        <f t="shared" ca="1" si="11"/>
        <v>2.5925102474876782E-2</v>
      </c>
      <c r="S124" s="1">
        <f t="shared" ca="1" si="11"/>
        <v>4.0660854591919413E-2</v>
      </c>
      <c r="T124" s="1">
        <f t="shared" ca="1" si="11"/>
        <v>9.8153716097354932E-2</v>
      </c>
      <c r="U124" s="1">
        <f t="shared" ca="1" si="11"/>
        <v>0.15345341862960904</v>
      </c>
      <c r="V124" s="1">
        <f t="shared" ca="1" si="15"/>
        <v>0.25975680128718515</v>
      </c>
      <c r="W124" s="1">
        <f t="shared" ca="1" si="16"/>
        <v>0.42501392762628332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4.5664147939063496E-2</v>
      </c>
      <c r="E125" s="1">
        <f t="shared" ca="1" si="13"/>
        <v>5.8713932752017346E-3</v>
      </c>
      <c r="F125" s="1">
        <f t="shared" ca="1" si="14"/>
        <v>1.6215382336345292E-2</v>
      </c>
      <c r="G125" s="1">
        <f t="shared" ca="1" si="10"/>
        <v>2.4553554163529556E-2</v>
      </c>
      <c r="H125" s="1">
        <f t="shared" ca="1" si="10"/>
        <v>3.9220836388329731E-2</v>
      </c>
      <c r="I125" s="1">
        <f t="shared" ca="1" si="11"/>
        <v>0.11798933702941325</v>
      </c>
      <c r="J125" s="1">
        <f t="shared" ca="1" si="11"/>
        <v>0.30182851913900632</v>
      </c>
      <c r="K125" s="1">
        <f t="shared" ca="1" si="11"/>
        <v>0.46135393569385447</v>
      </c>
      <c r="L125" s="1">
        <f t="shared" ca="1" si="11"/>
        <v>0.29405493804560318</v>
      </c>
      <c r="M125" s="1">
        <f t="shared" ca="1" si="11"/>
        <v>0.10424943348032671</v>
      </c>
      <c r="N125" s="1">
        <f t="shared" ca="1" si="11"/>
        <v>4.431985042250438E-2</v>
      </c>
      <c r="O125" s="1">
        <f t="shared" ca="1" si="11"/>
        <v>2.5243463573924096E-2</v>
      </c>
      <c r="P125" s="1">
        <f t="shared" ca="1" si="11"/>
        <v>-9.5082817925880962E-3</v>
      </c>
      <c r="Q125" s="1">
        <f t="shared" ca="1" si="11"/>
        <v>-4.7295316812391415E-2</v>
      </c>
      <c r="R125" s="1">
        <f t="shared" ca="1" si="11"/>
        <v>-9.1814242672151672E-2</v>
      </c>
      <c r="S125" s="1">
        <f t="shared" ca="1" si="11"/>
        <v>-7.6090504900071035E-2</v>
      </c>
      <c r="T125" s="1">
        <f t="shared" ca="1" si="11"/>
        <v>-3.6107069680931074E-2</v>
      </c>
      <c r="U125" s="1">
        <f t="shared" ca="1" si="11"/>
        <v>-2.7528252780871381E-2</v>
      </c>
      <c r="V125" s="1">
        <f t="shared" ca="1" si="15"/>
        <v>-2.8166307931101663E-2</v>
      </c>
      <c r="W125" s="1">
        <f t="shared" ca="1" si="16"/>
        <v>2.4349590525814535E-3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1.1317157260129471E-2</v>
      </c>
      <c r="E126" s="1">
        <f t="shared" ca="1" si="13"/>
        <v>5.5599659188313409E-2</v>
      </c>
      <c r="F126" s="1">
        <f t="shared" ca="1" si="14"/>
        <v>0.1424995491718288</v>
      </c>
      <c r="G126" s="1">
        <f t="shared" ca="1" si="10"/>
        <v>0.21275361160067957</v>
      </c>
      <c r="H126" s="1">
        <f t="shared" ca="1" si="10"/>
        <v>0.1498376520968423</v>
      </c>
      <c r="I126" s="1">
        <f t="shared" ca="1" si="11"/>
        <v>0.11278475688439146</v>
      </c>
      <c r="J126" s="1">
        <f t="shared" ca="1" si="11"/>
        <v>0.21573897588794305</v>
      </c>
      <c r="K126" s="1">
        <f t="shared" ca="1" si="11"/>
        <v>0.37550394208502069</v>
      </c>
      <c r="L126" s="1">
        <f t="shared" ca="1" si="11"/>
        <v>0.36197295193854273</v>
      </c>
      <c r="M126" s="1">
        <f t="shared" ca="1" si="11"/>
        <v>0.24912389523066042</v>
      </c>
      <c r="N126" s="1">
        <f t="shared" ca="1" si="11"/>
        <v>0.21554593314412088</v>
      </c>
      <c r="O126" s="1">
        <f t="shared" ca="1" si="11"/>
        <v>0.1355473459452064</v>
      </c>
      <c r="P126" s="1">
        <f t="shared" ca="1" si="11"/>
        <v>6.3878982283270602E-2</v>
      </c>
      <c r="Q126" s="1">
        <f t="shared" ca="1" si="11"/>
        <v>5.0824275592717188E-3</v>
      </c>
      <c r="R126" s="1">
        <f t="shared" ca="1" si="11"/>
        <v>1.3133929827376044E-3</v>
      </c>
      <c r="S126" s="1">
        <f t="shared" ca="1" si="11"/>
        <v>5.5160025405449432E-2</v>
      </c>
      <c r="T126" s="1">
        <f t="shared" ca="1" si="11"/>
        <v>0.13252157007314341</v>
      </c>
      <c r="U126" s="1">
        <f t="shared" ca="1" si="11"/>
        <v>0.1789386663614991</v>
      </c>
      <c r="V126" s="1">
        <f t="shared" ca="1" si="15"/>
        <v>0.24623078446810112</v>
      </c>
      <c r="W126" s="1">
        <f t="shared" ca="1" si="16"/>
        <v>0.32705074504925252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2.0433471761523183E-2</v>
      </c>
      <c r="E127" s="1">
        <f t="shared" ca="1" si="13"/>
        <v>6.0515637540583332E-2</v>
      </c>
      <c r="F127" s="1">
        <f t="shared" ca="1" si="14"/>
        <v>6.1715805598316888E-2</v>
      </c>
      <c r="G127" s="1">
        <f t="shared" ca="1" si="14"/>
        <v>0.12042532023390437</v>
      </c>
      <c r="H127" s="1">
        <f t="shared" ca="1" si="14"/>
        <v>0.11555378347674909</v>
      </c>
      <c r="I127" s="1">
        <f t="shared" ca="1" si="14"/>
        <v>0.10226478079590917</v>
      </c>
      <c r="J127" s="1">
        <f t="shared" ca="1" si="14"/>
        <v>0.22354508455695826</v>
      </c>
      <c r="K127" s="1">
        <f t="shared" ca="1" si="14"/>
        <v>0.39464864218058093</v>
      </c>
      <c r="L127" s="1">
        <f t="shared" ca="1" si="14"/>
        <v>0.2908126557479932</v>
      </c>
      <c r="M127" s="1">
        <f t="shared" ca="1" si="14"/>
        <v>0.19564412640651435</v>
      </c>
      <c r="N127" s="1">
        <f t="shared" ca="1" si="14"/>
        <v>0.20791059800300787</v>
      </c>
      <c r="O127" s="1">
        <f t="shared" ca="1" si="14"/>
        <v>0.11589978065917092</v>
      </c>
      <c r="P127" s="1">
        <f t="shared" ca="1" si="14"/>
        <v>2.7981146334802643E-3</v>
      </c>
      <c r="Q127" s="1">
        <f t="shared" ca="1" si="14"/>
        <v>-3.4162740333588133E-2</v>
      </c>
      <c r="R127" s="1">
        <f t="shared" ca="1" si="14"/>
        <v>4.4071640539879241E-2</v>
      </c>
      <c r="S127" s="1">
        <f t="shared" ca="1" si="14"/>
        <v>0.13692133834224546</v>
      </c>
      <c r="T127" s="1">
        <f t="shared" ca="1" si="14"/>
        <v>0.15191799024121716</v>
      </c>
      <c r="U127" s="1">
        <f t="shared" ca="1" si="14"/>
        <v>0.12779095739063273</v>
      </c>
      <c r="V127" s="1">
        <f t="shared" ca="1" si="15"/>
        <v>0.16605326635813922</v>
      </c>
      <c r="W127" s="1">
        <f t="shared" ca="1" si="16"/>
        <v>0.25613190440700762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-6.7789557361939354E-2</v>
      </c>
      <c r="E128" s="1">
        <f t="shared" ca="1" si="13"/>
        <v>-1.9022953040294477E-3</v>
      </c>
      <c r="F128" s="1">
        <f t="shared" ref="F128:U143" ca="1" si="17">(F78+0.6*(G78+E78)+0.15*(D78+H78))/(1+2*0.6+2*0.15)</f>
        <v>5.1558773837076841E-2</v>
      </c>
      <c r="G128" s="1">
        <f t="shared" ca="1" si="17"/>
        <v>0.11746372044659865</v>
      </c>
      <c r="H128" s="1">
        <f t="shared" ca="1" si="17"/>
        <v>8.2582425452990327E-2</v>
      </c>
      <c r="I128" s="1">
        <f t="shared" ca="1" si="17"/>
        <v>9.8303293779687773E-2</v>
      </c>
      <c r="J128" s="1">
        <f t="shared" ca="1" si="17"/>
        <v>0.25716042482396795</v>
      </c>
      <c r="K128" s="1">
        <f t="shared" ca="1" si="17"/>
        <v>0.41325269304860124</v>
      </c>
      <c r="L128" s="1">
        <f t="shared" ca="1" si="17"/>
        <v>0.33386543844659483</v>
      </c>
      <c r="M128" s="1">
        <f t="shared" ca="1" si="17"/>
        <v>0.22467813749768192</v>
      </c>
      <c r="N128" s="1">
        <f t="shared" ca="1" si="17"/>
        <v>0.20952639783124546</v>
      </c>
      <c r="O128" s="1">
        <f t="shared" ca="1" si="17"/>
        <v>0.13215010769165791</v>
      </c>
      <c r="P128" s="1">
        <f t="shared" ca="1" si="17"/>
        <v>4.8201197495070673E-2</v>
      </c>
      <c r="Q128" s="1">
        <f t="shared" ca="1" si="17"/>
        <v>1.565986945888179E-2</v>
      </c>
      <c r="R128" s="1">
        <f t="shared" ca="1" si="17"/>
        <v>1.3187719676790954E-2</v>
      </c>
      <c r="S128" s="1">
        <f t="shared" ca="1" si="17"/>
        <v>1.0105713657724497E-2</v>
      </c>
      <c r="T128" s="1">
        <f t="shared" ca="1" si="17"/>
        <v>2.8079714162983088E-2</v>
      </c>
      <c r="U128" s="1">
        <f t="shared" ca="1" si="17"/>
        <v>0.1312256737313513</v>
      </c>
      <c r="V128" s="1">
        <f t="shared" ca="1" si="15"/>
        <v>0.31942260878545181</v>
      </c>
      <c r="W128" s="1">
        <f t="shared" ca="1" si="16"/>
        <v>0.48050384163040188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-1.9524635790147984E-2</v>
      </c>
      <c r="E129" s="1">
        <f t="shared" ca="1" si="13"/>
        <v>1.8127883034267352E-3</v>
      </c>
      <c r="F129" s="1">
        <f t="shared" ca="1" si="17"/>
        <v>2.9134649301503873E-2</v>
      </c>
      <c r="G129" s="1">
        <f t="shared" ca="1" si="17"/>
        <v>9.7960571176570321E-3</v>
      </c>
      <c r="H129" s="1">
        <f t="shared" ca="1" si="17"/>
        <v>-1.912181062621221E-2</v>
      </c>
      <c r="I129" s="1">
        <f t="shared" ca="1" si="17"/>
        <v>7.2231756891941321E-2</v>
      </c>
      <c r="J129" s="1">
        <f t="shared" ca="1" si="17"/>
        <v>0.22329439477906882</v>
      </c>
      <c r="K129" s="1">
        <f t="shared" ca="1" si="17"/>
        <v>0.26462529958017716</v>
      </c>
      <c r="L129" s="1">
        <f t="shared" ca="1" si="17"/>
        <v>5.0003114936489269E-2</v>
      </c>
      <c r="M129" s="1">
        <f t="shared" ca="1" si="17"/>
        <v>-0.10287234640535969</v>
      </c>
      <c r="N129" s="1">
        <f t="shared" ca="1" si="17"/>
        <v>-0.14308171403079412</v>
      </c>
      <c r="O129" s="1">
        <f t="shared" ca="1" si="17"/>
        <v>-0.10859661629117609</v>
      </c>
      <c r="P129" s="1">
        <f t="shared" ca="1" si="17"/>
        <v>-6.3991043344539575E-2</v>
      </c>
      <c r="Q129" s="1">
        <f t="shared" ca="1" si="17"/>
        <v>-2.5296635953697987E-2</v>
      </c>
      <c r="R129" s="1">
        <f t="shared" ca="1" si="17"/>
        <v>-1.6834438832487225E-2</v>
      </c>
      <c r="S129" s="1">
        <f t="shared" ca="1" si="17"/>
        <v>1.7315165375563747E-2</v>
      </c>
      <c r="T129" s="1">
        <f t="shared" ca="1" si="17"/>
        <v>0.10259696950962993</v>
      </c>
      <c r="U129" s="1">
        <f t="shared" ca="1" si="17"/>
        <v>9.178311114921342E-2</v>
      </c>
      <c r="V129" s="1">
        <f t="shared" ca="1" si="15"/>
        <v>4.7492700728479497E-6</v>
      </c>
      <c r="W129" s="1">
        <f t="shared" ca="1" si="16"/>
        <v>-3.3469406542982659E-2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3.0946384595927523E-2</v>
      </c>
      <c r="E130" s="1">
        <f t="shared" ca="1" si="13"/>
        <v>8.8383772263006491E-2</v>
      </c>
      <c r="F130" s="1">
        <f t="shared" ca="1" si="17"/>
        <v>8.9851905407514823E-2</v>
      </c>
      <c r="G130" s="1">
        <f t="shared" ca="1" si="17"/>
        <v>7.3008956159051244E-2</v>
      </c>
      <c r="H130" s="1">
        <f t="shared" ca="1" si="17"/>
        <v>5.1501410899226704E-2</v>
      </c>
      <c r="I130" s="1">
        <f t="shared" ca="1" si="17"/>
        <v>7.1343136412540725E-2</v>
      </c>
      <c r="J130" s="1">
        <f t="shared" ca="1" si="17"/>
        <v>0.19814321833788209</v>
      </c>
      <c r="K130" s="1">
        <f t="shared" ca="1" si="17"/>
        <v>0.28335538662654025</v>
      </c>
      <c r="L130" s="1">
        <f t="shared" ca="1" si="17"/>
        <v>0.15404667983486928</v>
      </c>
      <c r="M130" s="1">
        <f t="shared" ca="1" si="17"/>
        <v>4.7885490634293558E-2</v>
      </c>
      <c r="N130" s="1">
        <f t="shared" ca="1" si="17"/>
        <v>2.1825192550461652E-2</v>
      </c>
      <c r="O130" s="1">
        <f t="shared" ca="1" si="17"/>
        <v>1.189137598776226E-2</v>
      </c>
      <c r="P130" s="1">
        <f t="shared" ca="1" si="17"/>
        <v>6.1178816036911929E-2</v>
      </c>
      <c r="Q130" s="1">
        <f t="shared" ca="1" si="17"/>
        <v>0.13426436260978142</v>
      </c>
      <c r="R130" s="1">
        <f t="shared" ca="1" si="17"/>
        <v>0.11886017118247864</v>
      </c>
      <c r="S130" s="1">
        <f t="shared" ca="1" si="17"/>
        <v>4.0180651196920179E-2</v>
      </c>
      <c r="T130" s="1">
        <f t="shared" ca="1" si="17"/>
        <v>-1.7840265590480287E-2</v>
      </c>
      <c r="U130" s="1">
        <f t="shared" ca="1" si="17"/>
        <v>-6.5716845930771248E-2</v>
      </c>
      <c r="V130" s="1">
        <f t="shared" ca="1" si="15"/>
        <v>-7.0299171149045728E-2</v>
      </c>
      <c r="W130" s="1">
        <f t="shared" ca="1" si="16"/>
        <v>-8.4022598656360595E-2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-5.4051859011861068E-2</v>
      </c>
      <c r="E131" s="1">
        <f t="shared" ca="1" si="13"/>
        <v>1.3423116697337477E-2</v>
      </c>
      <c r="F131" s="1">
        <f t="shared" ca="1" si="17"/>
        <v>5.941029729607257E-2</v>
      </c>
      <c r="G131" s="1">
        <f t="shared" ca="1" si="17"/>
        <v>3.7700246487145574E-2</v>
      </c>
      <c r="H131" s="1">
        <f t="shared" ca="1" si="17"/>
        <v>6.0211764677948693E-3</v>
      </c>
      <c r="I131" s="1">
        <f t="shared" ca="1" si="17"/>
        <v>5.6609588871030694E-2</v>
      </c>
      <c r="J131" s="1">
        <f t="shared" ca="1" si="17"/>
        <v>0.25264650176694564</v>
      </c>
      <c r="K131" s="1">
        <f t="shared" ca="1" si="17"/>
        <v>0.48635616295338052</v>
      </c>
      <c r="L131" s="1">
        <f t="shared" ca="1" si="17"/>
        <v>0.4099288775266195</v>
      </c>
      <c r="M131" s="1">
        <f t="shared" ca="1" si="17"/>
        <v>0.25751330887890378</v>
      </c>
      <c r="N131" s="1">
        <f t="shared" ca="1" si="17"/>
        <v>0.1726617091359281</v>
      </c>
      <c r="O131" s="1">
        <f t="shared" ca="1" si="17"/>
        <v>0.12616499370439382</v>
      </c>
      <c r="P131" s="1">
        <f t="shared" ca="1" si="17"/>
        <v>0.11109478128703873</v>
      </c>
      <c r="Q131" s="1">
        <f t="shared" ca="1" si="17"/>
        <v>0.11471207217370256</v>
      </c>
      <c r="R131" s="1">
        <f t="shared" ca="1" si="17"/>
        <v>6.0999871511390621E-2</v>
      </c>
      <c r="S131" s="1">
        <f t="shared" ca="1" si="17"/>
        <v>-1.709071257989599E-2</v>
      </c>
      <c r="T131" s="1">
        <f t="shared" ca="1" si="17"/>
        <v>-4.5815738673593967E-2</v>
      </c>
      <c r="U131" s="1">
        <f t="shared" ca="1" si="17"/>
        <v>-2.5518508419697782E-2</v>
      </c>
      <c r="V131" s="1">
        <f t="shared" ca="1" si="15"/>
        <v>3.7151577844393192E-2</v>
      </c>
      <c r="W131" s="1">
        <f t="shared" ca="1" si="16"/>
        <v>8.3502576290592073E-2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7.1605954150017692E-2</v>
      </c>
      <c r="E132" s="1">
        <f t="shared" ca="1" si="13"/>
        <v>8.7209303629215806E-2</v>
      </c>
      <c r="F132" s="1">
        <f t="shared" ca="1" si="17"/>
        <v>3.9344729440057957E-2</v>
      </c>
      <c r="G132" s="1">
        <f t="shared" ca="1" si="17"/>
        <v>-4.6294625097417722E-3</v>
      </c>
      <c r="H132" s="1">
        <f t="shared" ca="1" si="17"/>
        <v>-3.8678873351309838E-2</v>
      </c>
      <c r="I132" s="1">
        <f t="shared" ca="1" si="17"/>
        <v>5.6943441490615754E-2</v>
      </c>
      <c r="J132" s="1">
        <f t="shared" ca="1" si="17"/>
        <v>0.24688179630315316</v>
      </c>
      <c r="K132" s="1">
        <f t="shared" ca="1" si="17"/>
        <v>0.39748094858634836</v>
      </c>
      <c r="L132" s="1">
        <f t="shared" ca="1" si="17"/>
        <v>0.21556893277511802</v>
      </c>
      <c r="M132" s="1">
        <f t="shared" ca="1" si="17"/>
        <v>4.2641907829805828E-2</v>
      </c>
      <c r="N132" s="1">
        <f t="shared" ca="1" si="17"/>
        <v>-2.5615409662755932E-2</v>
      </c>
      <c r="O132" s="1">
        <f t="shared" ca="1" si="17"/>
        <v>-1.4191721199538076E-2</v>
      </c>
      <c r="P132" s="1">
        <f t="shared" ca="1" si="17"/>
        <v>2.8288168383517404E-2</v>
      </c>
      <c r="Q132" s="1">
        <f t="shared" ca="1" si="17"/>
        <v>6.9870784269717448E-2</v>
      </c>
      <c r="R132" s="1">
        <f t="shared" ca="1" si="17"/>
        <v>8.1619677909594346E-2</v>
      </c>
      <c r="S132" s="1">
        <f t="shared" ca="1" si="17"/>
        <v>8.0680378790156076E-2</v>
      </c>
      <c r="T132" s="1">
        <f t="shared" ca="1" si="17"/>
        <v>0.1183528834920439</v>
      </c>
      <c r="U132" s="1">
        <f t="shared" ca="1" si="17"/>
        <v>0.10251514865870348</v>
      </c>
      <c r="V132" s="1">
        <f t="shared" ca="1" si="15"/>
        <v>3.0381001863196703E-2</v>
      </c>
      <c r="W132" s="1">
        <f t="shared" ca="1" si="16"/>
        <v>1.0721175883671354E-2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-5.9180269994384216E-3</v>
      </c>
      <c r="E133" s="1">
        <f t="shared" ca="1" si="13"/>
        <v>-5.6260029661320904E-2</v>
      </c>
      <c r="F133" s="1">
        <f t="shared" ca="1" si="17"/>
        <v>-9.0906339032725186E-2</v>
      </c>
      <c r="G133" s="1">
        <f t="shared" ca="1" si="17"/>
        <v>-2.809326285043065E-2</v>
      </c>
      <c r="H133" s="1">
        <f t="shared" ca="1" si="17"/>
        <v>2.4670849003761135E-2</v>
      </c>
      <c r="I133" s="1">
        <f t="shared" ca="1" si="17"/>
        <v>6.7102239107667022E-2</v>
      </c>
      <c r="J133" s="1">
        <f t="shared" ca="1" si="17"/>
        <v>0.19479946074015175</v>
      </c>
      <c r="K133" s="1">
        <f t="shared" ca="1" si="17"/>
        <v>0.35968843468945527</v>
      </c>
      <c r="L133" s="1">
        <f t="shared" ca="1" si="17"/>
        <v>0.26289536131153302</v>
      </c>
      <c r="M133" s="1">
        <f t="shared" ca="1" si="17"/>
        <v>0.13676741414674948</v>
      </c>
      <c r="N133" s="1">
        <f t="shared" ca="1" si="17"/>
        <v>7.9348894264619482E-2</v>
      </c>
      <c r="O133" s="1">
        <f t="shared" ca="1" si="17"/>
        <v>5.7270228473949428E-2</v>
      </c>
      <c r="P133" s="1">
        <f t="shared" ca="1" si="17"/>
        <v>8.7178773091038678E-2</v>
      </c>
      <c r="Q133" s="1">
        <f t="shared" ca="1" si="17"/>
        <v>7.7151422607976333E-2</v>
      </c>
      <c r="R133" s="1">
        <f t="shared" ca="1" si="17"/>
        <v>1.0727358640938447E-2</v>
      </c>
      <c r="S133" s="1">
        <f t="shared" ca="1" si="17"/>
        <v>-4.9622986020003812E-2</v>
      </c>
      <c r="T133" s="1">
        <f t="shared" ca="1" si="17"/>
        <v>-5.3137458007460739E-2</v>
      </c>
      <c r="U133" s="1">
        <f t="shared" ca="1" si="17"/>
        <v>-2.8690986771562975E-2</v>
      </c>
      <c r="V133" s="1">
        <f t="shared" ca="1" si="15"/>
        <v>-2.8979578392177165E-2</v>
      </c>
      <c r="W133" s="1">
        <f t="shared" ca="1" si="16"/>
        <v>-8.7462189806845322E-2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-1.6435170206947382E-2</v>
      </c>
      <c r="E134" s="1">
        <f t="shared" ca="1" si="13"/>
        <v>-1.9961268516565416E-2</v>
      </c>
      <c r="F134" s="1">
        <f t="shared" ca="1" si="17"/>
        <v>-2.1663460638036435E-2</v>
      </c>
      <c r="G134" s="1">
        <f t="shared" ca="1" si="17"/>
        <v>-3.151696119403067E-2</v>
      </c>
      <c r="H134" s="1">
        <f t="shared" ca="1" si="17"/>
        <v>-2.3967297996329684E-2</v>
      </c>
      <c r="I134" s="1">
        <f t="shared" ca="1" si="17"/>
        <v>9.7946150261066345E-2</v>
      </c>
      <c r="J134" s="1">
        <f t="shared" ca="1" si="17"/>
        <v>0.33049774050695613</v>
      </c>
      <c r="K134" s="1">
        <f t="shared" ca="1" si="17"/>
        <v>0.46858750568839858</v>
      </c>
      <c r="L134" s="1">
        <f t="shared" ca="1" si="17"/>
        <v>0.25733913632028316</v>
      </c>
      <c r="M134" s="1">
        <f t="shared" ca="1" si="17"/>
        <v>8.006642326246674E-2</v>
      </c>
      <c r="N134" s="1">
        <f t="shared" ca="1" si="17"/>
        <v>7.9487300988750023E-2</v>
      </c>
      <c r="O134" s="1">
        <f t="shared" ca="1" si="17"/>
        <v>0.10190537013238521</v>
      </c>
      <c r="P134" s="1">
        <f t="shared" ca="1" si="17"/>
        <v>5.9202393725373358E-2</v>
      </c>
      <c r="Q134" s="1">
        <f t="shared" ca="1" si="17"/>
        <v>7.3980098352124544E-3</v>
      </c>
      <c r="R134" s="1">
        <f t="shared" ca="1" si="17"/>
        <v>-4.1898151920169421E-2</v>
      </c>
      <c r="S134" s="1">
        <f t="shared" ca="1" si="17"/>
        <v>-1.3423729206423488E-2</v>
      </c>
      <c r="T134" s="1">
        <f t="shared" ca="1" si="17"/>
        <v>4.8043005175133165E-2</v>
      </c>
      <c r="U134" s="1">
        <f t="shared" ca="1" si="17"/>
        <v>0.11867626457037242</v>
      </c>
      <c r="V134" s="1">
        <f t="shared" ca="1" si="15"/>
        <v>0.13354345810100465</v>
      </c>
      <c r="W134" s="1">
        <f t="shared" ca="1" si="16"/>
        <v>9.4815589671506079E-2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-2.7750700015855796E-2</v>
      </c>
      <c r="E135" s="1">
        <f t="shared" ca="1" si="13"/>
        <v>6.5858152276793466E-2</v>
      </c>
      <c r="F135" s="1">
        <f t="shared" ca="1" si="17"/>
        <v>0.29476400277633819</v>
      </c>
      <c r="G135" s="1">
        <f t="shared" ca="1" si="17"/>
        <v>0.64076365639486677</v>
      </c>
      <c r="H135" s="1">
        <f t="shared" ca="1" si="17"/>
        <v>0.76848809138873697</v>
      </c>
      <c r="I135" s="1">
        <f t="shared" ca="1" si="17"/>
        <v>0.68631227320738863</v>
      </c>
      <c r="J135" s="1">
        <f t="shared" ca="1" si="17"/>
        <v>0.64923025573506732</v>
      </c>
      <c r="K135" s="1">
        <f t="shared" ca="1" si="17"/>
        <v>0.62293784801244656</v>
      </c>
      <c r="L135" s="1">
        <f t="shared" ca="1" si="17"/>
        <v>0.76787208118686012</v>
      </c>
      <c r="M135" s="1">
        <f t="shared" ca="1" si="17"/>
        <v>0.86628114547353019</v>
      </c>
      <c r="N135" s="1">
        <f t="shared" ca="1" si="17"/>
        <v>0.74095524680908109</v>
      </c>
      <c r="O135" s="1">
        <f t="shared" ca="1" si="17"/>
        <v>0.37789096695284885</v>
      </c>
      <c r="P135" s="1">
        <f t="shared" ca="1" si="17"/>
        <v>0.11755720949732693</v>
      </c>
      <c r="Q135" s="1">
        <f t="shared" ca="1" si="17"/>
        <v>1.7588752530368096E-2</v>
      </c>
      <c r="R135" s="1">
        <f t="shared" ca="1" si="17"/>
        <v>8.6082548360231437E-2</v>
      </c>
      <c r="S135" s="1">
        <f t="shared" ca="1" si="17"/>
        <v>0.26745646048026794</v>
      </c>
      <c r="T135" s="1">
        <f t="shared" ca="1" si="17"/>
        <v>0.46880203126711778</v>
      </c>
      <c r="U135" s="1">
        <f t="shared" ca="1" si="17"/>
        <v>0.52274059000895201</v>
      </c>
      <c r="V135" s="1">
        <f t="shared" ca="1" si="15"/>
        <v>0.72284323783866045</v>
      </c>
      <c r="W135" s="1">
        <f t="shared" ca="1" si="16"/>
        <v>0.94216584003616999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0.84496285262756721</v>
      </c>
      <c r="E136" s="1">
        <f t="shared" ca="1" si="13"/>
        <v>0.57553334244052257</v>
      </c>
      <c r="F136" s="1">
        <f t="shared" ca="1" si="17"/>
        <v>0.24052514449683127</v>
      </c>
      <c r="G136" s="1">
        <f t="shared" ca="1" si="17"/>
        <v>7.7690134261727467E-2</v>
      </c>
      <c r="H136" s="1">
        <f t="shared" ca="1" si="17"/>
        <v>6.0454472524946422E-2</v>
      </c>
      <c r="I136" s="1">
        <f t="shared" ca="1" si="17"/>
        <v>7.6804695362281905E-2</v>
      </c>
      <c r="J136" s="1">
        <f t="shared" ca="1" si="17"/>
        <v>0.1002495680651819</v>
      </c>
      <c r="K136" s="1">
        <f t="shared" ca="1" si="17"/>
        <v>0.16642430912682257</v>
      </c>
      <c r="L136" s="1">
        <f t="shared" ca="1" si="17"/>
        <v>0.28706421820974592</v>
      </c>
      <c r="M136" s="1">
        <f t="shared" ca="1" si="17"/>
        <v>0.39365473597264883</v>
      </c>
      <c r="N136" s="1">
        <f t="shared" ca="1" si="17"/>
        <v>0.45907678493540816</v>
      </c>
      <c r="O136" s="1">
        <f t="shared" ca="1" si="17"/>
        <v>0.26118417979091207</v>
      </c>
      <c r="P136" s="1">
        <f t="shared" ca="1" si="17"/>
        <v>8.8062647154573265E-2</v>
      </c>
      <c r="Q136" s="1">
        <f t="shared" ca="1" si="17"/>
        <v>8.2899620302886307E-2</v>
      </c>
      <c r="R136" s="1">
        <f t="shared" ca="1" si="17"/>
        <v>0.17595239203219604</v>
      </c>
      <c r="S136" s="1">
        <f t="shared" ca="1" si="17"/>
        <v>0.11788592850963295</v>
      </c>
      <c r="T136" s="1">
        <f t="shared" ca="1" si="17"/>
        <v>-1.7673955068902125E-2</v>
      </c>
      <c r="U136" s="1">
        <f t="shared" ca="1" si="17"/>
        <v>-1.5985628290774545E-2</v>
      </c>
      <c r="V136" s="1">
        <f t="shared" ca="1" si="15"/>
        <v>0.21043697664701222</v>
      </c>
      <c r="W136" s="1">
        <f t="shared" ca="1" si="16"/>
        <v>0.53588147108258355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0.63519128925691881</v>
      </c>
      <c r="E137" s="1">
        <f t="shared" ca="1" si="13"/>
        <v>0.58100648470826821</v>
      </c>
      <c r="F137" s="1">
        <f t="shared" ca="1" si="17"/>
        <v>0.72248349882750196</v>
      </c>
      <c r="G137" s="1">
        <f t="shared" ca="1" si="17"/>
        <v>0.65698620381842698</v>
      </c>
      <c r="H137" s="1">
        <f t="shared" ca="1" si="17"/>
        <v>0.30682837218511289</v>
      </c>
      <c r="I137" s="1">
        <f t="shared" ca="1" si="17"/>
        <v>0.12834026614354244</v>
      </c>
      <c r="J137" s="1">
        <f t="shared" ca="1" si="17"/>
        <v>0.27423036523499716</v>
      </c>
      <c r="K137" s="1">
        <f t="shared" ca="1" si="17"/>
        <v>0.61347000833598386</v>
      </c>
      <c r="L137" s="1">
        <f t="shared" ca="1" si="17"/>
        <v>0.71279029380576731</v>
      </c>
      <c r="M137" s="1">
        <f t="shared" ca="1" si="17"/>
        <v>0.57619219481607076</v>
      </c>
      <c r="N137" s="1">
        <f t="shared" ca="1" si="17"/>
        <v>0.51842741011415283</v>
      </c>
      <c r="O137" s="1">
        <f t="shared" ca="1" si="17"/>
        <v>0.33542597324379553</v>
      </c>
      <c r="P137" s="1">
        <f t="shared" ca="1" si="17"/>
        <v>0.20330319284856105</v>
      </c>
      <c r="Q137" s="1">
        <f t="shared" ca="1" si="17"/>
        <v>0.283242336414392</v>
      </c>
      <c r="R137" s="1">
        <f t="shared" ca="1" si="17"/>
        <v>0.4610572884580032</v>
      </c>
      <c r="S137" s="1">
        <f t="shared" ca="1" si="17"/>
        <v>0.50647910426519693</v>
      </c>
      <c r="T137" s="1">
        <f t="shared" ca="1" si="17"/>
        <v>0.66317536939616761</v>
      </c>
      <c r="U137" s="1">
        <f t="shared" ca="1" si="17"/>
        <v>0.82011010355832603</v>
      </c>
      <c r="V137" s="1">
        <f t="shared" ca="1" si="15"/>
        <v>0.94234079733852139</v>
      </c>
      <c r="W137" s="1">
        <f t="shared" ca="1" si="16"/>
        <v>0.99022341056347007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0.86224797204116232</v>
      </c>
      <c r="E138" s="1">
        <f t="shared" ca="1" si="13"/>
        <v>0.64827448703227952</v>
      </c>
      <c r="F138" s="1">
        <f t="shared" ca="1" si="17"/>
        <v>0.46828867649183881</v>
      </c>
      <c r="G138" s="1">
        <f t="shared" ca="1" si="17"/>
        <v>0.58684014372317028</v>
      </c>
      <c r="H138" s="1">
        <f t="shared" ca="1" si="17"/>
        <v>0.67581094298724853</v>
      </c>
      <c r="I138" s="1">
        <f t="shared" ca="1" si="17"/>
        <v>0.69262842548711867</v>
      </c>
      <c r="J138" s="1">
        <f t="shared" ca="1" si="17"/>
        <v>0.79480635171620384</v>
      </c>
      <c r="K138" s="1">
        <f t="shared" ca="1" si="17"/>
        <v>0.75884160947335944</v>
      </c>
      <c r="L138" s="1">
        <f t="shared" ca="1" si="17"/>
        <v>0.54136441068255503</v>
      </c>
      <c r="M138" s="1">
        <f t="shared" ca="1" si="17"/>
        <v>0.26664852534586336</v>
      </c>
      <c r="N138" s="1">
        <f t="shared" ca="1" si="17"/>
        <v>0.16584018298781453</v>
      </c>
      <c r="O138" s="1">
        <f t="shared" ca="1" si="17"/>
        <v>0.19962567499775746</v>
      </c>
      <c r="P138" s="1">
        <f t="shared" ca="1" si="17"/>
        <v>0.1520313357990756</v>
      </c>
      <c r="Q138" s="1">
        <f t="shared" ca="1" si="17"/>
        <v>0.15591522273397432</v>
      </c>
      <c r="R138" s="1">
        <f t="shared" ca="1" si="17"/>
        <v>0.25215308921477364</v>
      </c>
      <c r="S138" s="1">
        <f t="shared" ca="1" si="17"/>
        <v>0.22843855642683347</v>
      </c>
      <c r="T138" s="1">
        <f t="shared" ca="1" si="17"/>
        <v>0.21171678467677757</v>
      </c>
      <c r="U138" s="1">
        <f t="shared" ca="1" si="17"/>
        <v>0.36898520020041692</v>
      </c>
      <c r="V138" s="1">
        <f t="shared" ca="1" si="15"/>
        <v>0.69109341481473774</v>
      </c>
      <c r="W138" s="1">
        <f t="shared" ca="1" si="16"/>
        <v>0.88032865927435278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0.16267081610421741</v>
      </c>
      <c r="E139" s="1">
        <f t="shared" ca="1" si="13"/>
        <v>0.19233474896525227</v>
      </c>
      <c r="F139" s="1">
        <f t="shared" ca="1" si="17"/>
        <v>0.1732819548557826</v>
      </c>
      <c r="G139" s="1">
        <f t="shared" ca="1" si="17"/>
        <v>0.14604128990632317</v>
      </c>
      <c r="H139" s="1">
        <f t="shared" ca="1" si="17"/>
        <v>5.4250470687464539E-2</v>
      </c>
      <c r="I139" s="1">
        <f t="shared" ca="1" si="17"/>
        <v>2.0625015212019676E-2</v>
      </c>
      <c r="J139" s="1">
        <f t="shared" ca="1" si="17"/>
        <v>0.14364952558333247</v>
      </c>
      <c r="K139" s="1">
        <f t="shared" ca="1" si="17"/>
        <v>0.35639129540667525</v>
      </c>
      <c r="L139" s="1">
        <f t="shared" ca="1" si="17"/>
        <v>0.59691618454961304</v>
      </c>
      <c r="M139" s="1">
        <f t="shared" ca="1" si="17"/>
        <v>0.62109165715261727</v>
      </c>
      <c r="N139" s="1">
        <f t="shared" ca="1" si="17"/>
        <v>0.56982284633435343</v>
      </c>
      <c r="O139" s="1">
        <f t="shared" ca="1" si="17"/>
        <v>0.30106534563655857</v>
      </c>
      <c r="P139" s="1">
        <f t="shared" ca="1" si="17"/>
        <v>0.12256273271798968</v>
      </c>
      <c r="Q139" s="1">
        <f t="shared" ca="1" si="17"/>
        <v>0.2072748528572225</v>
      </c>
      <c r="R139" s="1">
        <f t="shared" ca="1" si="17"/>
        <v>0.38723094073777287</v>
      </c>
      <c r="S139" s="1">
        <f t="shared" ca="1" si="17"/>
        <v>0.29743018938275118</v>
      </c>
      <c r="T139" s="1">
        <f t="shared" ca="1" si="17"/>
        <v>0.19030734005690819</v>
      </c>
      <c r="U139" s="1">
        <f t="shared" ca="1" si="17"/>
        <v>0.1607461823733011</v>
      </c>
      <c r="V139" s="1">
        <f t="shared" ca="1" si="15"/>
        <v>0.19216389054320362</v>
      </c>
      <c r="W139" s="1">
        <f t="shared" ca="1" si="16"/>
        <v>0.16863220174367818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0.64217705351239573</v>
      </c>
      <c r="E140" s="1">
        <f t="shared" ca="1" si="13"/>
        <v>0.39780914624155134</v>
      </c>
      <c r="F140" s="1">
        <f t="shared" ca="1" si="17"/>
        <v>0.31648946651620236</v>
      </c>
      <c r="G140" s="1">
        <f t="shared" ca="1" si="17"/>
        <v>0.40494392659762968</v>
      </c>
      <c r="H140" s="1">
        <f t="shared" ca="1" si="17"/>
        <v>0.34372595468675349</v>
      </c>
      <c r="I140" s="1">
        <f t="shared" ca="1" si="17"/>
        <v>0.21098144848179209</v>
      </c>
      <c r="J140" s="1">
        <f t="shared" ca="1" si="17"/>
        <v>0.23183027601833733</v>
      </c>
      <c r="K140" s="1">
        <f t="shared" ca="1" si="17"/>
        <v>0.46188672055291774</v>
      </c>
      <c r="L140" s="1">
        <f t="shared" ca="1" si="17"/>
        <v>0.59846715270575357</v>
      </c>
      <c r="M140" s="1">
        <f t="shared" ca="1" si="17"/>
        <v>0.52258610108216208</v>
      </c>
      <c r="N140" s="1">
        <f t="shared" ca="1" si="17"/>
        <v>0.4466510665778734</v>
      </c>
      <c r="O140" s="1">
        <f t="shared" ca="1" si="17"/>
        <v>0.23139312101442444</v>
      </c>
      <c r="P140" s="1">
        <f t="shared" ca="1" si="17"/>
        <v>0.1367987167642272</v>
      </c>
      <c r="Q140" s="1">
        <f t="shared" ca="1" si="17"/>
        <v>0.23767540790853398</v>
      </c>
      <c r="R140" s="1">
        <f t="shared" ca="1" si="17"/>
        <v>0.35621047864093058</v>
      </c>
      <c r="S140" s="1">
        <f t="shared" ca="1" si="17"/>
        <v>0.21219430903315314</v>
      </c>
      <c r="T140" s="1">
        <f t="shared" ca="1" si="17"/>
        <v>9.8491135330224855E-2</v>
      </c>
      <c r="U140" s="1">
        <f t="shared" ca="1" si="17"/>
        <v>8.8349453318487925E-2</v>
      </c>
      <c r="V140" s="1">
        <f t="shared" ca="1" si="15"/>
        <v>9.5152032990109436E-2</v>
      </c>
      <c r="W140" s="1">
        <f t="shared" ca="1" si="16"/>
        <v>4.9615214862752173E-2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0.91543983433514042</v>
      </c>
      <c r="E141" s="1">
        <f t="shared" ca="1" si="13"/>
        <v>0.67650732570602912</v>
      </c>
      <c r="F141" s="1">
        <f t="shared" ca="1" si="17"/>
        <v>0.380388970755074</v>
      </c>
      <c r="G141" s="1">
        <f t="shared" ca="1" si="17"/>
        <v>0.37593311770400151</v>
      </c>
      <c r="H141" s="1">
        <f t="shared" ca="1" si="17"/>
        <v>0.58351810315816366</v>
      </c>
      <c r="I141" s="1">
        <f t="shared" ca="1" si="17"/>
        <v>0.632382959206368</v>
      </c>
      <c r="J141" s="1">
        <f t="shared" ca="1" si="17"/>
        <v>0.66815753917854948</v>
      </c>
      <c r="K141" s="1">
        <f t="shared" ca="1" si="17"/>
        <v>0.52132456826606677</v>
      </c>
      <c r="L141" s="1">
        <f t="shared" ca="1" si="17"/>
        <v>0.21645762533861973</v>
      </c>
      <c r="M141" s="1">
        <f t="shared" ca="1" si="17"/>
        <v>8.6733853452129334E-2</v>
      </c>
      <c r="N141" s="1">
        <f t="shared" ca="1" si="17"/>
        <v>0.11602591089331774</v>
      </c>
      <c r="O141" s="1">
        <f t="shared" ca="1" si="17"/>
        <v>0.18066953728897897</v>
      </c>
      <c r="P141" s="1">
        <f t="shared" ca="1" si="17"/>
        <v>0.19984436219321244</v>
      </c>
      <c r="Q141" s="1">
        <f t="shared" ca="1" si="17"/>
        <v>0.19782403577273258</v>
      </c>
      <c r="R141" s="1">
        <f t="shared" ca="1" si="17"/>
        <v>0.10697340970307356</v>
      </c>
      <c r="S141" s="1">
        <f t="shared" ca="1" si="17"/>
        <v>4.5998846748386932E-2</v>
      </c>
      <c r="T141" s="1">
        <f t="shared" ca="1" si="17"/>
        <v>2.3485320260760112E-2</v>
      </c>
      <c r="U141" s="1">
        <f t="shared" ca="1" si="17"/>
        <v>2.56469099042742E-2</v>
      </c>
      <c r="V141" s="1">
        <f t="shared" ca="1" si="15"/>
        <v>0.15166164973513341</v>
      </c>
      <c r="W141" s="1">
        <f t="shared" ca="1" si="16"/>
        <v>0.44061200374784981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5.2893835510339937E-2</v>
      </c>
      <c r="E142" s="1">
        <f t="shared" ca="1" si="13"/>
        <v>2.3735793605682075E-2</v>
      </c>
      <c r="F142" s="1">
        <f t="shared" ca="1" si="17"/>
        <v>-3.2597808214542986E-2</v>
      </c>
      <c r="G142" s="1">
        <f t="shared" ca="1" si="17"/>
        <v>-1.9477154535706399E-2</v>
      </c>
      <c r="H142" s="1">
        <f t="shared" ca="1" si="17"/>
        <v>0.18424125896750193</v>
      </c>
      <c r="I142" s="1">
        <f t="shared" ca="1" si="17"/>
        <v>0.5637058096613885</v>
      </c>
      <c r="J142" s="1">
        <f t="shared" ca="1" si="17"/>
        <v>0.80371026508046628</v>
      </c>
      <c r="K142" s="1">
        <f t="shared" ca="1" si="17"/>
        <v>0.70418380529984148</v>
      </c>
      <c r="L142" s="1">
        <f t="shared" ca="1" si="17"/>
        <v>0.35090001269652654</v>
      </c>
      <c r="M142" s="1">
        <f t="shared" ca="1" si="17"/>
        <v>0.108493018105802</v>
      </c>
      <c r="N142" s="1">
        <f t="shared" ca="1" si="17"/>
        <v>0.13560134629010054</v>
      </c>
      <c r="O142" s="1">
        <f t="shared" ca="1" si="17"/>
        <v>0.37990622304083033</v>
      </c>
      <c r="P142" s="1">
        <f t="shared" ca="1" si="17"/>
        <v>0.57510273976116644</v>
      </c>
      <c r="Q142" s="1">
        <f t="shared" ca="1" si="17"/>
        <v>0.54136447148036837</v>
      </c>
      <c r="R142" s="1">
        <f t="shared" ca="1" si="17"/>
        <v>0.58089582708133813</v>
      </c>
      <c r="S142" s="1">
        <f t="shared" ca="1" si="17"/>
        <v>0.56092442533113795</v>
      </c>
      <c r="T142" s="1">
        <f t="shared" ca="1" si="17"/>
        <v>0.5754659250884655</v>
      </c>
      <c r="U142" s="1">
        <f t="shared" ca="1" si="17"/>
        <v>0.47712390023700346</v>
      </c>
      <c r="V142" s="1">
        <f t="shared" ca="1" si="15"/>
        <v>0.41569714931192658</v>
      </c>
      <c r="W142" s="1">
        <f t="shared" ca="1" si="16"/>
        <v>0.22079181978347767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0.22602644143509212</v>
      </c>
      <c r="E143" s="1">
        <f t="shared" ca="1" si="13"/>
        <v>0.30299051622620954</v>
      </c>
      <c r="F143" s="1">
        <f t="shared" ca="1" si="17"/>
        <v>0.14309134529763562</v>
      </c>
      <c r="G143" s="1">
        <f t="shared" ca="1" si="17"/>
        <v>1.9360519319248037E-2</v>
      </c>
      <c r="H143" s="1">
        <f t="shared" ca="1" si="17"/>
        <v>2.8047432343523727E-2</v>
      </c>
      <c r="I143" s="1">
        <f t="shared" ca="1" si="17"/>
        <v>0.18943848823187179</v>
      </c>
      <c r="J143" s="1">
        <f t="shared" ca="1" si="17"/>
        <v>0.38480788867113491</v>
      </c>
      <c r="K143" s="1">
        <f t="shared" ca="1" si="17"/>
        <v>0.41091684768600983</v>
      </c>
      <c r="L143" s="1">
        <f t="shared" ca="1" si="17"/>
        <v>0.18158621963382029</v>
      </c>
      <c r="M143" s="1">
        <f t="shared" ca="1" si="17"/>
        <v>1.5315720235734131E-3</v>
      </c>
      <c r="N143" s="1">
        <f t="shared" ca="1" si="17"/>
        <v>-1.8323801733398891E-2</v>
      </c>
      <c r="O143" s="1">
        <f t="shared" ca="1" si="17"/>
        <v>5.085222676806609E-2</v>
      </c>
      <c r="P143" s="1">
        <f t="shared" ca="1" si="17"/>
        <v>0.10836175541413777</v>
      </c>
      <c r="Q143" s="1">
        <f t="shared" ca="1" si="17"/>
        <v>0.14933386873554133</v>
      </c>
      <c r="R143" s="1">
        <f t="shared" ca="1" si="17"/>
        <v>0.15851708939451409</v>
      </c>
      <c r="S143" s="1">
        <f t="shared" ca="1" si="17"/>
        <v>0.14265393375168106</v>
      </c>
      <c r="T143" s="1">
        <f t="shared" ca="1" si="17"/>
        <v>9.774031114615031E-2</v>
      </c>
      <c r="U143" s="1">
        <f t="shared" ref="U143:U158" ca="1" si="18">(U93+0.6*(V93+T93)+0.15*(S93+W93))/(1+2*0.6+2*0.15)</f>
        <v>5.8798527984662639E-2</v>
      </c>
      <c r="V143" s="1">
        <f t="shared" ca="1" si="15"/>
        <v>2.0239476289018683E-2</v>
      </c>
      <c r="W143" s="1">
        <f t="shared" ca="1" si="16"/>
        <v>4.0105471998399533E-2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0.17127351358618198</v>
      </c>
      <c r="E144" s="1">
        <f t="shared" ca="1" si="13"/>
        <v>5.8855842217335017E-2</v>
      </c>
      <c r="F144" s="1">
        <f t="shared" ref="F144:T158" ca="1" si="19">(F94+0.6*(G94+E94)+0.15*(D94+H94))/(1+2*0.6+2*0.15)</f>
        <v>8.1623964412790712E-2</v>
      </c>
      <c r="G144" s="1">
        <f t="shared" ca="1" si="19"/>
        <v>0.33954565875868786</v>
      </c>
      <c r="H144" s="1">
        <f t="shared" ca="1" si="19"/>
        <v>0.74938220160085001</v>
      </c>
      <c r="I144" s="1">
        <f t="shared" ca="1" si="19"/>
        <v>0.9943716758415988</v>
      </c>
      <c r="J144" s="1">
        <f t="shared" ca="1" si="19"/>
        <v>0.98057054542958189</v>
      </c>
      <c r="K144" s="1">
        <f t="shared" ca="1" si="19"/>
        <v>0.71210027082466887</v>
      </c>
      <c r="L144" s="1">
        <f t="shared" ca="1" si="19"/>
        <v>0.34010268061514742</v>
      </c>
      <c r="M144" s="1">
        <f t="shared" ca="1" si="19"/>
        <v>0.1362655549471517</v>
      </c>
      <c r="N144" s="1">
        <f t="shared" ca="1" si="19"/>
        <v>0.18564981683481455</v>
      </c>
      <c r="O144" s="1">
        <f t="shared" ca="1" si="19"/>
        <v>0.32808190852064328</v>
      </c>
      <c r="P144" s="1">
        <f t="shared" ca="1" si="19"/>
        <v>0.37717641608032632</v>
      </c>
      <c r="Q144" s="1">
        <f t="shared" ca="1" si="19"/>
        <v>0.26647718217854777</v>
      </c>
      <c r="R144" s="1">
        <f t="shared" ca="1" si="19"/>
        <v>0.19186724043277567</v>
      </c>
      <c r="S144" s="1">
        <f t="shared" ca="1" si="19"/>
        <v>0.11827782266067503</v>
      </c>
      <c r="T144" s="1">
        <f t="shared" ca="1" si="19"/>
        <v>0.10140262397796369</v>
      </c>
      <c r="U144" s="1">
        <f t="shared" ca="1" si="18"/>
        <v>0.2915705675596777</v>
      </c>
      <c r="V144" s="1">
        <f t="shared" ca="1" si="15"/>
        <v>0.68419086131041196</v>
      </c>
      <c r="W144" s="1">
        <f t="shared" ca="1" si="16"/>
        <v>0.93525961805546254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0.30859431629624373</v>
      </c>
      <c r="E145" s="1">
        <f t="shared" ca="1" si="13"/>
        <v>0.35296262170057724</v>
      </c>
      <c r="F145" s="1">
        <f t="shared" ca="1" si="19"/>
        <v>0.30351711665698594</v>
      </c>
      <c r="G145" s="1">
        <f t="shared" ca="1" si="19"/>
        <v>0.19626073997126325</v>
      </c>
      <c r="H145" s="1">
        <f t="shared" ca="1" si="19"/>
        <v>0.20416116775244456</v>
      </c>
      <c r="I145" s="1">
        <f t="shared" ca="1" si="19"/>
        <v>0.39381001168315038</v>
      </c>
      <c r="J145" s="1">
        <f t="shared" ca="1" si="19"/>
        <v>0.6748518314884453</v>
      </c>
      <c r="K145" s="1">
        <f t="shared" ca="1" si="19"/>
        <v>0.60755724411122869</v>
      </c>
      <c r="L145" s="1">
        <f t="shared" ca="1" si="19"/>
        <v>0.23826025345938887</v>
      </c>
      <c r="M145" s="1">
        <f t="shared" ca="1" si="19"/>
        <v>-1.5218131230632048E-2</v>
      </c>
      <c r="N145" s="1">
        <f t="shared" ca="1" si="19"/>
        <v>-4.8397866861091751E-2</v>
      </c>
      <c r="O145" s="1">
        <f t="shared" ca="1" si="19"/>
        <v>0.11464921945225721</v>
      </c>
      <c r="P145" s="1">
        <f t="shared" ca="1" si="19"/>
        <v>0.4410786045581595</v>
      </c>
      <c r="Q145" s="1">
        <f t="shared" ca="1" si="19"/>
        <v>0.70461006265230108</v>
      </c>
      <c r="R145" s="1">
        <f t="shared" ca="1" si="19"/>
        <v>0.64754827344889998</v>
      </c>
      <c r="S145" s="1">
        <f t="shared" ca="1" si="19"/>
        <v>0.35416437947863327</v>
      </c>
      <c r="T145" s="1">
        <f t="shared" ca="1" si="19"/>
        <v>0.14768439602135874</v>
      </c>
      <c r="U145" s="1">
        <f t="shared" ca="1" si="18"/>
        <v>3.3240267662239288E-2</v>
      </c>
      <c r="V145" s="1">
        <f t="shared" ca="1" si="15"/>
        <v>8.1283282414921793E-3</v>
      </c>
      <c r="W145" s="1">
        <f t="shared" ca="1" si="16"/>
        <v>9.1086260035844208E-3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0.36352035878616656</v>
      </c>
      <c r="E146" s="1">
        <f t="shared" ca="1" si="13"/>
        <v>0.30952938710278888</v>
      </c>
      <c r="F146" s="1">
        <f t="shared" ca="1" si="19"/>
        <v>0.26015044561388156</v>
      </c>
      <c r="G146" s="1">
        <f t="shared" ca="1" si="19"/>
        <v>0.38270139416703219</v>
      </c>
      <c r="H146" s="1">
        <f t="shared" ca="1" si="19"/>
        <v>0.65574534279059427</v>
      </c>
      <c r="I146" s="1">
        <f t="shared" ca="1" si="19"/>
        <v>0.81985024828037356</v>
      </c>
      <c r="J146" s="1">
        <f t="shared" ca="1" si="19"/>
        <v>0.83738415824315471</v>
      </c>
      <c r="K146" s="1">
        <f t="shared" ca="1" si="19"/>
        <v>0.62811843814495938</v>
      </c>
      <c r="L146" s="1">
        <f t="shared" ca="1" si="19"/>
        <v>0.22193191531220954</v>
      </c>
      <c r="M146" s="1">
        <f t="shared" ca="1" si="19"/>
        <v>1.7579835747558947E-2</v>
      </c>
      <c r="N146" s="1">
        <f t="shared" ca="1" si="19"/>
        <v>0.12807297081673513</v>
      </c>
      <c r="O146" s="1">
        <f t="shared" ca="1" si="19"/>
        <v>0.44582470985206274</v>
      </c>
      <c r="P146" s="1">
        <f t="shared" ca="1" si="19"/>
        <v>0.77744787934919213</v>
      </c>
      <c r="Q146" s="1">
        <f t="shared" ca="1" si="19"/>
        <v>0.8185088205971045</v>
      </c>
      <c r="R146" s="1">
        <f t="shared" ca="1" si="19"/>
        <v>0.59999751000077306</v>
      </c>
      <c r="S146" s="1">
        <f t="shared" ca="1" si="19"/>
        <v>0.44990004216160884</v>
      </c>
      <c r="T146" s="1">
        <f t="shared" ca="1" si="19"/>
        <v>0.49913134129056225</v>
      </c>
      <c r="U146" s="1">
        <f t="shared" ca="1" si="18"/>
        <v>0.40728233106792733</v>
      </c>
      <c r="V146" s="1">
        <f t="shared" ca="1" si="15"/>
        <v>0.34688860803984894</v>
      </c>
      <c r="W146" s="1">
        <f t="shared" ca="1" si="16"/>
        <v>0.46509120474147031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0.17915587769547464</v>
      </c>
      <c r="E147" s="1">
        <f t="shared" ca="1" si="13"/>
        <v>0.33143293752756592</v>
      </c>
      <c r="F147" s="1">
        <f t="shared" ca="1" si="19"/>
        <v>0.60985133547463966</v>
      </c>
      <c r="G147" s="1">
        <f t="shared" ca="1" si="19"/>
        <v>0.65704013415358775</v>
      </c>
      <c r="H147" s="1">
        <f t="shared" ca="1" si="19"/>
        <v>0.42168426789107905</v>
      </c>
      <c r="I147" s="1">
        <f t="shared" ca="1" si="19"/>
        <v>0.21829943966892396</v>
      </c>
      <c r="J147" s="1">
        <f t="shared" ca="1" si="19"/>
        <v>0.28345266397896635</v>
      </c>
      <c r="K147" s="1">
        <f t="shared" ca="1" si="19"/>
        <v>0.42651522189215763</v>
      </c>
      <c r="L147" s="1">
        <f t="shared" ca="1" si="19"/>
        <v>0.30111950073681315</v>
      </c>
      <c r="M147" s="1">
        <f t="shared" ca="1" si="19"/>
        <v>0.10735185594148548</v>
      </c>
      <c r="N147" s="1">
        <f t="shared" ca="1" si="19"/>
        <v>1.9321140100400348E-2</v>
      </c>
      <c r="O147" s="1">
        <f t="shared" ca="1" si="19"/>
        <v>7.3495608732411982E-2</v>
      </c>
      <c r="P147" s="1">
        <f t="shared" ca="1" si="19"/>
        <v>0.2955916029857999</v>
      </c>
      <c r="Q147" s="1">
        <f t="shared" ca="1" si="19"/>
        <v>0.52669320060237768</v>
      </c>
      <c r="R147" s="1">
        <f t="shared" ca="1" si="19"/>
        <v>0.53707768394954503</v>
      </c>
      <c r="S147" s="1">
        <f t="shared" ca="1" si="19"/>
        <v>0.54898970356644372</v>
      </c>
      <c r="T147" s="1">
        <f t="shared" ca="1" si="19"/>
        <v>0.71722481522224002</v>
      </c>
      <c r="U147" s="1">
        <f t="shared" ca="1" si="18"/>
        <v>0.69472559115751398</v>
      </c>
      <c r="V147" s="1">
        <f t="shared" ca="1" si="15"/>
        <v>0.52807364328327999</v>
      </c>
      <c r="W147" s="1">
        <f t="shared" ca="1" si="16"/>
        <v>0.53439665276197945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0.51490275810914732</v>
      </c>
      <c r="E148" s="1">
        <f t="shared" ca="1" si="13"/>
        <v>0.69490991613854169</v>
      </c>
      <c r="F148" s="1">
        <f t="shared" ca="1" si="19"/>
        <v>0.64018435426332776</v>
      </c>
      <c r="G148" s="1">
        <f t="shared" ca="1" si="19"/>
        <v>0.35628288353732551</v>
      </c>
      <c r="H148" s="1">
        <f t="shared" ca="1" si="19"/>
        <v>0.18659130042846755</v>
      </c>
      <c r="I148" s="1">
        <f t="shared" ca="1" si="19"/>
        <v>0.19153857412169017</v>
      </c>
      <c r="J148" s="1">
        <f t="shared" ca="1" si="19"/>
        <v>0.31935377234266599</v>
      </c>
      <c r="K148" s="1">
        <f t="shared" ca="1" si="19"/>
        <v>0.42571074973091683</v>
      </c>
      <c r="L148" s="1">
        <f t="shared" ca="1" si="19"/>
        <v>0.26421325107656302</v>
      </c>
      <c r="M148" s="1">
        <f t="shared" ca="1" si="19"/>
        <v>0.23245029244317478</v>
      </c>
      <c r="N148" s="1">
        <f t="shared" ca="1" si="19"/>
        <v>0.2775159296697654</v>
      </c>
      <c r="O148" s="1">
        <f t="shared" ca="1" si="19"/>
        <v>0.21994559609824385</v>
      </c>
      <c r="P148" s="1">
        <f t="shared" ca="1" si="19"/>
        <v>0.31235631795938612</v>
      </c>
      <c r="Q148" s="1">
        <f t="shared" ca="1" si="19"/>
        <v>0.43380383382216953</v>
      </c>
      <c r="R148" s="1">
        <f t="shared" ca="1" si="19"/>
        <v>0.32762939982666833</v>
      </c>
      <c r="S148" s="1">
        <f t="shared" ca="1" si="19"/>
        <v>0.38767320856174003</v>
      </c>
      <c r="T148" s="1">
        <f t="shared" ca="1" si="19"/>
        <v>0.64556596104456843</v>
      </c>
      <c r="U148" s="1">
        <f t="shared" ca="1" si="18"/>
        <v>0.65130171589827679</v>
      </c>
      <c r="V148" s="1">
        <f t="shared" ca="1" si="15"/>
        <v>0.3363425636623158</v>
      </c>
      <c r="W148" s="1">
        <f t="shared" ca="1" si="16"/>
        <v>7.8574608046073011E-2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0.85666294108495766</v>
      </c>
      <c r="E149" s="1">
        <f t="shared" ca="1" si="13"/>
        <v>0.79743475602657443</v>
      </c>
      <c r="F149" s="1">
        <f t="shared" ca="1" si="19"/>
        <v>0.74984038681095089</v>
      </c>
      <c r="G149" s="1">
        <f t="shared" ca="1" si="19"/>
        <v>0.84751682922807903</v>
      </c>
      <c r="H149" s="1">
        <f t="shared" ca="1" si="19"/>
        <v>0.94933153214504551</v>
      </c>
      <c r="I149" s="1">
        <f t="shared" ca="1" si="19"/>
        <v>0.93567589017460173</v>
      </c>
      <c r="J149" s="1">
        <f t="shared" ca="1" si="19"/>
        <v>0.66334718902332201</v>
      </c>
      <c r="K149" s="1">
        <f t="shared" ca="1" si="19"/>
        <v>0.29374118180366865</v>
      </c>
      <c r="L149" s="1">
        <f t="shared" ca="1" si="19"/>
        <v>0.21924872342887386</v>
      </c>
      <c r="M149" s="1">
        <f t="shared" ca="1" si="19"/>
        <v>0.4310381987693862</v>
      </c>
      <c r="N149" s="1">
        <f t="shared" ca="1" si="19"/>
        <v>0.52624067229927385</v>
      </c>
      <c r="O149" s="1">
        <f t="shared" ca="1" si="19"/>
        <v>0.59255918408051644</v>
      </c>
      <c r="P149" s="1">
        <f t="shared" ca="1" si="19"/>
        <v>0.57394316573733262</v>
      </c>
      <c r="Q149" s="1">
        <f t="shared" ca="1" si="19"/>
        <v>0.51143816310926682</v>
      </c>
      <c r="R149" s="1">
        <f t="shared" ca="1" si="19"/>
        <v>0.30269289258251969</v>
      </c>
      <c r="S149" s="1">
        <f t="shared" ca="1" si="19"/>
        <v>0.32646192420584175</v>
      </c>
      <c r="T149" s="1">
        <f t="shared" ca="1" si="19"/>
        <v>0.64009236399348557</v>
      </c>
      <c r="U149" s="1">
        <f t="shared" ca="1" si="18"/>
        <v>0.77141061109743292</v>
      </c>
      <c r="V149" s="1">
        <f t="shared" ca="1" si="15"/>
        <v>0.6633278600449759</v>
      </c>
      <c r="W149" s="1">
        <f t="shared" ca="1" si="16"/>
        <v>0.68937646239512573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0.21473316754888702</v>
      </c>
      <c r="E150" s="1">
        <f t="shared" ca="1" si="13"/>
        <v>0.26689205425116508</v>
      </c>
      <c r="F150" s="1">
        <f t="shared" ca="1" si="19"/>
        <v>0.2631050929455741</v>
      </c>
      <c r="G150" s="1">
        <f t="shared" ca="1" si="19"/>
        <v>0.42169177307071504</v>
      </c>
      <c r="H150" s="1">
        <f t="shared" ca="1" si="19"/>
        <v>0.71427001841166649</v>
      </c>
      <c r="I150" s="1">
        <f t="shared" ca="1" si="19"/>
        <v>0.89594921743352685</v>
      </c>
      <c r="J150" s="1">
        <f t="shared" ca="1" si="19"/>
        <v>0.85324902356031063</v>
      </c>
      <c r="K150" s="1">
        <f t="shared" ca="1" si="19"/>
        <v>0.62863616218459961</v>
      </c>
      <c r="L150" s="1">
        <f t="shared" ca="1" si="19"/>
        <v>0.51481738491246243</v>
      </c>
      <c r="M150" s="1">
        <f t="shared" ca="1" si="19"/>
        <v>0.70122429134012432</v>
      </c>
      <c r="N150" s="1">
        <f t="shared" ca="1" si="19"/>
        <v>0.74032108172317901</v>
      </c>
      <c r="O150" s="1">
        <f t="shared" ca="1" si="19"/>
        <v>0.55130347064742491</v>
      </c>
      <c r="P150" s="1">
        <f t="shared" ca="1" si="19"/>
        <v>0.43599022652501718</v>
      </c>
      <c r="Q150" s="1">
        <f t="shared" ca="1" si="19"/>
        <v>0.29726856020079329</v>
      </c>
      <c r="R150" s="1">
        <f t="shared" ca="1" si="19"/>
        <v>0.36634005197287645</v>
      </c>
      <c r="S150" s="1">
        <f t="shared" ca="1" si="19"/>
        <v>0.67603770249405581</v>
      </c>
      <c r="T150" s="1">
        <f t="shared" ca="1" si="19"/>
        <v>0.80894409326116745</v>
      </c>
      <c r="U150" s="1">
        <f t="shared" ca="1" si="18"/>
        <v>0.65022321302396546</v>
      </c>
      <c r="V150" s="1">
        <f t="shared" ca="1" si="15"/>
        <v>0.48057626169658946</v>
      </c>
      <c r="W150" s="1">
        <f t="shared" ca="1" si="16"/>
        <v>0.59747420039632249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0.1961297758439097</v>
      </c>
      <c r="E151" s="1">
        <f t="shared" ca="1" si="13"/>
        <v>0.32065800667188166</v>
      </c>
      <c r="F151" s="1">
        <f t="shared" ca="1" si="19"/>
        <v>0.47407708053998843</v>
      </c>
      <c r="G151" s="1">
        <f t="shared" ca="1" si="19"/>
        <v>0.3869361601744114</v>
      </c>
      <c r="H151" s="1">
        <f t="shared" ca="1" si="19"/>
        <v>0.27233053537447816</v>
      </c>
      <c r="I151" s="1">
        <f t="shared" ca="1" si="19"/>
        <v>0.17635331689475717</v>
      </c>
      <c r="J151" s="1">
        <f t="shared" ca="1" si="19"/>
        <v>0.271064971012488</v>
      </c>
      <c r="K151" s="1">
        <f t="shared" ca="1" si="19"/>
        <v>0.44282875781916908</v>
      </c>
      <c r="L151" s="1">
        <f t="shared" ca="1" si="19"/>
        <v>0.43165176924329768</v>
      </c>
      <c r="M151" s="1">
        <f t="shared" ca="1" si="19"/>
        <v>0.42445134467020973</v>
      </c>
      <c r="N151" s="1">
        <f t="shared" ca="1" si="19"/>
        <v>0.46055693742529114</v>
      </c>
      <c r="O151" s="1">
        <f t="shared" ca="1" si="19"/>
        <v>0.30876584362544601</v>
      </c>
      <c r="P151" s="1">
        <f t="shared" ca="1" si="19"/>
        <v>0.30176713130158306</v>
      </c>
      <c r="Q151" s="1">
        <f t="shared" ca="1" si="19"/>
        <v>0.42363468864788373</v>
      </c>
      <c r="R151" s="1">
        <f t="shared" ca="1" si="19"/>
        <v>0.33574542305416966</v>
      </c>
      <c r="S151" s="1">
        <f t="shared" ca="1" si="19"/>
        <v>0.27532375801103592</v>
      </c>
      <c r="T151" s="1">
        <f t="shared" ca="1" si="19"/>
        <v>0.40867949097103357</v>
      </c>
      <c r="U151" s="1">
        <f t="shared" ca="1" si="18"/>
        <v>0.49065716540998283</v>
      </c>
      <c r="V151" s="1">
        <f t="shared" ca="1" si="15"/>
        <v>0.33615378911516586</v>
      </c>
      <c r="W151" s="1">
        <f t="shared" ca="1" si="16"/>
        <v>0.26993573449279873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0.44294953126238834</v>
      </c>
      <c r="E152" s="1">
        <f t="shared" ca="1" si="13"/>
        <v>0.6828583151844887</v>
      </c>
      <c r="F152" s="1">
        <f t="shared" ca="1" si="19"/>
        <v>0.64634408937733345</v>
      </c>
      <c r="G152" s="1">
        <f t="shared" ca="1" si="19"/>
        <v>0.44233883776294275</v>
      </c>
      <c r="H152" s="1">
        <f t="shared" ca="1" si="19"/>
        <v>0.39306363018412516</v>
      </c>
      <c r="I152" s="1">
        <f t="shared" ca="1" si="19"/>
        <v>0.46454590904987442</v>
      </c>
      <c r="J152" s="1">
        <f t="shared" ca="1" si="19"/>
        <v>0.66636239938514175</v>
      </c>
      <c r="K152" s="1">
        <f t="shared" ca="1" si="19"/>
        <v>0.62218910340422862</v>
      </c>
      <c r="L152" s="1">
        <f t="shared" ca="1" si="19"/>
        <v>0.27456738699310951</v>
      </c>
      <c r="M152" s="1">
        <f t="shared" ca="1" si="19"/>
        <v>6.2886062104757195E-2</v>
      </c>
      <c r="N152" s="1">
        <f t="shared" ca="1" si="19"/>
        <v>4.0876329723257651E-2</v>
      </c>
      <c r="O152" s="1">
        <f t="shared" ca="1" si="19"/>
        <v>0.14322826423159235</v>
      </c>
      <c r="P152" s="1">
        <f t="shared" ca="1" si="19"/>
        <v>0.30379173559673345</v>
      </c>
      <c r="Q152" s="1">
        <f t="shared" ca="1" si="19"/>
        <v>0.44546819608995525</v>
      </c>
      <c r="R152" s="1">
        <f t="shared" ca="1" si="19"/>
        <v>0.29323669182600609</v>
      </c>
      <c r="S152" s="1">
        <f t="shared" ca="1" si="19"/>
        <v>0.11344428599096641</v>
      </c>
      <c r="T152" s="1">
        <f t="shared" ca="1" si="19"/>
        <v>3.8900359157714171E-2</v>
      </c>
      <c r="U152" s="1">
        <f t="shared" ca="1" si="18"/>
        <v>4.922650423433738E-2</v>
      </c>
      <c r="V152" s="1">
        <f t="shared" ca="1" si="15"/>
        <v>5.049816909547946E-2</v>
      </c>
      <c r="W152" s="1">
        <f t="shared" ca="1" si="16"/>
        <v>4.6088702472437994E-2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6.0634071719997282E-2</v>
      </c>
      <c r="E153" s="1">
        <f t="shared" ca="1" si="13"/>
        <v>2.0232414227275449E-2</v>
      </c>
      <c r="F153" s="1">
        <f t="shared" ca="1" si="19"/>
        <v>8.3677382196976124E-2</v>
      </c>
      <c r="G153" s="1">
        <f t="shared" ca="1" si="19"/>
        <v>0.29366712731250078</v>
      </c>
      <c r="H153" s="1">
        <f t="shared" ca="1" si="19"/>
        <v>0.51093104612545592</v>
      </c>
      <c r="I153" s="1">
        <f t="shared" ca="1" si="19"/>
        <v>0.56702937530233843</v>
      </c>
      <c r="J153" s="1">
        <f t="shared" ca="1" si="19"/>
        <v>0.71856140468131735</v>
      </c>
      <c r="K153" s="1">
        <f t="shared" ca="1" si="19"/>
        <v>0.78603398947288994</v>
      </c>
      <c r="L153" s="1">
        <f t="shared" ca="1" si="19"/>
        <v>0.68479461093541372</v>
      </c>
      <c r="M153" s="1">
        <f t="shared" ca="1" si="19"/>
        <v>0.56553254690772214</v>
      </c>
      <c r="N153" s="1">
        <f t="shared" ca="1" si="19"/>
        <v>0.61981900306218107</v>
      </c>
      <c r="O153" s="1">
        <f t="shared" ca="1" si="19"/>
        <v>0.49960832643772635</v>
      </c>
      <c r="P153" s="1">
        <f t="shared" ca="1" si="19"/>
        <v>0.37694109906609385</v>
      </c>
      <c r="Q153" s="1">
        <f t="shared" ca="1" si="19"/>
        <v>0.44698236199299635</v>
      </c>
      <c r="R153" s="1">
        <f t="shared" ca="1" si="19"/>
        <v>0.73814826577403192</v>
      </c>
      <c r="S153" s="1">
        <f t="shared" ca="1" si="19"/>
        <v>0.6887832882094107</v>
      </c>
      <c r="T153" s="1">
        <f t="shared" ca="1" si="19"/>
        <v>0.26880763676461733</v>
      </c>
      <c r="U153" s="1">
        <f t="shared" ca="1" si="18"/>
        <v>8.8351057469424725E-3</v>
      </c>
      <c r="V153" s="1">
        <f t="shared" ca="1" si="15"/>
        <v>1.1488568601824541E-2</v>
      </c>
      <c r="W153" s="1">
        <f t="shared" ca="1" si="16"/>
        <v>3.9726642007491965E-2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0.10260485142956502</v>
      </c>
      <c r="E154" s="1">
        <f t="shared" ca="1" si="13"/>
        <v>2.3318629789799927E-2</v>
      </c>
      <c r="F154" s="1">
        <f t="shared" ca="1" si="19"/>
        <v>5.309609957107575E-2</v>
      </c>
      <c r="G154" s="1">
        <f t="shared" ca="1" si="19"/>
        <v>0.27513075048930646</v>
      </c>
      <c r="H154" s="1">
        <f t="shared" ca="1" si="19"/>
        <v>0.53074287574028312</v>
      </c>
      <c r="I154" s="1">
        <f t="shared" ca="1" si="19"/>
        <v>0.5966998776055279</v>
      </c>
      <c r="J154" s="1">
        <f t="shared" ca="1" si="19"/>
        <v>0.77280177779296388</v>
      </c>
      <c r="K154" s="1">
        <f t="shared" ca="1" si="19"/>
        <v>0.9187712896803113</v>
      </c>
      <c r="L154" s="1">
        <f t="shared" ca="1" si="19"/>
        <v>0.94844885322610539</v>
      </c>
      <c r="M154" s="1">
        <f t="shared" ca="1" si="19"/>
        <v>0.87076008225073642</v>
      </c>
      <c r="N154" s="1">
        <f t="shared" ca="1" si="19"/>
        <v>0.6746130372796596</v>
      </c>
      <c r="O154" s="1">
        <f t="shared" ca="1" si="19"/>
        <v>0.44979566092179041</v>
      </c>
      <c r="P154" s="1">
        <f t="shared" ca="1" si="19"/>
        <v>0.47676905299133698</v>
      </c>
      <c r="Q154" s="1">
        <f t="shared" ca="1" si="19"/>
        <v>0.56697588910911112</v>
      </c>
      <c r="R154" s="1">
        <f t="shared" ca="1" si="19"/>
        <v>0.80816886262375964</v>
      </c>
      <c r="S154" s="1">
        <f t="shared" ca="1" si="19"/>
        <v>0.96793197783578877</v>
      </c>
      <c r="T154" s="1">
        <f t="shared" ca="1" si="19"/>
        <v>0.92927861314098315</v>
      </c>
      <c r="U154" s="1">
        <f t="shared" ca="1" si="18"/>
        <v>0.67515880928960692</v>
      </c>
      <c r="V154" s="1">
        <f t="shared" ca="1" si="15"/>
        <v>0.32755663545796276</v>
      </c>
      <c r="W154" s="1">
        <f t="shared" ca="1" si="16"/>
        <v>0.11094750695240771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0.32002749648066853</v>
      </c>
      <c r="E155" s="1">
        <f t="shared" ca="1" si="13"/>
        <v>0.37701193978344466</v>
      </c>
      <c r="F155" s="1">
        <f t="shared" ca="1" si="19"/>
        <v>0.18560989156756863</v>
      </c>
      <c r="G155" s="1">
        <f t="shared" ca="1" si="19"/>
        <v>0.16508784843262592</v>
      </c>
      <c r="H155" s="1">
        <f t="shared" ca="1" si="19"/>
        <v>0.38876946268099177</v>
      </c>
      <c r="I155" s="1">
        <f t="shared" ca="1" si="19"/>
        <v>0.55558905430219985</v>
      </c>
      <c r="J155" s="1">
        <f t="shared" ca="1" si="19"/>
        <v>0.75554033527543951</v>
      </c>
      <c r="K155" s="1">
        <f t="shared" ca="1" si="19"/>
        <v>0.70203466204708265</v>
      </c>
      <c r="L155" s="1">
        <f t="shared" ca="1" si="19"/>
        <v>0.36675729148880376</v>
      </c>
      <c r="M155" s="1">
        <f t="shared" ca="1" si="19"/>
        <v>0.12951276105519072</v>
      </c>
      <c r="N155" s="1">
        <f t="shared" ca="1" si="19"/>
        <v>0.17078188762661592</v>
      </c>
      <c r="O155" s="1">
        <f t="shared" ca="1" si="19"/>
        <v>0.32217023725772892</v>
      </c>
      <c r="P155" s="1">
        <f t="shared" ca="1" si="19"/>
        <v>0.48960202693522803</v>
      </c>
      <c r="Q155" s="1">
        <f t="shared" ca="1" si="19"/>
        <v>0.5077904022206049</v>
      </c>
      <c r="R155" s="1">
        <f t="shared" ca="1" si="19"/>
        <v>0.58530194876168151</v>
      </c>
      <c r="S155" s="1">
        <f t="shared" ca="1" si="19"/>
        <v>0.56570984295476234</v>
      </c>
      <c r="T155" s="1">
        <f t="shared" ca="1" si="19"/>
        <v>0.26165370211680827</v>
      </c>
      <c r="U155" s="1">
        <f t="shared" ca="1" si="18"/>
        <v>1.8750649410116893E-2</v>
      </c>
      <c r="V155" s="1">
        <f t="shared" ca="1" si="15"/>
        <v>-4.2455099744954476E-2</v>
      </c>
      <c r="W155" s="1">
        <f t="shared" ca="1" si="16"/>
        <v>-4.1091370326708489E-2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2.9626691760561936E-2</v>
      </c>
      <c r="E156" s="1">
        <f t="shared" ca="1" si="13"/>
        <v>3.430079794998088E-2</v>
      </c>
      <c r="F156" s="1">
        <f t="shared" ca="1" si="19"/>
        <v>7.9322589580248602E-3</v>
      </c>
      <c r="G156" s="1">
        <f t="shared" ca="1" si="19"/>
        <v>4.6585935425336379E-2</v>
      </c>
      <c r="H156" s="1">
        <f t="shared" ca="1" si="19"/>
        <v>0.26835900667653295</v>
      </c>
      <c r="I156" s="1">
        <f t="shared" ca="1" si="19"/>
        <v>0.62841147257748498</v>
      </c>
      <c r="J156" s="1">
        <f t="shared" ca="1" si="19"/>
        <v>0.77714818881353986</v>
      </c>
      <c r="K156" s="1">
        <f t="shared" ca="1" si="19"/>
        <v>0.65172576333358845</v>
      </c>
      <c r="L156" s="1">
        <f t="shared" ca="1" si="19"/>
        <v>0.42905140473587944</v>
      </c>
      <c r="M156" s="1">
        <f t="shared" ca="1" si="19"/>
        <v>0.34035943064381113</v>
      </c>
      <c r="N156" s="1">
        <f t="shared" ca="1" si="19"/>
        <v>0.23389100988193853</v>
      </c>
      <c r="O156" s="1">
        <f t="shared" ca="1" si="19"/>
        <v>0.25881503944925566</v>
      </c>
      <c r="P156" s="1">
        <f t="shared" ca="1" si="19"/>
        <v>0.41057074640800489</v>
      </c>
      <c r="Q156" s="1">
        <f t="shared" ca="1" si="19"/>
        <v>0.45371881202272757</v>
      </c>
      <c r="R156" s="1">
        <f t="shared" ca="1" si="19"/>
        <v>0.6337121677427241</v>
      </c>
      <c r="S156" s="1">
        <f t="shared" ca="1" si="19"/>
        <v>0.85255822973662165</v>
      </c>
      <c r="T156" s="1">
        <f t="shared" ca="1" si="19"/>
        <v>0.907174783809786</v>
      </c>
      <c r="U156" s="1">
        <f t="shared" ca="1" si="18"/>
        <v>0.6693305036530881</v>
      </c>
      <c r="V156" s="1">
        <f t="shared" ca="1" si="15"/>
        <v>0.32258589955188699</v>
      </c>
      <c r="W156" s="1">
        <f t="shared" ca="1" si="16"/>
        <v>0.14253467086824381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0.50131922203871726</v>
      </c>
      <c r="E157" s="1">
        <f t="shared" ca="1" si="13"/>
        <v>0.24833815663569986</v>
      </c>
      <c r="F157" s="1">
        <f t="shared" ca="1" si="19"/>
        <v>0.10901757154116867</v>
      </c>
      <c r="G157" s="1">
        <f t="shared" ca="1" si="19"/>
        <v>0.17825134124802347</v>
      </c>
      <c r="H157" s="1">
        <f t="shared" ca="1" si="19"/>
        <v>0.40576303229781835</v>
      </c>
      <c r="I157" s="1">
        <f t="shared" ca="1" si="19"/>
        <v>0.62659952640858696</v>
      </c>
      <c r="J157" s="1">
        <f t="shared" ca="1" si="19"/>
        <v>0.63662886482148717</v>
      </c>
      <c r="K157" s="1">
        <f t="shared" ca="1" si="19"/>
        <v>0.59999311463122496</v>
      </c>
      <c r="L157" s="1">
        <f t="shared" ca="1" si="19"/>
        <v>0.80717443336229733</v>
      </c>
      <c r="M157" s="1">
        <f t="shared" ca="1" si="19"/>
        <v>0.93676189849729319</v>
      </c>
      <c r="N157" s="1">
        <f t="shared" ca="1" si="19"/>
        <v>0.77718486712874635</v>
      </c>
      <c r="O157" s="1">
        <f t="shared" ca="1" si="19"/>
        <v>0.49367664737458095</v>
      </c>
      <c r="P157" s="1">
        <f t="shared" ca="1" si="19"/>
        <v>0.45667484654432045</v>
      </c>
      <c r="Q157" s="1">
        <f t="shared" ca="1" si="19"/>
        <v>0.49522983000125442</v>
      </c>
      <c r="R157" s="1">
        <f t="shared" ca="1" si="19"/>
        <v>0.74741190079760411</v>
      </c>
      <c r="S157" s="1">
        <f t="shared" ca="1" si="19"/>
        <v>0.93779092964856225</v>
      </c>
      <c r="T157" s="1">
        <f t="shared" ca="1" si="19"/>
        <v>0.94039470793146918</v>
      </c>
      <c r="U157" s="1">
        <f t="shared" ca="1" si="18"/>
        <v>0.84642504186394574</v>
      </c>
      <c r="V157" s="1">
        <f t="shared" ca="1" si="15"/>
        <v>0.68505181916659308</v>
      </c>
      <c r="W157" s="1">
        <f t="shared" ca="1" si="16"/>
        <v>0.48782152537466578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0.39140700825494984</v>
      </c>
      <c r="E158" s="1">
        <f t="shared" ca="1" si="13"/>
        <v>0.45005557865652429</v>
      </c>
      <c r="F158" s="1">
        <f t="shared" ca="1" si="19"/>
        <v>0.26426160733348508</v>
      </c>
      <c r="G158" s="1">
        <f t="shared" ca="1" si="19"/>
        <v>0.17302848640250446</v>
      </c>
      <c r="H158" s="1">
        <f t="shared" ca="1" si="19"/>
        <v>0.27383713181408875</v>
      </c>
      <c r="I158" s="1">
        <f t="shared" ca="1" si="19"/>
        <v>0.4075229605329308</v>
      </c>
      <c r="J158" s="1">
        <f t="shared" ca="1" si="19"/>
        <v>0.51766233263995565</v>
      </c>
      <c r="K158" s="1">
        <f t="shared" ca="1" si="19"/>
        <v>0.51737163542953091</v>
      </c>
      <c r="L158" s="1">
        <f ca="1">(L108+0.6*(M108+K108)+0.15*(J108+N108))/(1+2*0.6+2*0.15)</f>
        <v>0.71511779958199406</v>
      </c>
      <c r="M158" s="1">
        <f t="shared" ca="1" si="19"/>
        <v>0.85027114374182633</v>
      </c>
      <c r="N158" s="1">
        <f t="shared" ca="1" si="19"/>
        <v>0.69284865283670416</v>
      </c>
      <c r="O158" s="1">
        <f t="shared" ca="1" si="19"/>
        <v>0.43027625015374704</v>
      </c>
      <c r="P158" s="1">
        <f t="shared" ca="1" si="19"/>
        <v>0.35286653568907811</v>
      </c>
      <c r="Q158" s="1">
        <f t="shared" ca="1" si="19"/>
        <v>0.22718326509987338</v>
      </c>
      <c r="R158" s="1">
        <f t="shared" ca="1" si="19"/>
        <v>0.23633741791112106</v>
      </c>
      <c r="S158" s="1">
        <f t="shared" ca="1" si="19"/>
        <v>0.3751721977162441</v>
      </c>
      <c r="T158" s="1">
        <f t="shared" ca="1" si="19"/>
        <v>0.38314944175941973</v>
      </c>
      <c r="U158" s="1">
        <f t="shared" ca="1" si="18"/>
        <v>0.35426748846922557</v>
      </c>
      <c r="V158" s="1">
        <f t="shared" ca="1" si="15"/>
        <v>0.18799752499238187</v>
      </c>
      <c r="W158" s="1">
        <f ca="1">(W108+0.6*(V108)+0.15*U108)/(1+0.6+0.15)</f>
        <v>5.4391134715282542E-2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5.9025686287461708E-2</v>
      </c>
      <c r="E160" s="3">
        <f t="shared" ref="E160:W160" ca="1" si="20">AVERAGE(E111:E134)</f>
        <v>6.3176443656689493E-2</v>
      </c>
      <c r="F160" s="3">
        <f t="shared" ca="1" si="20"/>
        <v>6.7042369124391626E-2</v>
      </c>
      <c r="G160" s="3">
        <f t="shared" ca="1" si="20"/>
        <v>7.3370465080309408E-2</v>
      </c>
      <c r="H160" s="3">
        <f t="shared" ca="1" si="20"/>
        <v>6.3861944387049369E-2</v>
      </c>
      <c r="I160" s="3">
        <f t="shared" ca="1" si="20"/>
        <v>9.6546541347613687E-2</v>
      </c>
      <c r="J160" s="3">
        <f t="shared" ca="1" si="20"/>
        <v>0.25087509854792889</v>
      </c>
      <c r="K160" s="3">
        <f t="shared" ca="1" si="20"/>
        <v>0.41372251539580379</v>
      </c>
      <c r="L160" s="3">
        <f t="shared" ca="1" si="20"/>
        <v>0.30895354501414934</v>
      </c>
      <c r="M160" s="3">
        <f t="shared" ca="1" si="20"/>
        <v>0.20220921098165412</v>
      </c>
      <c r="N160" s="3">
        <f t="shared" ca="1" si="20"/>
        <v>0.1924275552594579</v>
      </c>
      <c r="O160" s="3">
        <f t="shared" ca="1" si="20"/>
        <v>0.11411461949867528</v>
      </c>
      <c r="P160" s="3">
        <f t="shared" ca="1" si="20"/>
        <v>4.3216979039467529E-2</v>
      </c>
      <c r="Q160" s="3">
        <f t="shared" ca="1" si="20"/>
        <v>1.9372670777995826E-2</v>
      </c>
      <c r="R160" s="3">
        <f t="shared" ca="1" si="20"/>
        <v>8.6366990943918375E-3</v>
      </c>
      <c r="S160" s="3">
        <f t="shared" ca="1" si="20"/>
        <v>1.2874583895808244E-2</v>
      </c>
      <c r="T160" s="3">
        <f t="shared" ca="1" si="20"/>
        <v>2.5251907428505638E-2</v>
      </c>
      <c r="U160" s="3">
        <f t="shared" ca="1" si="20"/>
        <v>3.9027016097633475E-2</v>
      </c>
      <c r="V160" s="3">
        <f t="shared" ca="1" si="20"/>
        <v>6.2977835723355954E-2</v>
      </c>
      <c r="W160" s="3">
        <f t="shared" ca="1" si="20"/>
        <v>9.8458164918524382E-2</v>
      </c>
    </row>
    <row r="161" spans="2:23">
      <c r="C161" s="1" t="s">
        <v>198</v>
      </c>
      <c r="D161" s="10">
        <f ca="1">AVERAGE(D135:D158)</f>
        <v>0.37364170736269969</v>
      </c>
      <c r="E161" s="3">
        <f t="shared" ref="E161:W161" ca="1" si="21">AVERAGE(E135:E158)</f>
        <v>0.35136838962775957</v>
      </c>
      <c r="F161" s="3">
        <f t="shared" ca="1" si="21"/>
        <v>0.30995849704443473</v>
      </c>
      <c r="G161" s="3">
        <f t="shared" ca="1" si="21"/>
        <v>0.3354644890551679</v>
      </c>
      <c r="H161" s="3">
        <f t="shared" ca="1" si="21"/>
        <v>0.41376365211847399</v>
      </c>
      <c r="I161" s="3">
        <f t="shared" ca="1" si="21"/>
        <v>0.48639441378630571</v>
      </c>
      <c r="J161" s="3">
        <f t="shared" ca="1" si="21"/>
        <v>0.57411047890716871</v>
      </c>
      <c r="K161" s="3">
        <f t="shared" ca="1" si="21"/>
        <v>0.56582102486126451</v>
      </c>
      <c r="L161" s="3">
        <f t="shared" ca="1" si="21"/>
        <v>0.45877814407990097</v>
      </c>
      <c r="M161" s="3">
        <f t="shared" ca="1" si="21"/>
        <v>0.38476833213559142</v>
      </c>
      <c r="N161" s="3">
        <f t="shared" ca="1" si="21"/>
        <v>0.35972385261484058</v>
      </c>
      <c r="O161" s="3">
        <f t="shared" ca="1" si="21"/>
        <v>0.31459205064873336</v>
      </c>
      <c r="P161" s="3">
        <f t="shared" ca="1" si="21"/>
        <v>0.33692466999491089</v>
      </c>
      <c r="Q161" s="3">
        <f t="shared" ca="1" si="21"/>
        <v>0.37495424321179111</v>
      </c>
      <c r="R161" s="3">
        <f t="shared" ca="1" si="21"/>
        <v>0.41317869976366617</v>
      </c>
      <c r="S161" s="3">
        <f t="shared" ca="1" si="21"/>
        <v>0.41740337696505964</v>
      </c>
      <c r="T161" s="3">
        <f t="shared" ca="1" si="21"/>
        <v>0.41706644135903531</v>
      </c>
      <c r="U161" s="3">
        <f t="shared" ca="1" si="21"/>
        <v>0.3799550335349553</v>
      </c>
      <c r="V161" s="3">
        <f t="shared" ca="1" si="21"/>
        <v>0.34866808575098235</v>
      </c>
      <c r="W161" s="3">
        <f t="shared" ca="1" si="21"/>
        <v>0.36199966716872384</v>
      </c>
    </row>
    <row r="162" spans="2:23">
      <c r="C162" s="1" t="s">
        <v>16</v>
      </c>
      <c r="D162" s="3">
        <f ca="1">IF(D165&gt;0,TINV(TTEST(D111:D134,D135:D158,2,2),46),-TINV(TTEST(D111:D134,D135:D158,2,2),46))</f>
        <v>-4.8806370772374361</v>
      </c>
      <c r="E162" s="3">
        <f t="shared" ref="E162:V162" ca="1" si="22">IF(E165&gt;0,TINV(TTEST(E111:E134,E135:E158,2,2),46),-TINV(TTEST(E111:E134,E135:E158,2,2),46))</f>
        <v>-5.3813095174527508</v>
      </c>
      <c r="F162" s="3">
        <f t="shared" ca="1" si="22"/>
        <v>-4.8943453836783117</v>
      </c>
      <c r="G162" s="3">
        <f t="shared" ca="1" si="22"/>
        <v>-5.3396313076135247</v>
      </c>
      <c r="H162" s="3">
        <f t="shared" ca="1" si="22"/>
        <v>-6.6400908775862053</v>
      </c>
      <c r="I162" s="3">
        <f t="shared" ca="1" si="22"/>
        <v>-6.6369110723103972</v>
      </c>
      <c r="J162" s="3">
        <f t="shared" ca="1" si="22"/>
        <v>-6.0492989405108819</v>
      </c>
      <c r="K162" s="3">
        <f t="shared" ca="1" si="22"/>
        <v>-4.0270916377934025</v>
      </c>
      <c r="L162" s="3">
        <f t="shared" ca="1" si="22"/>
        <v>-3.0600395185438076</v>
      </c>
      <c r="M162" s="3">
        <f t="shared" ca="1" si="22"/>
        <v>-2.7150068558615299</v>
      </c>
      <c r="N162" s="3">
        <f t="shared" ca="1" si="22"/>
        <v>-2.6808092713703555</v>
      </c>
      <c r="O162" s="3">
        <f t="shared" ca="1" si="22"/>
        <v>-5.6666682387219343</v>
      </c>
      <c r="P162" s="3">
        <f t="shared" ca="1" si="22"/>
        <v>-7.8872438098359918</v>
      </c>
      <c r="Q162" s="3">
        <f t="shared" ca="1" si="22"/>
        <v>-8.5308222648513592</v>
      </c>
      <c r="R162" s="3">
        <f t="shared" ca="1" si="22"/>
        <v>-8.9440826528566149</v>
      </c>
      <c r="S162" s="3">
        <f t="shared" ca="1" si="22"/>
        <v>-7.2649466390944415</v>
      </c>
      <c r="T162" s="3">
        <f t="shared" ca="1" si="22"/>
        <v>-5.9909204104934197</v>
      </c>
      <c r="U162" s="3">
        <f t="shared" ca="1" si="22"/>
        <v>-5.42793979190035</v>
      </c>
      <c r="V162" s="3">
        <f t="shared" ca="1" si="22"/>
        <v>-4.7633600601241444</v>
      </c>
      <c r="W162" s="3">
        <f ca="1">IF(W165&gt;0,TINV(TTEST(W111:W134,W135:W158,2,2),46),-TINV(TTEST(W111:W134,W135:W158,2,2),46))</f>
        <v>-3.4997639493789912</v>
      </c>
    </row>
    <row r="163" spans="2:23">
      <c r="B163" s="1" t="s">
        <v>199</v>
      </c>
      <c r="C163" s="1" t="s">
        <v>0</v>
      </c>
      <c r="D163" s="3">
        <f ca="1">STDEV(D111:D134)/SQRT(COUNT(D111:D134))</f>
        <v>2.5583980931552286E-2</v>
      </c>
      <c r="E163" s="3">
        <f t="shared" ref="E163:W163" ca="1" si="23">STDEV(E111:E134)/SQRT(COUNT(E111:E134))</f>
        <v>1.9326550358892323E-2</v>
      </c>
      <c r="F163" s="3">
        <f t="shared" ca="1" si="23"/>
        <v>1.5629080993568266E-2</v>
      </c>
      <c r="G163" s="3">
        <f t="shared" ca="1" si="23"/>
        <v>1.6882030354840292E-2</v>
      </c>
      <c r="H163" s="3">
        <f t="shared" ca="1" si="23"/>
        <v>1.403273780799533E-2</v>
      </c>
      <c r="I163" s="3">
        <f t="shared" ca="1" si="23"/>
        <v>9.0813078593411176E-3</v>
      </c>
      <c r="J163" s="3">
        <f t="shared" ca="1" si="23"/>
        <v>1.2445839797849464E-2</v>
      </c>
      <c r="K163" s="3">
        <f t="shared" ca="1" si="23"/>
        <v>1.4773496898348493E-2</v>
      </c>
      <c r="L163" s="3">
        <f t="shared" ca="1" si="23"/>
        <v>1.7912693268977785E-2</v>
      </c>
      <c r="M163" s="3">
        <f t="shared" ca="1" si="23"/>
        <v>2.3498147521009666E-2</v>
      </c>
      <c r="N163" s="3">
        <f t="shared" ca="1" si="23"/>
        <v>2.9065470725704555E-2</v>
      </c>
      <c r="O163" s="3">
        <f t="shared" ca="1" si="23"/>
        <v>1.8218964682441972E-2</v>
      </c>
      <c r="P163" s="3">
        <f t="shared" ca="1" si="23"/>
        <v>9.3196626891654359E-3</v>
      </c>
      <c r="Q163" s="3">
        <f t="shared" ca="1" si="23"/>
        <v>9.9657862254253944E-3</v>
      </c>
      <c r="R163" s="3">
        <f t="shared" ca="1" si="23"/>
        <v>1.1097391884703451E-2</v>
      </c>
      <c r="S163" s="3">
        <f t="shared" ca="1" si="23"/>
        <v>1.3724571400236472E-2</v>
      </c>
      <c r="T163" s="3">
        <f t="shared" ca="1" si="23"/>
        <v>1.5950477908981894E-2</v>
      </c>
      <c r="U163" s="3">
        <f t="shared" ca="1" si="23"/>
        <v>1.527111798195512E-2</v>
      </c>
      <c r="V163" s="3">
        <f t="shared" ca="1" si="23"/>
        <v>2.1015076156729644E-2</v>
      </c>
      <c r="W163" s="3">
        <f t="shared" ca="1" si="23"/>
        <v>3.0172110771931642E-2</v>
      </c>
    </row>
    <row r="164" spans="2:23">
      <c r="C164" s="1" t="s">
        <v>198</v>
      </c>
      <c r="D164" s="3">
        <f ca="1">STDEV(D135:D158)/SQRT(COUNT(D135:D158))</f>
        <v>5.9167725713845563E-2</v>
      </c>
      <c r="E164" s="3">
        <f t="shared" ref="E164:W164" ca="1" si="24">STDEV(E135:E158)/SQRT(COUNT(E135:E158))</f>
        <v>4.9945381807997194E-2</v>
      </c>
      <c r="F164" s="3">
        <f t="shared" ca="1" si="24"/>
        <v>4.7106971902332546E-2</v>
      </c>
      <c r="G164" s="3">
        <f t="shared" ca="1" si="24"/>
        <v>4.6090146164076418E-2</v>
      </c>
      <c r="H164" s="3">
        <f t="shared" ca="1" si="24"/>
        <v>5.0792508561759812E-2</v>
      </c>
      <c r="I164" s="3">
        <f t="shared" ca="1" si="24"/>
        <v>5.8033107945193479E-2</v>
      </c>
      <c r="J164" s="3">
        <f t="shared" ca="1" si="24"/>
        <v>5.1963861637821976E-2</v>
      </c>
      <c r="K164" s="3">
        <f t="shared" ca="1" si="24"/>
        <v>3.4759570571321223E-2</v>
      </c>
      <c r="L164" s="3">
        <f t="shared" ca="1" si="24"/>
        <v>4.5567302708286954E-2</v>
      </c>
      <c r="M164" s="3">
        <f t="shared" ca="1" si="24"/>
        <v>6.3001243702027351E-2</v>
      </c>
      <c r="N164" s="3">
        <f t="shared" ca="1" si="24"/>
        <v>5.5223190925680773E-2</v>
      </c>
      <c r="O164" s="3">
        <f t="shared" ca="1" si="24"/>
        <v>3.0326518258112441E-2</v>
      </c>
      <c r="P164" s="3">
        <f t="shared" ca="1" si="24"/>
        <v>3.6053241106119516E-2</v>
      </c>
      <c r="Q164" s="3">
        <f t="shared" ca="1" si="24"/>
        <v>4.0473085545244751E-2</v>
      </c>
      <c r="R164" s="3">
        <f t="shared" ca="1" si="24"/>
        <v>4.3847603655634303E-2</v>
      </c>
      <c r="S164" s="3">
        <f t="shared" ca="1" si="24"/>
        <v>5.3964362757395287E-2</v>
      </c>
      <c r="T164" s="3">
        <f t="shared" ca="1" si="24"/>
        <v>6.34265269738611E-2</v>
      </c>
      <c r="U164" s="3">
        <f t="shared" ca="1" si="24"/>
        <v>6.0925107049002163E-2</v>
      </c>
      <c r="V164" s="3">
        <f t="shared" ca="1" si="24"/>
        <v>5.6174388004901252E-2</v>
      </c>
      <c r="W164" s="3">
        <f t="shared" ca="1" si="24"/>
        <v>6.8993716638786409E-2</v>
      </c>
    </row>
    <row r="165" spans="2:23">
      <c r="C165" s="1" t="s">
        <v>110</v>
      </c>
      <c r="D165" s="2">
        <f ca="1">D160-D161</f>
        <v>-0.31461602107523801</v>
      </c>
      <c r="E165" s="2">
        <f t="shared" ref="E165:W165" ca="1" si="25">E160-E161</f>
        <v>-0.28819194597107006</v>
      </c>
      <c r="F165" s="2">
        <f t="shared" ca="1" si="25"/>
        <v>-0.24291612792004311</v>
      </c>
      <c r="G165" s="2">
        <f t="shared" ca="1" si="25"/>
        <v>-0.26209402397485848</v>
      </c>
      <c r="H165" s="2">
        <f t="shared" ca="1" si="25"/>
        <v>-0.34990170773142459</v>
      </c>
      <c r="I165" s="2">
        <f t="shared" ca="1" si="25"/>
        <v>-0.38984787243869201</v>
      </c>
      <c r="J165" s="2">
        <f t="shared" ca="1" si="25"/>
        <v>-0.32323538035923982</v>
      </c>
      <c r="K165" s="2">
        <f t="shared" ca="1" si="25"/>
        <v>-0.15209850946546072</v>
      </c>
      <c r="L165" s="2">
        <f t="shared" ca="1" si="25"/>
        <v>-0.14982459906575163</v>
      </c>
      <c r="M165" s="2">
        <f t="shared" ca="1" si="25"/>
        <v>-0.1825591211539373</v>
      </c>
      <c r="N165" s="2">
        <f t="shared" ca="1" si="25"/>
        <v>-0.16729629735538268</v>
      </c>
      <c r="O165" s="2">
        <f t="shared" ca="1" si="25"/>
        <v>-0.20047743115005806</v>
      </c>
      <c r="P165" s="2">
        <f t="shared" ca="1" si="25"/>
        <v>-0.29370769095544336</v>
      </c>
      <c r="Q165" s="2">
        <f t="shared" ca="1" si="25"/>
        <v>-0.35558157243379529</v>
      </c>
      <c r="R165" s="2">
        <f t="shared" ca="1" si="25"/>
        <v>-0.40454200066927432</v>
      </c>
      <c r="S165" s="2">
        <f t="shared" ca="1" si="25"/>
        <v>-0.40452879306925138</v>
      </c>
      <c r="T165" s="2">
        <f t="shared" ca="1" si="25"/>
        <v>-0.39181453393052967</v>
      </c>
      <c r="U165" s="2">
        <f t="shared" ca="1" si="25"/>
        <v>-0.34092801743732182</v>
      </c>
      <c r="V165" s="2">
        <f t="shared" ca="1" si="25"/>
        <v>-0.28569025002762638</v>
      </c>
      <c r="W165" s="2">
        <f t="shared" ca="1" si="25"/>
        <v>-0.26354150225019946</v>
      </c>
    </row>
    <row r="167" spans="2:23">
      <c r="B167" s="1" t="s">
        <v>200</v>
      </c>
      <c r="D167" s="1">
        <f ca="1">COVAR(D111:D158,$C111:$C158)/VAR($C111:$C158)</f>
        <v>-0.15403076031808527</v>
      </c>
      <c r="E167" s="1">
        <f t="shared" ref="E167:W167" ca="1" si="26">COVAR(E111:E158,$C111:$C158)/VAR($C111:$C158)</f>
        <v>-0.14109397354833644</v>
      </c>
      <c r="F167" s="1">
        <f t="shared" ca="1" si="26"/>
        <v>-0.11892768762752112</v>
      </c>
      <c r="G167" s="1">
        <f t="shared" ca="1" si="26"/>
        <v>-0.12831686590435784</v>
      </c>
      <c r="H167" s="1">
        <f t="shared" ca="1" si="26"/>
        <v>-0.17130604441017652</v>
      </c>
      <c r="I167" s="1">
        <f t="shared" ca="1" si="26"/>
        <v>-0.190863020881443</v>
      </c>
      <c r="J167" s="1">
        <f t="shared" ca="1" si="26"/>
        <v>-0.15825065496754454</v>
      </c>
      <c r="K167" s="1">
        <f t="shared" ca="1" si="26"/>
        <v>-7.446489525913183E-2</v>
      </c>
      <c r="L167" s="1">
        <f t="shared" ca="1" si="26"/>
        <v>-7.335162662594083E-2</v>
      </c>
      <c r="M167" s="1">
        <f t="shared" ca="1" si="26"/>
        <v>-8.9377903064948402E-2</v>
      </c>
      <c r="N167" s="1">
        <f t="shared" ca="1" si="26"/>
        <v>-8.1905478913572749E-2</v>
      </c>
      <c r="O167" s="1">
        <f t="shared" ca="1" si="26"/>
        <v>-9.8150409000549277E-2</v>
      </c>
      <c r="P167" s="1">
        <f t="shared" ca="1" si="26"/>
        <v>-0.1437943903636025</v>
      </c>
      <c r="Q167" s="1">
        <f t="shared" ca="1" si="26"/>
        <v>-0.17408681150404556</v>
      </c>
      <c r="R167" s="1">
        <f t="shared" ca="1" si="26"/>
        <v>-0.19805702116099894</v>
      </c>
      <c r="S167" s="1">
        <f t="shared" ca="1" si="26"/>
        <v>-0.19805055494015436</v>
      </c>
      <c r="T167" s="1">
        <f t="shared" ca="1" si="26"/>
        <v>-0.19182586557015519</v>
      </c>
      <c r="U167" s="1">
        <f t="shared" ca="1" si="26"/>
        <v>-0.16691267520368885</v>
      </c>
      <c r="V167" s="1">
        <f t="shared" ca="1" si="26"/>
        <v>-0.13986918490935885</v>
      </c>
      <c r="W167" s="1">
        <f t="shared" ca="1" si="26"/>
        <v>-0.12902552714332682</v>
      </c>
    </row>
  </sheetData>
  <phoneticPr fontId="3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0.03</v>
      </c>
      <c r="E1">
        <v>0.83199999999999996</v>
      </c>
      <c r="F1">
        <v>0.73499999999999999</v>
      </c>
      <c r="G1">
        <v>0.996</v>
      </c>
      <c r="H1">
        <v>0.97299999999999998</v>
      </c>
      <c r="I1">
        <v>9.0999999999999998E-2</v>
      </c>
      <c r="J1">
        <v>1E-3</v>
      </c>
      <c r="K1">
        <v>3.5999999999999997E-2</v>
      </c>
      <c r="L1">
        <v>1E-3</v>
      </c>
      <c r="M1">
        <v>0.112</v>
      </c>
      <c r="N1">
        <v>0.76600000000000001</v>
      </c>
      <c r="O1">
        <v>0</v>
      </c>
      <c r="P1">
        <v>1E-3</v>
      </c>
      <c r="Q1">
        <v>1E-3</v>
      </c>
      <c r="R1">
        <v>7.0000000000000001E-3</v>
      </c>
      <c r="S1">
        <v>0.4</v>
      </c>
      <c r="T1">
        <v>1.2E-2</v>
      </c>
      <c r="U1">
        <v>0.84499999999999997</v>
      </c>
      <c r="V1">
        <v>1E-3</v>
      </c>
      <c r="W1">
        <v>1E-3</v>
      </c>
      <c r="Z1" s="1">
        <f>AVERAGE(D1:M1)</f>
        <v>0.38069999999999998</v>
      </c>
      <c r="AA1" s="1">
        <f>AVERAGE(N1:W1)</f>
        <v>0.20339999999999997</v>
      </c>
    </row>
    <row r="2" spans="1:27">
      <c r="A2">
        <v>1</v>
      </c>
      <c r="B2" t="s">
        <v>149</v>
      </c>
      <c r="C2">
        <v>30</v>
      </c>
      <c r="D2">
        <v>1.6E-2</v>
      </c>
      <c r="E2">
        <v>0.51600000000000001</v>
      </c>
      <c r="F2">
        <v>0.42199999999999999</v>
      </c>
      <c r="G2">
        <v>0.996</v>
      </c>
      <c r="H2">
        <v>0.99299999999999999</v>
      </c>
      <c r="I2">
        <v>2.7E-2</v>
      </c>
      <c r="J2">
        <v>5.0000000000000001E-3</v>
      </c>
      <c r="K2">
        <v>1E-3</v>
      </c>
      <c r="L2">
        <v>4.0000000000000001E-3</v>
      </c>
      <c r="M2">
        <v>6.0000000000000001E-3</v>
      </c>
      <c r="N2">
        <v>0.871</v>
      </c>
      <c r="O2">
        <v>0</v>
      </c>
      <c r="P2">
        <v>0</v>
      </c>
      <c r="Q2">
        <v>8.0000000000000002E-3</v>
      </c>
      <c r="R2">
        <v>7.0000000000000001E-3</v>
      </c>
      <c r="S2">
        <v>0</v>
      </c>
      <c r="T2">
        <v>2E-3</v>
      </c>
      <c r="U2">
        <v>9.5000000000000001E-2</v>
      </c>
      <c r="V2">
        <v>1E-3</v>
      </c>
      <c r="W2">
        <v>1E-3</v>
      </c>
      <c r="Z2" s="1">
        <f t="shared" ref="Z2:Z48" si="0">AVERAGE(D2:M2)</f>
        <v>0.29859999999999998</v>
      </c>
      <c r="AA2" s="1">
        <f t="shared" ref="AA2:AA48" si="1">AVERAGE(N2:W2)</f>
        <v>9.8500000000000004E-2</v>
      </c>
    </row>
    <row r="3" spans="1:27">
      <c r="A3">
        <v>2</v>
      </c>
      <c r="B3" t="s">
        <v>150</v>
      </c>
      <c r="C3">
        <v>30</v>
      </c>
      <c r="D3">
        <v>1E-3</v>
      </c>
      <c r="E3">
        <v>7.4999999999999997E-2</v>
      </c>
      <c r="F3">
        <v>0.29499999999999998</v>
      </c>
      <c r="G3">
        <v>0.996</v>
      </c>
      <c r="H3">
        <v>0.95799999999999996</v>
      </c>
      <c r="I3">
        <v>7.0000000000000001E-3</v>
      </c>
      <c r="J3">
        <v>6.0999999999999999E-2</v>
      </c>
      <c r="K3">
        <v>2E-3</v>
      </c>
      <c r="L3">
        <v>1E-3</v>
      </c>
      <c r="M3">
        <v>5.0000000000000001E-3</v>
      </c>
      <c r="N3">
        <v>0.11899999999999999</v>
      </c>
      <c r="O3">
        <v>0</v>
      </c>
      <c r="P3">
        <v>2E-3</v>
      </c>
      <c r="Q3">
        <v>2E-3</v>
      </c>
      <c r="R3">
        <v>0.17299999999999999</v>
      </c>
      <c r="S3">
        <v>5.7000000000000002E-2</v>
      </c>
      <c r="T3">
        <v>0.14599999999999999</v>
      </c>
      <c r="U3">
        <v>0.44500000000000001</v>
      </c>
      <c r="V3">
        <v>3.7999999999999999E-2</v>
      </c>
      <c r="W3">
        <v>3.1E-2</v>
      </c>
      <c r="Z3" s="1">
        <f t="shared" si="0"/>
        <v>0.24009999999999998</v>
      </c>
      <c r="AA3" s="1">
        <f t="shared" si="1"/>
        <v>0.10129999999999999</v>
      </c>
    </row>
    <row r="4" spans="1:27">
      <c r="A4">
        <v>3</v>
      </c>
      <c r="B4" t="s">
        <v>151</v>
      </c>
      <c r="C4">
        <v>30</v>
      </c>
      <c r="D4">
        <v>0.27300000000000002</v>
      </c>
      <c r="E4">
        <v>0.40899999999999997</v>
      </c>
      <c r="F4">
        <v>0.497</v>
      </c>
      <c r="G4">
        <v>0.996</v>
      </c>
      <c r="H4">
        <v>0.94099999999999995</v>
      </c>
      <c r="I4">
        <v>5.1999999999999998E-2</v>
      </c>
      <c r="J4">
        <v>3.0000000000000001E-3</v>
      </c>
      <c r="K4">
        <v>4.0000000000000001E-3</v>
      </c>
      <c r="L4">
        <v>1E-3</v>
      </c>
      <c r="M4">
        <v>0.01</v>
      </c>
      <c r="N4">
        <v>0.88500000000000001</v>
      </c>
      <c r="O4">
        <v>0</v>
      </c>
      <c r="P4">
        <v>0</v>
      </c>
      <c r="Q4">
        <v>1E-3</v>
      </c>
      <c r="R4">
        <v>1E-3</v>
      </c>
      <c r="S4">
        <v>1E-3</v>
      </c>
      <c r="T4">
        <v>2E-3</v>
      </c>
      <c r="U4">
        <v>0.29099999999999998</v>
      </c>
      <c r="V4">
        <v>0</v>
      </c>
      <c r="W4">
        <v>1E-3</v>
      </c>
      <c r="Z4" s="1">
        <f t="shared" si="0"/>
        <v>0.31859999999999994</v>
      </c>
      <c r="AA4" s="1">
        <f t="shared" si="1"/>
        <v>0.1182</v>
      </c>
    </row>
    <row r="5" spans="1:27">
      <c r="A5">
        <v>4</v>
      </c>
      <c r="B5" t="s">
        <v>152</v>
      </c>
      <c r="C5">
        <v>30</v>
      </c>
      <c r="D5">
        <v>0.68700000000000006</v>
      </c>
      <c r="E5">
        <v>0.159</v>
      </c>
      <c r="F5">
        <v>0.32500000000000001</v>
      </c>
      <c r="G5">
        <v>0.996</v>
      </c>
      <c r="H5">
        <v>0.34899999999999998</v>
      </c>
      <c r="I5">
        <v>1.2E-2</v>
      </c>
      <c r="J5">
        <v>1E-3</v>
      </c>
      <c r="K5">
        <v>2.7E-2</v>
      </c>
      <c r="L5">
        <v>0</v>
      </c>
      <c r="M5">
        <v>0.43</v>
      </c>
      <c r="N5">
        <v>4.4999999999999998E-2</v>
      </c>
      <c r="O5">
        <v>0</v>
      </c>
      <c r="P5">
        <v>0</v>
      </c>
      <c r="Q5">
        <v>1E-3</v>
      </c>
      <c r="R5">
        <v>0.03</v>
      </c>
      <c r="S5">
        <v>0.28899999999999998</v>
      </c>
      <c r="T5">
        <v>0.34</v>
      </c>
      <c r="U5">
        <v>0.32700000000000001</v>
      </c>
      <c r="V5">
        <v>1E-3</v>
      </c>
      <c r="W5">
        <v>7.0000000000000001E-3</v>
      </c>
      <c r="Z5" s="1">
        <f t="shared" si="0"/>
        <v>0.29860000000000003</v>
      </c>
      <c r="AA5" s="1">
        <f t="shared" si="1"/>
        <v>0.10399999999999998</v>
      </c>
    </row>
    <row r="6" spans="1:27">
      <c r="A6">
        <v>5</v>
      </c>
      <c r="B6" t="s">
        <v>153</v>
      </c>
      <c r="C6">
        <v>30</v>
      </c>
      <c r="D6">
        <v>0.30499999999999999</v>
      </c>
      <c r="E6">
        <v>0.504</v>
      </c>
      <c r="F6">
        <v>0.46200000000000002</v>
      </c>
      <c r="G6">
        <v>0.996</v>
      </c>
      <c r="H6">
        <v>0.97299999999999998</v>
      </c>
      <c r="I6">
        <v>6.3E-2</v>
      </c>
      <c r="J6">
        <v>1E-3</v>
      </c>
      <c r="K6">
        <v>3.0000000000000001E-3</v>
      </c>
      <c r="L6">
        <v>2E-3</v>
      </c>
      <c r="M6">
        <v>2.3E-2</v>
      </c>
      <c r="N6">
        <v>0.84699999999999998</v>
      </c>
      <c r="O6">
        <v>0</v>
      </c>
      <c r="P6">
        <v>0</v>
      </c>
      <c r="Q6">
        <v>2E-3</v>
      </c>
      <c r="R6">
        <v>1E-3</v>
      </c>
      <c r="S6">
        <v>1E-3</v>
      </c>
      <c r="T6">
        <v>3.0000000000000001E-3</v>
      </c>
      <c r="U6">
        <v>0.159</v>
      </c>
      <c r="V6">
        <v>0</v>
      </c>
      <c r="W6">
        <v>1E-3</v>
      </c>
      <c r="Z6" s="1">
        <f t="shared" si="0"/>
        <v>0.3332</v>
      </c>
      <c r="AA6" s="1">
        <f t="shared" si="1"/>
        <v>0.10139999999999998</v>
      </c>
    </row>
    <row r="7" spans="1:27">
      <c r="A7">
        <v>6</v>
      </c>
      <c r="B7" t="s">
        <v>154</v>
      </c>
      <c r="C7">
        <v>30</v>
      </c>
      <c r="D7">
        <v>0.02</v>
      </c>
      <c r="E7">
        <v>0.92300000000000004</v>
      </c>
      <c r="F7">
        <v>0.72599999999999998</v>
      </c>
      <c r="G7">
        <v>0.996</v>
      </c>
      <c r="H7">
        <v>0.99299999999999999</v>
      </c>
      <c r="I7">
        <v>0.38500000000000001</v>
      </c>
      <c r="J7">
        <v>1E-3</v>
      </c>
      <c r="K7">
        <v>2.4E-2</v>
      </c>
      <c r="L7">
        <v>2E-3</v>
      </c>
      <c r="M7">
        <v>7.6999999999999999E-2</v>
      </c>
      <c r="N7">
        <v>0.95799999999999996</v>
      </c>
      <c r="O7">
        <v>0</v>
      </c>
      <c r="P7">
        <v>1E-3</v>
      </c>
      <c r="Q7">
        <v>1E-3</v>
      </c>
      <c r="R7">
        <v>0.01</v>
      </c>
      <c r="S7">
        <v>0.13700000000000001</v>
      </c>
      <c r="T7">
        <v>3.0000000000000001E-3</v>
      </c>
      <c r="U7">
        <v>0.72099999999999997</v>
      </c>
      <c r="V7">
        <v>1E-3</v>
      </c>
      <c r="W7">
        <v>1E-3</v>
      </c>
      <c r="Z7" s="1">
        <f t="shared" si="0"/>
        <v>0.41470000000000001</v>
      </c>
      <c r="AA7" s="1">
        <f t="shared" si="1"/>
        <v>0.18329999999999996</v>
      </c>
    </row>
    <row r="8" spans="1:27">
      <c r="A8">
        <v>7</v>
      </c>
      <c r="B8" t="s">
        <v>155</v>
      </c>
      <c r="C8">
        <v>30</v>
      </c>
      <c r="D8">
        <v>0.151</v>
      </c>
      <c r="E8">
        <v>0.46800000000000003</v>
      </c>
      <c r="F8">
        <v>0.46800000000000003</v>
      </c>
      <c r="G8">
        <v>0.996</v>
      </c>
      <c r="H8">
        <v>0.91600000000000004</v>
      </c>
      <c r="I8">
        <v>5.8000000000000003E-2</v>
      </c>
      <c r="J8">
        <v>1E-3</v>
      </c>
      <c r="K8">
        <v>8.0000000000000002E-3</v>
      </c>
      <c r="L8">
        <v>0</v>
      </c>
      <c r="M8">
        <v>0.02</v>
      </c>
      <c r="N8">
        <v>0.86899999999999999</v>
      </c>
      <c r="O8">
        <v>0</v>
      </c>
      <c r="P8">
        <v>0</v>
      </c>
      <c r="Q8">
        <v>1E-3</v>
      </c>
      <c r="R8">
        <v>1E-3</v>
      </c>
      <c r="S8">
        <v>7.0000000000000001E-3</v>
      </c>
      <c r="T8">
        <v>2E-3</v>
      </c>
      <c r="U8">
        <v>0.61299999999999999</v>
      </c>
      <c r="V8">
        <v>0</v>
      </c>
      <c r="W8">
        <v>1E-3</v>
      </c>
      <c r="Z8" s="1">
        <f t="shared" si="0"/>
        <v>0.30859999999999999</v>
      </c>
      <c r="AA8" s="1">
        <f t="shared" si="1"/>
        <v>0.14939999999999998</v>
      </c>
    </row>
    <row r="9" spans="1:27">
      <c r="A9">
        <v>8</v>
      </c>
      <c r="B9" t="s">
        <v>156</v>
      </c>
      <c r="C9">
        <v>30</v>
      </c>
      <c r="D9">
        <v>1E-3</v>
      </c>
      <c r="E9">
        <v>9.1999999999999998E-2</v>
      </c>
      <c r="F9">
        <v>0.246</v>
      </c>
      <c r="G9">
        <v>0.996</v>
      </c>
      <c r="H9">
        <v>0.97099999999999997</v>
      </c>
      <c r="I9">
        <v>0.26600000000000001</v>
      </c>
      <c r="J9">
        <v>0.16300000000000001</v>
      </c>
      <c r="K9">
        <v>3.0000000000000001E-3</v>
      </c>
      <c r="L9">
        <v>8.9999999999999993E-3</v>
      </c>
      <c r="M9">
        <v>1E-3</v>
      </c>
      <c r="N9">
        <v>0.89800000000000002</v>
      </c>
      <c r="O9">
        <v>0</v>
      </c>
      <c r="P9">
        <v>2E-3</v>
      </c>
      <c r="Q9">
        <v>1E-3</v>
      </c>
      <c r="R9">
        <v>1.2E-2</v>
      </c>
      <c r="S9">
        <v>0.221</v>
      </c>
      <c r="T9">
        <v>6.0000000000000001E-3</v>
      </c>
      <c r="U9">
        <v>0.19400000000000001</v>
      </c>
      <c r="V9">
        <v>1.2E-2</v>
      </c>
      <c r="W9">
        <v>2.5000000000000001E-2</v>
      </c>
      <c r="Z9" s="1">
        <f t="shared" si="0"/>
        <v>0.27479999999999999</v>
      </c>
      <c r="AA9" s="1">
        <f t="shared" si="1"/>
        <v>0.1371</v>
      </c>
    </row>
    <row r="10" spans="1:27">
      <c r="A10">
        <v>9</v>
      </c>
      <c r="B10" t="s">
        <v>157</v>
      </c>
      <c r="C10">
        <v>30</v>
      </c>
      <c r="D10">
        <v>2E-3</v>
      </c>
      <c r="E10">
        <v>0.92600000000000005</v>
      </c>
      <c r="F10">
        <v>0.65200000000000002</v>
      </c>
      <c r="G10">
        <v>0.996</v>
      </c>
      <c r="H10">
        <v>0.996</v>
      </c>
      <c r="I10">
        <v>0.13100000000000001</v>
      </c>
      <c r="J10">
        <v>1E-3</v>
      </c>
      <c r="K10">
        <v>5.0000000000000001E-3</v>
      </c>
      <c r="L10">
        <v>2E-3</v>
      </c>
      <c r="M10">
        <v>5.3999999999999999E-2</v>
      </c>
      <c r="N10">
        <v>0.92500000000000004</v>
      </c>
      <c r="O10">
        <v>0</v>
      </c>
      <c r="P10">
        <v>1E-3</v>
      </c>
      <c r="Q10">
        <v>3.0000000000000001E-3</v>
      </c>
      <c r="R10">
        <v>0.219</v>
      </c>
      <c r="S10">
        <v>3.0000000000000001E-3</v>
      </c>
      <c r="T10">
        <v>6.0000000000000001E-3</v>
      </c>
      <c r="U10">
        <v>0.53500000000000003</v>
      </c>
      <c r="V10">
        <v>1E-3</v>
      </c>
      <c r="W10">
        <v>0</v>
      </c>
      <c r="Z10" s="1">
        <f t="shared" si="0"/>
        <v>0.37649999999999995</v>
      </c>
      <c r="AA10" s="1">
        <f t="shared" si="1"/>
        <v>0.16930000000000001</v>
      </c>
    </row>
    <row r="11" spans="1:27">
      <c r="A11">
        <v>10</v>
      </c>
      <c r="B11" t="s">
        <v>158</v>
      </c>
      <c r="C11">
        <v>30</v>
      </c>
      <c r="D11">
        <v>0.47499999999999998</v>
      </c>
      <c r="E11">
        <v>0.56999999999999995</v>
      </c>
      <c r="F11">
        <v>0.502</v>
      </c>
      <c r="G11">
        <v>0.996</v>
      </c>
      <c r="H11">
        <v>0.96</v>
      </c>
      <c r="I11">
        <v>0.14499999999999999</v>
      </c>
      <c r="J11">
        <v>1E-3</v>
      </c>
      <c r="K11">
        <v>7.0000000000000001E-3</v>
      </c>
      <c r="L11">
        <v>2E-3</v>
      </c>
      <c r="M11">
        <v>4.9000000000000002E-2</v>
      </c>
      <c r="N11">
        <v>0.86899999999999999</v>
      </c>
      <c r="O11">
        <v>0</v>
      </c>
      <c r="P11">
        <v>0</v>
      </c>
      <c r="Q11">
        <v>1E-3</v>
      </c>
      <c r="R11">
        <v>1E-3</v>
      </c>
      <c r="S11">
        <v>2E-3</v>
      </c>
      <c r="T11">
        <v>4.0000000000000001E-3</v>
      </c>
      <c r="U11">
        <v>0.214</v>
      </c>
      <c r="V11">
        <v>0</v>
      </c>
      <c r="W11">
        <v>1E-3</v>
      </c>
      <c r="Z11" s="1">
        <f t="shared" si="0"/>
        <v>0.37069999999999997</v>
      </c>
      <c r="AA11" s="1">
        <f t="shared" si="1"/>
        <v>0.10919999999999999</v>
      </c>
    </row>
    <row r="12" spans="1:27">
      <c r="A12">
        <v>11</v>
      </c>
      <c r="B12" t="s">
        <v>159</v>
      </c>
      <c r="C12">
        <v>30</v>
      </c>
      <c r="D12">
        <v>0.03</v>
      </c>
      <c r="E12">
        <v>0.82799999999999996</v>
      </c>
      <c r="F12">
        <v>0.72199999999999998</v>
      </c>
      <c r="G12">
        <v>0.996</v>
      </c>
      <c r="H12">
        <v>0.97099999999999997</v>
      </c>
      <c r="I12">
        <v>5.7000000000000002E-2</v>
      </c>
      <c r="J12">
        <v>0</v>
      </c>
      <c r="K12">
        <v>0.03</v>
      </c>
      <c r="L12">
        <v>1E-3</v>
      </c>
      <c r="M12">
        <v>0.11899999999999999</v>
      </c>
      <c r="N12">
        <v>0.72099999999999997</v>
      </c>
      <c r="O12">
        <v>0</v>
      </c>
      <c r="P12">
        <v>0</v>
      </c>
      <c r="Q12">
        <v>1E-3</v>
      </c>
      <c r="R12">
        <v>8.9999999999999993E-3</v>
      </c>
      <c r="S12">
        <v>0.33500000000000002</v>
      </c>
      <c r="T12">
        <v>1.4E-2</v>
      </c>
      <c r="U12">
        <v>0.83899999999999997</v>
      </c>
      <c r="V12">
        <v>1E-3</v>
      </c>
      <c r="W12">
        <v>1E-3</v>
      </c>
      <c r="Z12" s="1">
        <f t="shared" si="0"/>
        <v>0.37539999999999996</v>
      </c>
      <c r="AA12" s="1">
        <f t="shared" si="1"/>
        <v>0.19209999999999999</v>
      </c>
    </row>
    <row r="13" spans="1:27">
      <c r="A13">
        <v>12</v>
      </c>
      <c r="B13" t="s">
        <v>160</v>
      </c>
      <c r="C13">
        <v>30</v>
      </c>
      <c r="D13">
        <v>1E-3</v>
      </c>
      <c r="E13">
        <v>1.7000000000000001E-2</v>
      </c>
      <c r="F13">
        <v>0.34599999999999997</v>
      </c>
      <c r="G13">
        <v>0.996</v>
      </c>
      <c r="H13">
        <v>0.98499999999999999</v>
      </c>
      <c r="I13">
        <v>0.224</v>
      </c>
      <c r="J13">
        <v>4.4999999999999998E-2</v>
      </c>
      <c r="K13">
        <v>1E-3</v>
      </c>
      <c r="L13">
        <v>3.5999999999999997E-2</v>
      </c>
      <c r="M13">
        <v>1E-3</v>
      </c>
      <c r="N13">
        <v>0.97099999999999997</v>
      </c>
      <c r="O13">
        <v>0</v>
      </c>
      <c r="P13">
        <v>0.01</v>
      </c>
      <c r="Q13">
        <v>1E-3</v>
      </c>
      <c r="R13">
        <v>8.0000000000000002E-3</v>
      </c>
      <c r="S13">
        <v>0.3</v>
      </c>
      <c r="T13">
        <v>2E-3</v>
      </c>
      <c r="U13">
        <v>2.4E-2</v>
      </c>
      <c r="V13">
        <v>1.4E-2</v>
      </c>
      <c r="W13">
        <v>0.13300000000000001</v>
      </c>
      <c r="Z13" s="1">
        <f t="shared" si="0"/>
        <v>0.26519999999999999</v>
      </c>
      <c r="AA13" s="1">
        <f t="shared" si="1"/>
        <v>0.14630000000000001</v>
      </c>
    </row>
    <row r="14" spans="1:27">
      <c r="A14">
        <v>13</v>
      </c>
      <c r="B14" t="s">
        <v>161</v>
      </c>
      <c r="C14">
        <v>30</v>
      </c>
      <c r="D14">
        <v>1E-3</v>
      </c>
      <c r="E14">
        <v>0.81200000000000006</v>
      </c>
      <c r="F14">
        <v>0.68200000000000005</v>
      </c>
      <c r="G14">
        <v>0.98399999999999999</v>
      </c>
      <c r="H14">
        <v>0.93700000000000006</v>
      </c>
      <c r="I14">
        <v>5.0999999999999997E-2</v>
      </c>
      <c r="J14">
        <v>6.0000000000000001E-3</v>
      </c>
      <c r="K14">
        <v>0</v>
      </c>
      <c r="L14">
        <v>5.0000000000000001E-3</v>
      </c>
      <c r="M14">
        <v>2.1000000000000001E-2</v>
      </c>
      <c r="N14">
        <v>0.94899999999999995</v>
      </c>
      <c r="O14">
        <v>0</v>
      </c>
      <c r="P14">
        <v>1E-3</v>
      </c>
      <c r="Q14">
        <v>4.8000000000000001E-2</v>
      </c>
      <c r="R14">
        <v>2.9000000000000001E-2</v>
      </c>
      <c r="S14">
        <v>0</v>
      </c>
      <c r="T14">
        <v>6.7000000000000004E-2</v>
      </c>
      <c r="U14">
        <v>0.183</v>
      </c>
      <c r="V14">
        <v>1E-3</v>
      </c>
      <c r="W14">
        <v>1E-3</v>
      </c>
      <c r="Z14" s="1">
        <f t="shared" si="0"/>
        <v>0.34989999999999999</v>
      </c>
      <c r="AA14" s="1">
        <f t="shared" si="1"/>
        <v>0.12789999999999996</v>
      </c>
    </row>
    <row r="15" spans="1:27">
      <c r="A15">
        <v>14</v>
      </c>
      <c r="B15" t="s">
        <v>162</v>
      </c>
      <c r="C15">
        <v>30</v>
      </c>
      <c r="D15">
        <v>1.0999999999999999E-2</v>
      </c>
      <c r="E15">
        <v>0</v>
      </c>
      <c r="F15">
        <v>0.13100000000000001</v>
      </c>
      <c r="G15">
        <v>0.996</v>
      </c>
      <c r="H15">
        <v>0.995</v>
      </c>
      <c r="I15">
        <v>1E-3</v>
      </c>
      <c r="J15">
        <v>0.44600000000000001</v>
      </c>
      <c r="K15">
        <v>0</v>
      </c>
      <c r="L15">
        <v>2E-3</v>
      </c>
      <c r="M15">
        <v>1.7999999999999999E-2</v>
      </c>
      <c r="N15">
        <v>7.0000000000000001E-3</v>
      </c>
      <c r="O15">
        <v>0</v>
      </c>
      <c r="P15">
        <v>5.0000000000000001E-3</v>
      </c>
      <c r="Q15">
        <v>2.1999999999999999E-2</v>
      </c>
      <c r="R15">
        <v>0.01</v>
      </c>
      <c r="S15">
        <v>0</v>
      </c>
      <c r="T15">
        <v>3.0000000000000001E-3</v>
      </c>
      <c r="U15">
        <v>1E-3</v>
      </c>
      <c r="V15">
        <v>1E-3</v>
      </c>
      <c r="W15">
        <v>1E-3</v>
      </c>
      <c r="Z15" s="1">
        <f t="shared" si="0"/>
        <v>0.25999999999999995</v>
      </c>
      <c r="AA15" s="1">
        <f t="shared" si="1"/>
        <v>5.000000000000001E-3</v>
      </c>
    </row>
    <row r="16" spans="1:27">
      <c r="A16">
        <v>15</v>
      </c>
      <c r="B16" t="s">
        <v>163</v>
      </c>
      <c r="C16">
        <v>30</v>
      </c>
      <c r="D16">
        <v>1E-3</v>
      </c>
      <c r="E16">
        <v>0.84799999999999998</v>
      </c>
      <c r="F16">
        <v>0.63700000000000001</v>
      </c>
      <c r="G16">
        <v>0.995</v>
      </c>
      <c r="H16">
        <v>0.995</v>
      </c>
      <c r="I16">
        <v>0.18</v>
      </c>
      <c r="J16">
        <v>2E-3</v>
      </c>
      <c r="K16">
        <v>2E-3</v>
      </c>
      <c r="L16">
        <v>8.0000000000000002E-3</v>
      </c>
      <c r="M16">
        <v>4.3999999999999997E-2</v>
      </c>
      <c r="N16">
        <v>0.91</v>
      </c>
      <c r="O16">
        <v>0</v>
      </c>
      <c r="P16">
        <v>1E-3</v>
      </c>
      <c r="Q16">
        <v>6.0000000000000001E-3</v>
      </c>
      <c r="R16">
        <v>0.26300000000000001</v>
      </c>
      <c r="S16">
        <v>2E-3</v>
      </c>
      <c r="T16">
        <v>8.9999999999999993E-3</v>
      </c>
      <c r="U16">
        <v>0.23400000000000001</v>
      </c>
      <c r="V16">
        <v>1E-3</v>
      </c>
      <c r="W16">
        <v>1E-3</v>
      </c>
      <c r="Z16" s="1">
        <f t="shared" si="0"/>
        <v>0.37119999999999997</v>
      </c>
      <c r="AA16" s="1">
        <f t="shared" si="1"/>
        <v>0.14269999999999999</v>
      </c>
    </row>
    <row r="17" spans="1:27">
      <c r="A17">
        <v>16</v>
      </c>
      <c r="B17" t="s">
        <v>164</v>
      </c>
      <c r="C17">
        <v>30</v>
      </c>
      <c r="D17">
        <v>2E-3</v>
      </c>
      <c r="E17">
        <v>0.90100000000000002</v>
      </c>
      <c r="F17">
        <v>0.71199999999999997</v>
      </c>
      <c r="G17">
        <v>0.98199999999999998</v>
      </c>
      <c r="H17">
        <v>0.96099999999999997</v>
      </c>
      <c r="I17">
        <v>8.5000000000000006E-2</v>
      </c>
      <c r="J17">
        <v>1E-3</v>
      </c>
      <c r="K17">
        <v>1E-3</v>
      </c>
      <c r="L17">
        <v>4.0000000000000001E-3</v>
      </c>
      <c r="M17">
        <v>2.9000000000000001E-2</v>
      </c>
      <c r="N17">
        <v>0.96499999999999997</v>
      </c>
      <c r="O17">
        <v>0</v>
      </c>
      <c r="P17">
        <v>1E-3</v>
      </c>
      <c r="Q17">
        <v>4.9000000000000002E-2</v>
      </c>
      <c r="R17">
        <v>5.0999999999999997E-2</v>
      </c>
      <c r="S17">
        <v>0</v>
      </c>
      <c r="T17">
        <v>6.5000000000000002E-2</v>
      </c>
      <c r="U17">
        <v>0.31</v>
      </c>
      <c r="V17">
        <v>1E-3</v>
      </c>
      <c r="W17">
        <v>1E-3</v>
      </c>
      <c r="Z17" s="1">
        <f t="shared" si="0"/>
        <v>0.36779999999999996</v>
      </c>
      <c r="AA17" s="1">
        <f t="shared" si="1"/>
        <v>0.14429999999999996</v>
      </c>
    </row>
    <row r="18" spans="1:27">
      <c r="A18">
        <v>17</v>
      </c>
      <c r="B18" t="s">
        <v>165</v>
      </c>
      <c r="C18">
        <v>30</v>
      </c>
      <c r="D18">
        <v>1E-3</v>
      </c>
      <c r="E18">
        <v>3.3000000000000002E-2</v>
      </c>
      <c r="F18">
        <v>0.30599999999999999</v>
      </c>
      <c r="G18">
        <v>0.99299999999999999</v>
      </c>
      <c r="H18">
        <v>0.66700000000000004</v>
      </c>
      <c r="I18">
        <v>5.0000000000000001E-3</v>
      </c>
      <c r="J18">
        <v>0.224</v>
      </c>
      <c r="K18">
        <v>0</v>
      </c>
      <c r="L18">
        <v>2E-3</v>
      </c>
      <c r="M18">
        <v>6.0000000000000001E-3</v>
      </c>
      <c r="N18">
        <v>0.16600000000000001</v>
      </c>
      <c r="O18">
        <v>0</v>
      </c>
      <c r="P18">
        <v>2E-3</v>
      </c>
      <c r="Q18">
        <v>2.1999999999999999E-2</v>
      </c>
      <c r="R18">
        <v>2.1000000000000001E-2</v>
      </c>
      <c r="S18">
        <v>0</v>
      </c>
      <c r="T18">
        <v>0.23400000000000001</v>
      </c>
      <c r="U18">
        <v>4.7E-2</v>
      </c>
      <c r="V18">
        <v>1.0999999999999999E-2</v>
      </c>
      <c r="W18">
        <v>1.0999999999999999E-2</v>
      </c>
      <c r="Z18" s="1">
        <f t="shared" si="0"/>
        <v>0.22369999999999995</v>
      </c>
      <c r="AA18" s="1">
        <f t="shared" si="1"/>
        <v>5.1400000000000001E-2</v>
      </c>
    </row>
    <row r="19" spans="1:27">
      <c r="A19">
        <v>18</v>
      </c>
      <c r="B19" t="s">
        <v>166</v>
      </c>
      <c r="C19">
        <v>30</v>
      </c>
      <c r="D19">
        <v>2.5000000000000001E-2</v>
      </c>
      <c r="E19">
        <v>0.183</v>
      </c>
      <c r="F19">
        <v>0.17499999999999999</v>
      </c>
      <c r="G19">
        <v>0.996</v>
      </c>
      <c r="H19">
        <v>0.99299999999999999</v>
      </c>
      <c r="I19">
        <v>4.4999999999999998E-2</v>
      </c>
      <c r="J19">
        <v>1.2E-2</v>
      </c>
      <c r="K19">
        <v>1E-3</v>
      </c>
      <c r="L19">
        <v>8.0000000000000002E-3</v>
      </c>
      <c r="M19">
        <v>5.0000000000000001E-3</v>
      </c>
      <c r="N19">
        <v>0.751</v>
      </c>
      <c r="O19">
        <v>0</v>
      </c>
      <c r="P19">
        <v>0</v>
      </c>
      <c r="Q19">
        <v>1.4E-2</v>
      </c>
      <c r="R19">
        <v>2.4E-2</v>
      </c>
      <c r="S19">
        <v>0</v>
      </c>
      <c r="T19">
        <v>6.0000000000000001E-3</v>
      </c>
      <c r="U19">
        <v>1.4999999999999999E-2</v>
      </c>
      <c r="V19">
        <v>1E-3</v>
      </c>
      <c r="W19">
        <v>2E-3</v>
      </c>
      <c r="Z19" s="1">
        <f t="shared" si="0"/>
        <v>0.24429999999999996</v>
      </c>
      <c r="AA19" s="1">
        <f t="shared" si="1"/>
        <v>8.1300000000000011E-2</v>
      </c>
    </row>
    <row r="20" spans="1:27">
      <c r="A20">
        <v>19</v>
      </c>
      <c r="B20" t="s">
        <v>167</v>
      </c>
      <c r="C20">
        <v>30</v>
      </c>
      <c r="D20">
        <v>0.23699999999999999</v>
      </c>
      <c r="E20">
        <v>0.497</v>
      </c>
      <c r="F20">
        <v>0.185</v>
      </c>
      <c r="G20">
        <v>0.99399999999999999</v>
      </c>
      <c r="H20">
        <v>0.995</v>
      </c>
      <c r="I20">
        <v>0.10299999999999999</v>
      </c>
      <c r="J20">
        <v>1E-3</v>
      </c>
      <c r="K20">
        <v>1E-3</v>
      </c>
      <c r="L20">
        <v>6.0000000000000001E-3</v>
      </c>
      <c r="M20">
        <v>0.108</v>
      </c>
      <c r="N20">
        <v>0.59299999999999997</v>
      </c>
      <c r="O20">
        <v>0</v>
      </c>
      <c r="P20">
        <v>1E-3</v>
      </c>
      <c r="Q20">
        <v>2.8000000000000001E-2</v>
      </c>
      <c r="R20">
        <v>0.32800000000000001</v>
      </c>
      <c r="S20">
        <v>0</v>
      </c>
      <c r="T20">
        <v>2.4E-2</v>
      </c>
      <c r="U20">
        <v>6.0000000000000001E-3</v>
      </c>
      <c r="V20">
        <v>0</v>
      </c>
      <c r="W20">
        <v>1E-3</v>
      </c>
      <c r="Z20" s="1">
        <f t="shared" si="0"/>
        <v>0.31269999999999998</v>
      </c>
      <c r="AA20" s="1">
        <f t="shared" si="1"/>
        <v>9.8099999999999993E-2</v>
      </c>
    </row>
    <row r="21" spans="1:27">
      <c r="A21">
        <v>20</v>
      </c>
      <c r="B21" t="s">
        <v>168</v>
      </c>
      <c r="C21">
        <v>30</v>
      </c>
      <c r="D21">
        <v>3.0000000000000001E-3</v>
      </c>
      <c r="E21">
        <v>4.0000000000000001E-3</v>
      </c>
      <c r="F21">
        <v>0.12</v>
      </c>
      <c r="G21">
        <v>0.996</v>
      </c>
      <c r="H21">
        <v>0.96</v>
      </c>
      <c r="I21">
        <v>2.9000000000000001E-2</v>
      </c>
      <c r="J21">
        <v>0.72899999999999998</v>
      </c>
      <c r="K21">
        <v>0</v>
      </c>
      <c r="L21">
        <v>4.1000000000000002E-2</v>
      </c>
      <c r="M21">
        <v>0</v>
      </c>
      <c r="N21">
        <v>0.92200000000000004</v>
      </c>
      <c r="O21">
        <v>0</v>
      </c>
      <c r="P21">
        <v>1E-3</v>
      </c>
      <c r="Q21">
        <v>3.0000000000000001E-3</v>
      </c>
      <c r="R21">
        <v>1E-3</v>
      </c>
      <c r="S21">
        <v>0</v>
      </c>
      <c r="T21">
        <v>2E-3</v>
      </c>
      <c r="U21">
        <v>7.0000000000000001E-3</v>
      </c>
      <c r="V21">
        <v>8.0000000000000002E-3</v>
      </c>
      <c r="W21">
        <v>5.5E-2</v>
      </c>
      <c r="Z21" s="1">
        <f t="shared" si="0"/>
        <v>0.28820000000000001</v>
      </c>
      <c r="AA21" s="1">
        <f t="shared" si="1"/>
        <v>9.9900000000000017E-2</v>
      </c>
    </row>
    <row r="22" spans="1:27">
      <c r="A22">
        <v>21</v>
      </c>
      <c r="B22" t="s">
        <v>169</v>
      </c>
      <c r="C22">
        <v>30</v>
      </c>
      <c r="D22">
        <v>2E-3</v>
      </c>
      <c r="E22">
        <v>0.95399999999999996</v>
      </c>
      <c r="F22">
        <v>0.72199999999999998</v>
      </c>
      <c r="G22">
        <v>0.996</v>
      </c>
      <c r="H22">
        <v>0.996</v>
      </c>
      <c r="I22">
        <v>0.126</v>
      </c>
      <c r="J22">
        <v>2E-3</v>
      </c>
      <c r="K22">
        <v>2E-3</v>
      </c>
      <c r="L22">
        <v>3.3000000000000002E-2</v>
      </c>
      <c r="M22">
        <v>3.5999999999999997E-2</v>
      </c>
      <c r="N22">
        <v>0.93300000000000005</v>
      </c>
      <c r="O22">
        <v>0</v>
      </c>
      <c r="P22">
        <v>1E-3</v>
      </c>
      <c r="Q22">
        <v>4.0000000000000001E-3</v>
      </c>
      <c r="R22">
        <v>0.186</v>
      </c>
      <c r="S22">
        <v>0</v>
      </c>
      <c r="T22">
        <v>7.0000000000000001E-3</v>
      </c>
      <c r="U22">
        <v>0.19900000000000001</v>
      </c>
      <c r="V22">
        <v>1E-3</v>
      </c>
      <c r="W22">
        <v>0</v>
      </c>
      <c r="Z22" s="1">
        <f t="shared" si="0"/>
        <v>0.38689999999999991</v>
      </c>
      <c r="AA22" s="1">
        <f t="shared" si="1"/>
        <v>0.1331</v>
      </c>
    </row>
    <row r="23" spans="1:27">
      <c r="A23">
        <v>22</v>
      </c>
      <c r="B23" t="s">
        <v>170</v>
      </c>
      <c r="C23">
        <v>30</v>
      </c>
      <c r="D23">
        <v>6.0000000000000001E-3</v>
      </c>
      <c r="E23">
        <v>3.0000000000000001E-3</v>
      </c>
      <c r="F23">
        <v>0.156</v>
      </c>
      <c r="G23">
        <v>0.997</v>
      </c>
      <c r="H23">
        <v>0.89800000000000002</v>
      </c>
      <c r="I23">
        <v>8.9999999999999993E-3</v>
      </c>
      <c r="J23">
        <v>0.58399999999999996</v>
      </c>
      <c r="K23">
        <v>0</v>
      </c>
      <c r="L23">
        <v>2.1999999999999999E-2</v>
      </c>
      <c r="M23">
        <v>1E-3</v>
      </c>
      <c r="N23">
        <v>0.77500000000000002</v>
      </c>
      <c r="O23">
        <v>0</v>
      </c>
      <c r="P23">
        <v>1E-3</v>
      </c>
      <c r="Q23">
        <v>2E-3</v>
      </c>
      <c r="R23">
        <v>2E-3</v>
      </c>
      <c r="S23">
        <v>1E-3</v>
      </c>
      <c r="T23">
        <v>6.0000000000000001E-3</v>
      </c>
      <c r="U23">
        <v>8.9999999999999993E-3</v>
      </c>
      <c r="V23">
        <v>1.2999999999999999E-2</v>
      </c>
      <c r="W23">
        <v>0.123</v>
      </c>
      <c r="Z23" s="1">
        <f t="shared" si="0"/>
        <v>0.26759999999999995</v>
      </c>
      <c r="AA23" s="1">
        <f t="shared" si="1"/>
        <v>9.3200000000000005E-2</v>
      </c>
    </row>
    <row r="24" spans="1:27">
      <c r="A24">
        <v>23</v>
      </c>
      <c r="B24" t="s">
        <v>171</v>
      </c>
      <c r="C24">
        <v>30</v>
      </c>
      <c r="D24">
        <v>4.0000000000000001E-3</v>
      </c>
      <c r="E24">
        <v>0.78700000000000003</v>
      </c>
      <c r="F24">
        <v>0.59199999999999997</v>
      </c>
      <c r="G24">
        <v>0.996</v>
      </c>
      <c r="H24">
        <v>0.996</v>
      </c>
      <c r="I24">
        <v>0.13300000000000001</v>
      </c>
      <c r="J24">
        <v>4.0000000000000001E-3</v>
      </c>
      <c r="K24">
        <v>2E-3</v>
      </c>
      <c r="L24">
        <v>5.1999999999999998E-2</v>
      </c>
      <c r="M24">
        <v>3.5999999999999997E-2</v>
      </c>
      <c r="N24">
        <v>0.85599999999999998</v>
      </c>
      <c r="O24">
        <v>0</v>
      </c>
      <c r="P24">
        <v>1E-3</v>
      </c>
      <c r="Q24">
        <v>3.0000000000000001E-3</v>
      </c>
      <c r="R24">
        <v>0.20699999999999999</v>
      </c>
      <c r="S24">
        <v>1E-3</v>
      </c>
      <c r="T24">
        <v>1.0999999999999999E-2</v>
      </c>
      <c r="U24">
        <v>6.4000000000000001E-2</v>
      </c>
      <c r="V24">
        <v>1E-3</v>
      </c>
      <c r="W24">
        <v>1E-3</v>
      </c>
      <c r="Z24" s="1">
        <f t="shared" si="0"/>
        <v>0.36019999999999996</v>
      </c>
      <c r="AA24" s="1">
        <f t="shared" si="1"/>
        <v>0.11449999999999996</v>
      </c>
    </row>
    <row r="25" spans="1:27">
      <c r="A25">
        <v>24</v>
      </c>
      <c r="B25" t="s">
        <v>172</v>
      </c>
      <c r="C25">
        <v>30</v>
      </c>
      <c r="D25">
        <v>5.0000000000000001E-3</v>
      </c>
      <c r="E25">
        <v>3.5999999999999997E-2</v>
      </c>
      <c r="F25">
        <v>1E-3</v>
      </c>
      <c r="G25">
        <v>0</v>
      </c>
      <c r="H25">
        <v>0</v>
      </c>
      <c r="I25">
        <v>9.4E-2</v>
      </c>
      <c r="J25">
        <v>1.2E-2</v>
      </c>
      <c r="K25">
        <v>3.2000000000000001E-2</v>
      </c>
      <c r="L25">
        <v>0.216</v>
      </c>
      <c r="M25">
        <v>0.153</v>
      </c>
      <c r="N25">
        <v>0.996</v>
      </c>
      <c r="O25">
        <v>0.78400000000000003</v>
      </c>
      <c r="P25">
        <v>0.96599999999999997</v>
      </c>
      <c r="Q25">
        <v>0.79400000000000004</v>
      </c>
      <c r="R25">
        <v>0.63400000000000001</v>
      </c>
      <c r="S25">
        <v>0.81699999999999995</v>
      </c>
      <c r="T25">
        <v>0.99399999999999999</v>
      </c>
      <c r="U25">
        <v>0.99299999999999999</v>
      </c>
      <c r="V25">
        <v>0.996</v>
      </c>
      <c r="W25">
        <v>0.98099999999999998</v>
      </c>
      <c r="Z25" s="1">
        <f t="shared" si="0"/>
        <v>5.4900000000000004E-2</v>
      </c>
      <c r="AA25" s="1">
        <f t="shared" si="1"/>
        <v>0.89549999999999996</v>
      </c>
    </row>
    <row r="26" spans="1:27">
      <c r="A26">
        <v>25</v>
      </c>
      <c r="B26" t="s">
        <v>173</v>
      </c>
      <c r="C26">
        <v>30</v>
      </c>
      <c r="D26">
        <v>4.1000000000000002E-2</v>
      </c>
      <c r="E26">
        <v>0</v>
      </c>
      <c r="F26">
        <v>1E-3</v>
      </c>
      <c r="G26">
        <v>0.128</v>
      </c>
      <c r="H26">
        <v>0.99199999999999999</v>
      </c>
      <c r="I26">
        <v>3.0000000000000001E-3</v>
      </c>
      <c r="J26">
        <v>0.84</v>
      </c>
      <c r="K26">
        <v>1.0999999999999999E-2</v>
      </c>
      <c r="L26">
        <v>6.2E-2</v>
      </c>
      <c r="M26">
        <v>6.3E-2</v>
      </c>
      <c r="N26">
        <v>7.0000000000000001E-3</v>
      </c>
      <c r="O26">
        <v>6.0000000000000001E-3</v>
      </c>
      <c r="P26">
        <v>0.99399999999999999</v>
      </c>
      <c r="Q26">
        <v>4.1000000000000002E-2</v>
      </c>
      <c r="R26">
        <v>2.7E-2</v>
      </c>
      <c r="S26">
        <v>0</v>
      </c>
      <c r="T26">
        <v>0.23200000000000001</v>
      </c>
      <c r="U26">
        <v>0.14299999999999999</v>
      </c>
      <c r="V26">
        <v>0.99299999999999999</v>
      </c>
      <c r="W26">
        <v>0</v>
      </c>
      <c r="Z26" s="1">
        <f t="shared" si="0"/>
        <v>0.21410000000000001</v>
      </c>
      <c r="AA26" s="1">
        <f t="shared" si="1"/>
        <v>0.24429999999999996</v>
      </c>
    </row>
    <row r="27" spans="1:27">
      <c r="A27">
        <v>26</v>
      </c>
      <c r="B27" t="s">
        <v>174</v>
      </c>
      <c r="C27">
        <v>30</v>
      </c>
      <c r="D27">
        <v>0</v>
      </c>
      <c r="E27">
        <v>0.99</v>
      </c>
      <c r="F27">
        <v>1.7000000000000001E-2</v>
      </c>
      <c r="G27">
        <v>2.1000000000000001E-2</v>
      </c>
      <c r="H27">
        <v>5.3999999999999999E-2</v>
      </c>
      <c r="I27">
        <v>0.14000000000000001</v>
      </c>
      <c r="J27">
        <v>0.98799999999999999</v>
      </c>
      <c r="K27">
        <v>0.17799999999999999</v>
      </c>
      <c r="L27">
        <v>0.99299999999999999</v>
      </c>
      <c r="M27">
        <v>5.0000000000000001E-3</v>
      </c>
      <c r="N27">
        <v>0.996</v>
      </c>
      <c r="O27">
        <v>0.875</v>
      </c>
      <c r="P27">
        <v>7.0000000000000001E-3</v>
      </c>
      <c r="Q27">
        <v>3.0000000000000001E-3</v>
      </c>
      <c r="R27">
        <v>0.06</v>
      </c>
      <c r="S27">
        <v>0</v>
      </c>
      <c r="T27">
        <v>0.996</v>
      </c>
      <c r="U27">
        <v>0.98699999999999999</v>
      </c>
      <c r="V27">
        <v>0.996</v>
      </c>
      <c r="W27">
        <v>4.1000000000000002E-2</v>
      </c>
      <c r="Z27" s="1">
        <f t="shared" si="0"/>
        <v>0.33859999999999996</v>
      </c>
      <c r="AA27" s="1">
        <f t="shared" si="1"/>
        <v>0.49610000000000004</v>
      </c>
    </row>
    <row r="28" spans="1:27">
      <c r="A28">
        <v>27</v>
      </c>
      <c r="B28" t="s">
        <v>175</v>
      </c>
      <c r="C28">
        <v>30</v>
      </c>
      <c r="D28">
        <v>0.11600000000000001</v>
      </c>
      <c r="E28">
        <v>5.3999999999999999E-2</v>
      </c>
      <c r="F28">
        <v>1E-3</v>
      </c>
      <c r="G28">
        <v>0</v>
      </c>
      <c r="H28">
        <v>8.2000000000000003E-2</v>
      </c>
      <c r="I28">
        <v>7.0000000000000001E-3</v>
      </c>
      <c r="J28">
        <v>7.0999999999999994E-2</v>
      </c>
      <c r="K28">
        <v>2E-3</v>
      </c>
      <c r="L28">
        <v>0.99099999999999999</v>
      </c>
      <c r="M28">
        <v>0.996</v>
      </c>
      <c r="N28">
        <v>0.99299999999999999</v>
      </c>
      <c r="O28">
        <v>0.3</v>
      </c>
      <c r="P28">
        <v>0.99399999999999999</v>
      </c>
      <c r="Q28">
        <v>9.2999999999999999E-2</v>
      </c>
      <c r="R28">
        <v>0.98199999999999998</v>
      </c>
      <c r="S28">
        <v>0</v>
      </c>
      <c r="T28">
        <v>0.82199999999999995</v>
      </c>
      <c r="U28">
        <v>6.0000000000000001E-3</v>
      </c>
      <c r="V28">
        <v>0.995</v>
      </c>
      <c r="W28">
        <v>0.98199999999999998</v>
      </c>
      <c r="Z28" s="1">
        <f t="shared" si="0"/>
        <v>0.23200000000000004</v>
      </c>
      <c r="AA28" s="1">
        <f t="shared" si="1"/>
        <v>0.61670000000000003</v>
      </c>
    </row>
    <row r="29" spans="1:27">
      <c r="A29">
        <v>28</v>
      </c>
      <c r="B29" t="s">
        <v>176</v>
      </c>
      <c r="C29">
        <v>30</v>
      </c>
      <c r="D29">
        <v>4.0000000000000001E-3</v>
      </c>
      <c r="E29">
        <v>1E-3</v>
      </c>
      <c r="F29">
        <v>0</v>
      </c>
      <c r="G29">
        <v>2E-3</v>
      </c>
      <c r="H29">
        <v>0.05</v>
      </c>
      <c r="I29">
        <v>6.7000000000000004E-2</v>
      </c>
      <c r="J29">
        <v>0.153</v>
      </c>
      <c r="K29">
        <v>1E-3</v>
      </c>
      <c r="L29">
        <v>4.5999999999999999E-2</v>
      </c>
      <c r="M29">
        <v>1E-3</v>
      </c>
      <c r="N29">
        <v>0.99399999999999999</v>
      </c>
      <c r="O29">
        <v>3.0000000000000001E-3</v>
      </c>
      <c r="P29">
        <v>2.3E-2</v>
      </c>
      <c r="Q29">
        <v>6.8000000000000005E-2</v>
      </c>
      <c r="R29">
        <v>5.2999999999999999E-2</v>
      </c>
      <c r="S29">
        <v>1E-3</v>
      </c>
      <c r="T29">
        <v>4.7E-2</v>
      </c>
      <c r="U29">
        <v>0.99099999999999999</v>
      </c>
      <c r="V29">
        <v>0.996</v>
      </c>
      <c r="W29">
        <v>3.0000000000000001E-3</v>
      </c>
      <c r="Z29" s="1">
        <f t="shared" si="0"/>
        <v>3.2500000000000001E-2</v>
      </c>
      <c r="AA29" s="1">
        <f t="shared" si="1"/>
        <v>0.31789999999999996</v>
      </c>
    </row>
    <row r="30" spans="1:27">
      <c r="A30">
        <v>29</v>
      </c>
      <c r="B30" t="s">
        <v>177</v>
      </c>
      <c r="C30">
        <v>30</v>
      </c>
      <c r="D30">
        <v>3.4000000000000002E-2</v>
      </c>
      <c r="E30">
        <v>7.0000000000000001E-3</v>
      </c>
      <c r="F30">
        <v>0</v>
      </c>
      <c r="G30">
        <v>4.0000000000000001E-3</v>
      </c>
      <c r="H30">
        <v>0.51900000000000002</v>
      </c>
      <c r="I30">
        <v>0.11899999999999999</v>
      </c>
      <c r="J30">
        <v>2E-3</v>
      </c>
      <c r="K30">
        <v>2E-3</v>
      </c>
      <c r="L30">
        <v>0.99</v>
      </c>
      <c r="M30">
        <v>6.0000000000000001E-3</v>
      </c>
      <c r="N30">
        <v>0.996</v>
      </c>
      <c r="O30">
        <v>2E-3</v>
      </c>
      <c r="P30">
        <v>0.13300000000000001</v>
      </c>
      <c r="Q30">
        <v>0</v>
      </c>
      <c r="R30">
        <v>4.0000000000000001E-3</v>
      </c>
      <c r="S30">
        <v>1.2E-2</v>
      </c>
      <c r="T30">
        <v>3.0000000000000001E-3</v>
      </c>
      <c r="U30">
        <v>0.71399999999999997</v>
      </c>
      <c r="V30">
        <v>0.995</v>
      </c>
      <c r="W30">
        <v>0.11799999999999999</v>
      </c>
      <c r="Z30" s="1">
        <f t="shared" si="0"/>
        <v>0.16830000000000001</v>
      </c>
      <c r="AA30" s="1">
        <f t="shared" si="1"/>
        <v>0.29769999999999996</v>
      </c>
    </row>
    <row r="31" spans="1:27">
      <c r="A31">
        <v>30</v>
      </c>
      <c r="B31" t="s">
        <v>178</v>
      </c>
      <c r="C31">
        <v>30</v>
      </c>
      <c r="D31">
        <v>0.98699999999999999</v>
      </c>
      <c r="E31">
        <v>2E-3</v>
      </c>
      <c r="F31">
        <v>2E-3</v>
      </c>
      <c r="G31">
        <v>0.10199999999999999</v>
      </c>
      <c r="H31">
        <v>0.99399999999999999</v>
      </c>
      <c r="I31">
        <v>1E-3</v>
      </c>
      <c r="J31">
        <v>0</v>
      </c>
      <c r="K31">
        <v>1E-3</v>
      </c>
      <c r="L31">
        <v>4.0000000000000001E-3</v>
      </c>
      <c r="M31">
        <v>0.997</v>
      </c>
      <c r="N31">
        <v>0.82199999999999995</v>
      </c>
      <c r="O31">
        <v>1E-3</v>
      </c>
      <c r="P31">
        <v>0.99399999999999999</v>
      </c>
      <c r="Q31">
        <v>0.19500000000000001</v>
      </c>
      <c r="R31">
        <v>0.97599999999999998</v>
      </c>
      <c r="S31">
        <v>0</v>
      </c>
      <c r="T31">
        <v>1.4999999999999999E-2</v>
      </c>
      <c r="U31">
        <v>3.0000000000000001E-3</v>
      </c>
      <c r="V31">
        <v>5.0000000000000001E-3</v>
      </c>
      <c r="W31">
        <v>1E-3</v>
      </c>
      <c r="Z31" s="1">
        <f t="shared" si="0"/>
        <v>0.30899999999999994</v>
      </c>
      <c r="AA31" s="1">
        <f t="shared" si="1"/>
        <v>0.30120000000000002</v>
      </c>
    </row>
    <row r="32" spans="1:27">
      <c r="A32">
        <v>31</v>
      </c>
      <c r="B32" t="s">
        <v>179</v>
      </c>
      <c r="C32">
        <v>30</v>
      </c>
      <c r="D32">
        <v>0.122</v>
      </c>
      <c r="E32">
        <v>0.996</v>
      </c>
      <c r="F32">
        <v>0.98899999999999999</v>
      </c>
      <c r="G32">
        <v>1E-3</v>
      </c>
      <c r="H32">
        <v>2E-3</v>
      </c>
      <c r="I32">
        <v>0.89100000000000001</v>
      </c>
      <c r="J32">
        <v>6.0000000000000001E-3</v>
      </c>
      <c r="K32">
        <v>1.4999999999999999E-2</v>
      </c>
      <c r="L32">
        <v>0.111</v>
      </c>
      <c r="M32">
        <v>0.996</v>
      </c>
      <c r="N32">
        <v>0.996</v>
      </c>
      <c r="O32">
        <v>3.3000000000000002E-2</v>
      </c>
      <c r="P32">
        <v>2E-3</v>
      </c>
      <c r="Q32">
        <v>0.98499999999999999</v>
      </c>
      <c r="R32">
        <v>0.95</v>
      </c>
      <c r="S32">
        <v>0</v>
      </c>
      <c r="T32">
        <v>1.6E-2</v>
      </c>
      <c r="U32">
        <v>0.98599999999999999</v>
      </c>
      <c r="V32">
        <v>1E-3</v>
      </c>
      <c r="W32">
        <v>0.59399999999999997</v>
      </c>
      <c r="Z32" s="1">
        <f t="shared" si="0"/>
        <v>0.41289999999999993</v>
      </c>
      <c r="AA32" s="1">
        <f t="shared" si="1"/>
        <v>0.45629999999999998</v>
      </c>
    </row>
    <row r="33" spans="1:27">
      <c r="A33">
        <v>32</v>
      </c>
      <c r="B33" t="s">
        <v>180</v>
      </c>
      <c r="C33">
        <v>30</v>
      </c>
      <c r="D33">
        <v>0.995</v>
      </c>
      <c r="E33">
        <v>8.9999999999999993E-3</v>
      </c>
      <c r="F33">
        <v>0.97499999999999998</v>
      </c>
      <c r="G33">
        <v>0.98699999999999999</v>
      </c>
      <c r="H33">
        <v>0.98399999999999999</v>
      </c>
      <c r="I33">
        <v>5.0000000000000001E-3</v>
      </c>
      <c r="J33">
        <v>0</v>
      </c>
      <c r="K33">
        <v>1E-3</v>
      </c>
      <c r="L33">
        <v>0</v>
      </c>
      <c r="M33">
        <v>0.997</v>
      </c>
      <c r="N33">
        <v>3.9E-2</v>
      </c>
      <c r="O33">
        <v>0</v>
      </c>
      <c r="P33">
        <v>0.98299999999999998</v>
      </c>
      <c r="Q33">
        <v>7.0000000000000001E-3</v>
      </c>
      <c r="R33">
        <v>0.23100000000000001</v>
      </c>
      <c r="S33">
        <v>0</v>
      </c>
      <c r="T33">
        <v>2E-3</v>
      </c>
      <c r="U33">
        <v>3.0000000000000001E-3</v>
      </c>
      <c r="V33">
        <v>0</v>
      </c>
      <c r="W33">
        <v>1E-3</v>
      </c>
      <c r="Z33" s="1">
        <f t="shared" si="0"/>
        <v>0.49530000000000002</v>
      </c>
      <c r="AA33" s="1">
        <f t="shared" si="1"/>
        <v>0.12659999999999999</v>
      </c>
    </row>
    <row r="34" spans="1:27">
      <c r="A34">
        <v>33</v>
      </c>
      <c r="B34" t="s">
        <v>181</v>
      </c>
      <c r="C34">
        <v>30</v>
      </c>
      <c r="D34">
        <v>0.435</v>
      </c>
      <c r="E34">
        <v>0.99399999999999999</v>
      </c>
      <c r="F34">
        <v>3.5999999999999997E-2</v>
      </c>
      <c r="G34">
        <v>0</v>
      </c>
      <c r="H34">
        <v>0.97</v>
      </c>
      <c r="I34">
        <v>0.21</v>
      </c>
      <c r="J34">
        <v>0</v>
      </c>
      <c r="K34">
        <v>4.0000000000000001E-3</v>
      </c>
      <c r="L34">
        <v>0.23300000000000001</v>
      </c>
      <c r="M34">
        <v>0.997</v>
      </c>
      <c r="N34">
        <v>0.99099999999999999</v>
      </c>
      <c r="O34">
        <v>3.9E-2</v>
      </c>
      <c r="P34">
        <v>0.99</v>
      </c>
      <c r="Q34">
        <v>0.96799999999999997</v>
      </c>
      <c r="R34">
        <v>0.996</v>
      </c>
      <c r="S34">
        <v>0</v>
      </c>
      <c r="T34">
        <v>0.97399999999999998</v>
      </c>
      <c r="U34">
        <v>1.9E-2</v>
      </c>
      <c r="V34">
        <v>4.0000000000000001E-3</v>
      </c>
      <c r="W34">
        <v>1.2999999999999999E-2</v>
      </c>
      <c r="Z34" s="1">
        <f t="shared" si="0"/>
        <v>0.38790000000000002</v>
      </c>
      <c r="AA34" s="1">
        <f t="shared" si="1"/>
        <v>0.49939999999999996</v>
      </c>
    </row>
    <row r="35" spans="1:27">
      <c r="A35">
        <v>34</v>
      </c>
      <c r="B35" t="s">
        <v>182</v>
      </c>
      <c r="C35">
        <v>30</v>
      </c>
      <c r="D35">
        <v>0.98</v>
      </c>
      <c r="E35">
        <v>0.97199999999999998</v>
      </c>
      <c r="F35">
        <v>0.69699999999999995</v>
      </c>
      <c r="G35">
        <v>0.98899999999999999</v>
      </c>
      <c r="H35">
        <v>0.34399999999999997</v>
      </c>
      <c r="I35">
        <v>0.64200000000000002</v>
      </c>
      <c r="J35">
        <v>0</v>
      </c>
      <c r="K35">
        <v>0</v>
      </c>
      <c r="L35">
        <v>2E-3</v>
      </c>
      <c r="M35">
        <v>0.995</v>
      </c>
      <c r="N35">
        <v>0.99299999999999999</v>
      </c>
      <c r="O35">
        <v>1E-3</v>
      </c>
      <c r="P35">
        <v>4.3999999999999997E-2</v>
      </c>
      <c r="Q35">
        <v>8.9999999999999993E-3</v>
      </c>
      <c r="R35">
        <v>0.36799999999999999</v>
      </c>
      <c r="S35">
        <v>1E-3</v>
      </c>
      <c r="T35">
        <v>2E-3</v>
      </c>
      <c r="U35">
        <v>5.0000000000000001E-3</v>
      </c>
      <c r="V35">
        <v>0</v>
      </c>
      <c r="W35">
        <v>0.06</v>
      </c>
      <c r="Z35" s="1">
        <f t="shared" si="0"/>
        <v>0.56209999999999993</v>
      </c>
      <c r="AA35" s="1">
        <f t="shared" si="1"/>
        <v>0.14829999999999999</v>
      </c>
    </row>
    <row r="36" spans="1:27">
      <c r="A36">
        <v>35</v>
      </c>
      <c r="B36" t="s">
        <v>183</v>
      </c>
      <c r="C36">
        <v>30</v>
      </c>
      <c r="D36">
        <v>0.99199999999999999</v>
      </c>
      <c r="E36">
        <v>0.98299999999999998</v>
      </c>
      <c r="F36">
        <v>0.99399999999999999</v>
      </c>
      <c r="G36">
        <v>4.9000000000000002E-2</v>
      </c>
      <c r="H36">
        <v>0.125</v>
      </c>
      <c r="I36">
        <v>3.0000000000000001E-3</v>
      </c>
      <c r="J36">
        <v>8.0000000000000002E-3</v>
      </c>
      <c r="K36">
        <v>3.4000000000000002E-2</v>
      </c>
      <c r="L36">
        <v>4.0000000000000001E-3</v>
      </c>
      <c r="M36">
        <v>0.997</v>
      </c>
      <c r="N36">
        <v>4.0000000000000001E-3</v>
      </c>
      <c r="O36">
        <v>0.191</v>
      </c>
      <c r="P36">
        <v>0.98799999999999999</v>
      </c>
      <c r="Q36">
        <v>0.82199999999999995</v>
      </c>
      <c r="R36">
        <v>0.99</v>
      </c>
      <c r="S36">
        <v>1E-3</v>
      </c>
      <c r="T36">
        <v>0.99299999999999999</v>
      </c>
      <c r="U36">
        <v>1E-3</v>
      </c>
      <c r="V36">
        <v>1E-3</v>
      </c>
      <c r="W36">
        <v>0.88100000000000001</v>
      </c>
      <c r="Z36" s="1">
        <f t="shared" si="0"/>
        <v>0.41889999999999999</v>
      </c>
      <c r="AA36" s="1">
        <f t="shared" si="1"/>
        <v>0.48719999999999997</v>
      </c>
    </row>
    <row r="37" spans="1:27">
      <c r="A37">
        <v>36</v>
      </c>
      <c r="B37" t="s">
        <v>184</v>
      </c>
      <c r="C37">
        <v>30</v>
      </c>
      <c r="D37">
        <v>6.0999999999999999E-2</v>
      </c>
      <c r="E37">
        <v>0.70599999999999996</v>
      </c>
      <c r="F37">
        <v>0.99099999999999999</v>
      </c>
      <c r="G37">
        <v>0.94399999999999995</v>
      </c>
      <c r="H37">
        <v>0</v>
      </c>
      <c r="I37">
        <v>1.0999999999999999E-2</v>
      </c>
      <c r="J37">
        <v>0.996</v>
      </c>
      <c r="K37">
        <v>0.45500000000000002</v>
      </c>
      <c r="L37">
        <v>0.499</v>
      </c>
      <c r="M37">
        <v>0.56100000000000005</v>
      </c>
      <c r="N37">
        <v>3.3000000000000002E-2</v>
      </c>
      <c r="O37">
        <v>0.78900000000000003</v>
      </c>
      <c r="P37">
        <v>2.8000000000000001E-2</v>
      </c>
      <c r="Q37">
        <v>4.0000000000000001E-3</v>
      </c>
      <c r="R37">
        <v>5.5E-2</v>
      </c>
      <c r="S37">
        <v>8.0000000000000002E-3</v>
      </c>
      <c r="T37">
        <v>0.997</v>
      </c>
      <c r="U37">
        <v>0.21299999999999999</v>
      </c>
      <c r="V37">
        <v>0.99299999999999999</v>
      </c>
      <c r="W37">
        <v>0.98</v>
      </c>
      <c r="Z37" s="1">
        <f t="shared" si="0"/>
        <v>0.52239999999999998</v>
      </c>
      <c r="AA37" s="1">
        <f t="shared" si="1"/>
        <v>0.41</v>
      </c>
    </row>
    <row r="38" spans="1:27">
      <c r="A38">
        <v>37</v>
      </c>
      <c r="B38" t="s">
        <v>185</v>
      </c>
      <c r="C38">
        <v>30</v>
      </c>
      <c r="D38">
        <v>0.99099999999999999</v>
      </c>
      <c r="E38">
        <v>0</v>
      </c>
      <c r="F38">
        <v>0.88</v>
      </c>
      <c r="G38">
        <v>0.99299999999999999</v>
      </c>
      <c r="H38">
        <v>6.0000000000000001E-3</v>
      </c>
      <c r="I38">
        <v>1E-3</v>
      </c>
      <c r="J38">
        <v>0.995</v>
      </c>
      <c r="K38">
        <v>7.6999999999999999E-2</v>
      </c>
      <c r="L38">
        <v>0</v>
      </c>
      <c r="M38">
        <v>0.90700000000000003</v>
      </c>
      <c r="N38">
        <v>0</v>
      </c>
      <c r="O38">
        <v>1E-3</v>
      </c>
      <c r="P38">
        <v>0.35599999999999998</v>
      </c>
      <c r="Q38">
        <v>0</v>
      </c>
      <c r="R38">
        <v>6.0000000000000001E-3</v>
      </c>
      <c r="S38">
        <v>1E-3</v>
      </c>
      <c r="T38">
        <v>0.98799999999999999</v>
      </c>
      <c r="U38">
        <v>6.0000000000000001E-3</v>
      </c>
      <c r="V38">
        <v>0.54600000000000004</v>
      </c>
      <c r="W38">
        <v>1.0999999999999999E-2</v>
      </c>
      <c r="Z38" s="1">
        <f t="shared" si="0"/>
        <v>0.48499999999999999</v>
      </c>
      <c r="AA38" s="1">
        <f t="shared" si="1"/>
        <v>0.19149999999999998</v>
      </c>
    </row>
    <row r="39" spans="1:27">
      <c r="A39">
        <v>38</v>
      </c>
      <c r="B39" t="s">
        <v>186</v>
      </c>
      <c r="C39">
        <v>30</v>
      </c>
      <c r="D39">
        <v>2.5000000000000001E-2</v>
      </c>
      <c r="E39">
        <v>2E-3</v>
      </c>
      <c r="F39">
        <v>0.33700000000000002</v>
      </c>
      <c r="G39">
        <v>5.0000000000000001E-3</v>
      </c>
      <c r="H39">
        <v>2E-3</v>
      </c>
      <c r="I39">
        <v>1E-3</v>
      </c>
      <c r="J39">
        <v>0.995</v>
      </c>
      <c r="K39">
        <v>0.96799999999999997</v>
      </c>
      <c r="L39">
        <v>0.97299999999999998</v>
      </c>
      <c r="M39">
        <v>0.99099999999999999</v>
      </c>
      <c r="N39">
        <v>1E-3</v>
      </c>
      <c r="O39">
        <v>0.84699999999999998</v>
      </c>
      <c r="P39">
        <v>0.99399999999999999</v>
      </c>
      <c r="Q39">
        <v>1.6E-2</v>
      </c>
      <c r="R39">
        <v>0.95099999999999996</v>
      </c>
      <c r="S39">
        <v>0</v>
      </c>
      <c r="T39">
        <v>0.997</v>
      </c>
      <c r="U39">
        <v>0.96</v>
      </c>
      <c r="V39">
        <v>0.996</v>
      </c>
      <c r="W39">
        <v>0.70199999999999996</v>
      </c>
      <c r="Z39" s="1">
        <f t="shared" si="0"/>
        <v>0.42989999999999995</v>
      </c>
      <c r="AA39" s="1">
        <f t="shared" si="1"/>
        <v>0.64640000000000009</v>
      </c>
    </row>
    <row r="40" spans="1:27">
      <c r="A40">
        <v>39</v>
      </c>
      <c r="B40" t="s">
        <v>187</v>
      </c>
      <c r="C40">
        <v>30</v>
      </c>
      <c r="D40">
        <v>2.1000000000000001E-2</v>
      </c>
      <c r="E40">
        <v>7.0000000000000001E-3</v>
      </c>
      <c r="F40">
        <v>0.18099999999999999</v>
      </c>
      <c r="G40">
        <v>0</v>
      </c>
      <c r="H40">
        <v>0</v>
      </c>
      <c r="I40">
        <v>0.17199999999999999</v>
      </c>
      <c r="J40">
        <v>0.99</v>
      </c>
      <c r="K40">
        <v>0.98099999999999998</v>
      </c>
      <c r="L40">
        <v>3.0000000000000001E-3</v>
      </c>
      <c r="M40">
        <v>0.122</v>
      </c>
      <c r="N40">
        <v>0.21099999999999999</v>
      </c>
      <c r="O40">
        <v>0.76600000000000001</v>
      </c>
      <c r="P40">
        <v>0.98899999999999999</v>
      </c>
      <c r="Q40">
        <v>0.98599999999999999</v>
      </c>
      <c r="R40">
        <v>0.06</v>
      </c>
      <c r="S40">
        <v>0.98599999999999999</v>
      </c>
      <c r="T40">
        <v>0.996</v>
      </c>
      <c r="U40">
        <v>0.99199999999999999</v>
      </c>
      <c r="V40">
        <v>0.995</v>
      </c>
      <c r="W40">
        <v>0.40899999999999997</v>
      </c>
      <c r="Z40" s="1">
        <f t="shared" si="0"/>
        <v>0.24769999999999998</v>
      </c>
      <c r="AA40" s="1">
        <f t="shared" si="1"/>
        <v>0.73899999999999999</v>
      </c>
    </row>
    <row r="41" spans="1:27">
      <c r="A41">
        <v>40</v>
      </c>
      <c r="B41" t="s">
        <v>188</v>
      </c>
      <c r="C41">
        <v>30</v>
      </c>
      <c r="D41">
        <v>0.40799999999999997</v>
      </c>
      <c r="E41">
        <v>2E-3</v>
      </c>
      <c r="F41">
        <v>0.34499999999999997</v>
      </c>
      <c r="G41">
        <v>0.99399999999999999</v>
      </c>
      <c r="H41">
        <v>1E-3</v>
      </c>
      <c r="I41">
        <v>7.0000000000000001E-3</v>
      </c>
      <c r="J41">
        <v>0.995</v>
      </c>
      <c r="K41">
        <v>0.02</v>
      </c>
      <c r="L41">
        <v>2E-3</v>
      </c>
      <c r="M41">
        <v>2E-3</v>
      </c>
      <c r="N41">
        <v>1E-3</v>
      </c>
      <c r="O41">
        <v>6.8000000000000005E-2</v>
      </c>
      <c r="P41">
        <v>7.0000000000000001E-3</v>
      </c>
      <c r="Q41">
        <v>1E-3</v>
      </c>
      <c r="R41">
        <v>3.0000000000000001E-3</v>
      </c>
      <c r="S41">
        <v>8.0000000000000002E-3</v>
      </c>
      <c r="T41">
        <v>0.99099999999999999</v>
      </c>
      <c r="U41">
        <v>0.248</v>
      </c>
      <c r="V41">
        <v>0.98799999999999999</v>
      </c>
      <c r="W41">
        <v>0.03</v>
      </c>
      <c r="Z41" s="1">
        <f t="shared" si="0"/>
        <v>0.27759999999999996</v>
      </c>
      <c r="AA41" s="1">
        <f t="shared" si="1"/>
        <v>0.23449999999999999</v>
      </c>
    </row>
    <row r="42" spans="1:27">
      <c r="A42">
        <v>41</v>
      </c>
      <c r="B42" t="s">
        <v>189</v>
      </c>
      <c r="C42">
        <v>30</v>
      </c>
      <c r="D42">
        <v>0.996</v>
      </c>
      <c r="E42">
        <v>1E-3</v>
      </c>
      <c r="F42">
        <v>0.123</v>
      </c>
      <c r="G42">
        <v>0.99299999999999999</v>
      </c>
      <c r="H42">
        <v>1.4E-2</v>
      </c>
      <c r="I42">
        <v>1E-3</v>
      </c>
      <c r="J42">
        <v>0.10299999999999999</v>
      </c>
      <c r="K42">
        <v>1E-3</v>
      </c>
      <c r="L42">
        <v>0</v>
      </c>
      <c r="M42">
        <v>0.997</v>
      </c>
      <c r="N42">
        <v>0</v>
      </c>
      <c r="O42">
        <v>3.6999999999999998E-2</v>
      </c>
      <c r="P42">
        <v>0.96599999999999997</v>
      </c>
      <c r="Q42">
        <v>4.7E-2</v>
      </c>
      <c r="R42">
        <v>0.96399999999999997</v>
      </c>
      <c r="S42">
        <v>0</v>
      </c>
      <c r="T42">
        <v>0.98699999999999999</v>
      </c>
      <c r="U42">
        <v>1E-3</v>
      </c>
      <c r="V42">
        <v>0</v>
      </c>
      <c r="W42">
        <v>3.5999999999999997E-2</v>
      </c>
      <c r="Z42" s="1">
        <f t="shared" si="0"/>
        <v>0.32289999999999996</v>
      </c>
      <c r="AA42" s="1">
        <f t="shared" si="1"/>
        <v>0.30379999999999996</v>
      </c>
    </row>
    <row r="43" spans="1:27">
      <c r="A43">
        <v>42</v>
      </c>
      <c r="B43" t="s">
        <v>190</v>
      </c>
      <c r="C43">
        <v>30</v>
      </c>
      <c r="D43">
        <v>0.99099999999999999</v>
      </c>
      <c r="E43">
        <v>1E-3</v>
      </c>
      <c r="F43">
        <v>1.4E-2</v>
      </c>
      <c r="G43">
        <v>0.82499999999999996</v>
      </c>
      <c r="H43">
        <v>1E-3</v>
      </c>
      <c r="I43">
        <v>0.86</v>
      </c>
      <c r="J43">
        <v>0</v>
      </c>
      <c r="K43">
        <v>8.0000000000000002E-3</v>
      </c>
      <c r="L43">
        <v>2E-3</v>
      </c>
      <c r="M43">
        <v>2E-3</v>
      </c>
      <c r="N43">
        <v>0.996</v>
      </c>
      <c r="O43">
        <v>1E-3</v>
      </c>
      <c r="P43">
        <v>2.3E-2</v>
      </c>
      <c r="Q43">
        <v>0.16900000000000001</v>
      </c>
      <c r="R43">
        <v>0</v>
      </c>
      <c r="S43">
        <v>0.995</v>
      </c>
      <c r="T43">
        <v>1E-3</v>
      </c>
      <c r="U43">
        <v>8.9999999999999993E-3</v>
      </c>
      <c r="V43">
        <v>1E-3</v>
      </c>
      <c r="W43">
        <v>0.94899999999999995</v>
      </c>
      <c r="Z43" s="1">
        <f t="shared" si="0"/>
        <v>0.27039999999999992</v>
      </c>
      <c r="AA43" s="1">
        <f t="shared" si="1"/>
        <v>0.31439999999999996</v>
      </c>
    </row>
    <row r="44" spans="1:27">
      <c r="A44">
        <v>43</v>
      </c>
      <c r="B44" t="s">
        <v>191</v>
      </c>
      <c r="C44">
        <v>30</v>
      </c>
      <c r="D44">
        <v>0.26300000000000001</v>
      </c>
      <c r="E44">
        <v>8.4000000000000005E-2</v>
      </c>
      <c r="F44">
        <v>0.98099999999999998</v>
      </c>
      <c r="G44">
        <v>1E-3</v>
      </c>
      <c r="H44">
        <v>0</v>
      </c>
      <c r="I44">
        <v>0.94099999999999995</v>
      </c>
      <c r="J44">
        <v>2E-3</v>
      </c>
      <c r="K44">
        <v>0.95</v>
      </c>
      <c r="L44">
        <v>8.4000000000000005E-2</v>
      </c>
      <c r="M44">
        <v>1.4999999999999999E-2</v>
      </c>
      <c r="N44">
        <v>0.997</v>
      </c>
      <c r="O44">
        <v>5.0000000000000001E-3</v>
      </c>
      <c r="P44">
        <v>1.6E-2</v>
      </c>
      <c r="Q44">
        <v>0.94099999999999995</v>
      </c>
      <c r="R44">
        <v>0</v>
      </c>
      <c r="S44">
        <v>0.997</v>
      </c>
      <c r="T44">
        <v>1.4E-2</v>
      </c>
      <c r="U44">
        <v>0.96899999999999997</v>
      </c>
      <c r="V44">
        <v>6.0000000000000001E-3</v>
      </c>
      <c r="W44">
        <v>0.97899999999999998</v>
      </c>
      <c r="Z44" s="1">
        <f t="shared" si="0"/>
        <v>0.33209999999999995</v>
      </c>
      <c r="AA44" s="1">
        <f t="shared" si="1"/>
        <v>0.49239999999999995</v>
      </c>
    </row>
    <row r="45" spans="1:27">
      <c r="A45">
        <v>44</v>
      </c>
      <c r="B45" t="s">
        <v>192</v>
      </c>
      <c r="C45">
        <v>30</v>
      </c>
      <c r="D45">
        <v>0.995</v>
      </c>
      <c r="E45">
        <v>0</v>
      </c>
      <c r="F45">
        <v>2E-3</v>
      </c>
      <c r="G45">
        <v>7.0999999999999994E-2</v>
      </c>
      <c r="H45">
        <v>0.02</v>
      </c>
      <c r="I45">
        <v>0.13100000000000001</v>
      </c>
      <c r="J45">
        <v>4.0000000000000001E-3</v>
      </c>
      <c r="K45">
        <v>7.0000000000000001E-3</v>
      </c>
      <c r="L45">
        <v>2E-3</v>
      </c>
      <c r="M45">
        <v>0.995</v>
      </c>
      <c r="N45">
        <v>0.99199999999999999</v>
      </c>
      <c r="O45">
        <v>0</v>
      </c>
      <c r="P45">
        <v>0.995</v>
      </c>
      <c r="Q45">
        <v>0.76300000000000001</v>
      </c>
      <c r="R45">
        <v>2.8000000000000001E-2</v>
      </c>
      <c r="S45">
        <v>7.6999999999999999E-2</v>
      </c>
      <c r="T45">
        <v>0.03</v>
      </c>
      <c r="U45">
        <v>8.0000000000000002E-3</v>
      </c>
      <c r="V45">
        <v>1E-3</v>
      </c>
      <c r="W45">
        <v>0.04</v>
      </c>
      <c r="Z45" s="1">
        <f t="shared" si="0"/>
        <v>0.22269999999999998</v>
      </c>
      <c r="AA45" s="1">
        <f t="shared" si="1"/>
        <v>0.29339999999999999</v>
      </c>
    </row>
    <row r="46" spans="1:27">
      <c r="A46">
        <v>45</v>
      </c>
      <c r="B46" t="s">
        <v>193</v>
      </c>
      <c r="C46">
        <v>30</v>
      </c>
      <c r="D46">
        <v>0.89</v>
      </c>
      <c r="E46">
        <v>0.995</v>
      </c>
      <c r="F46">
        <v>0.996</v>
      </c>
      <c r="G46">
        <v>0.34699999999999998</v>
      </c>
      <c r="H46">
        <v>1.2E-2</v>
      </c>
      <c r="I46">
        <v>0.70599999999999996</v>
      </c>
      <c r="J46">
        <v>1E-3</v>
      </c>
      <c r="K46">
        <v>0.99</v>
      </c>
      <c r="L46">
        <v>4.0000000000000001E-3</v>
      </c>
      <c r="M46">
        <v>0.98299999999999998</v>
      </c>
      <c r="N46">
        <v>0.997</v>
      </c>
      <c r="O46">
        <v>2E-3</v>
      </c>
      <c r="P46">
        <v>3.5000000000000003E-2</v>
      </c>
      <c r="Q46">
        <v>0.96399999999999997</v>
      </c>
      <c r="R46">
        <v>3.0000000000000001E-3</v>
      </c>
      <c r="S46">
        <v>0.90200000000000002</v>
      </c>
      <c r="T46">
        <v>9.8000000000000004E-2</v>
      </c>
      <c r="U46">
        <v>0.97799999999999998</v>
      </c>
      <c r="V46">
        <v>0</v>
      </c>
      <c r="W46">
        <v>7.4999999999999997E-2</v>
      </c>
      <c r="Z46" s="1">
        <f t="shared" si="0"/>
        <v>0.59239999999999993</v>
      </c>
      <c r="AA46" s="1">
        <f t="shared" si="1"/>
        <v>0.40540000000000004</v>
      </c>
    </row>
    <row r="47" spans="1:27">
      <c r="A47">
        <v>46</v>
      </c>
      <c r="B47" t="s">
        <v>194</v>
      </c>
      <c r="C47">
        <v>30</v>
      </c>
      <c r="D47">
        <v>2.4E-2</v>
      </c>
      <c r="E47">
        <v>0.96699999999999997</v>
      </c>
      <c r="F47">
        <v>0.41099999999999998</v>
      </c>
      <c r="G47">
        <v>0</v>
      </c>
      <c r="H47">
        <v>0</v>
      </c>
      <c r="I47">
        <v>0.46100000000000002</v>
      </c>
      <c r="J47">
        <v>2E-3</v>
      </c>
      <c r="K47">
        <v>0.99299999999999999</v>
      </c>
      <c r="L47">
        <v>0.99299999999999999</v>
      </c>
      <c r="M47">
        <v>0.14599999999999999</v>
      </c>
      <c r="N47">
        <v>0.997</v>
      </c>
      <c r="O47">
        <v>0.251</v>
      </c>
      <c r="P47">
        <v>0.76500000000000001</v>
      </c>
      <c r="Q47">
        <v>0.53100000000000003</v>
      </c>
      <c r="R47">
        <v>1E-3</v>
      </c>
      <c r="S47">
        <v>0.996</v>
      </c>
      <c r="T47">
        <v>0.40600000000000003</v>
      </c>
      <c r="U47">
        <v>0.995</v>
      </c>
      <c r="V47">
        <v>0.99399999999999999</v>
      </c>
      <c r="W47">
        <v>0.53500000000000003</v>
      </c>
      <c r="Z47" s="1">
        <f t="shared" si="0"/>
        <v>0.3997</v>
      </c>
      <c r="AA47" s="1">
        <f t="shared" si="1"/>
        <v>0.64710000000000001</v>
      </c>
    </row>
    <row r="48" spans="1:27">
      <c r="A48">
        <v>47</v>
      </c>
      <c r="B48" t="s">
        <v>195</v>
      </c>
      <c r="C48">
        <v>30</v>
      </c>
      <c r="D48">
        <v>0.63500000000000001</v>
      </c>
      <c r="E48">
        <v>0</v>
      </c>
      <c r="F48">
        <v>7.0000000000000001E-3</v>
      </c>
      <c r="G48">
        <v>0.01</v>
      </c>
      <c r="H48">
        <v>4.8000000000000001E-2</v>
      </c>
      <c r="I48">
        <v>2.4E-2</v>
      </c>
      <c r="J48">
        <v>0</v>
      </c>
      <c r="K48">
        <v>0.69199999999999995</v>
      </c>
      <c r="L48">
        <v>3.0000000000000001E-3</v>
      </c>
      <c r="M48">
        <v>6.0000000000000001E-3</v>
      </c>
      <c r="N48">
        <v>0.996</v>
      </c>
      <c r="O48">
        <v>1E-3</v>
      </c>
      <c r="P48">
        <v>0.99399999999999999</v>
      </c>
      <c r="Q48">
        <v>0.80200000000000005</v>
      </c>
      <c r="R48">
        <v>0</v>
      </c>
      <c r="S48">
        <v>0.99099999999999999</v>
      </c>
      <c r="T48">
        <v>1E-3</v>
      </c>
      <c r="U48">
        <v>0.97099999999999997</v>
      </c>
      <c r="V48">
        <v>1.6E-2</v>
      </c>
      <c r="W48">
        <v>2.1000000000000001E-2</v>
      </c>
      <c r="Z48" s="1">
        <f t="shared" si="0"/>
        <v>0.14249999999999999</v>
      </c>
      <c r="AA48" s="1">
        <f t="shared" si="1"/>
        <v>0.4793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9.5208333333333284E-2</v>
      </c>
      <c r="E50" s="2">
        <f t="shared" ref="E50:W50" si="2">AVERAGE(E1:E24)</f>
        <v>0.47254166666666669</v>
      </c>
      <c r="F50" s="2">
        <f t="shared" si="2"/>
        <v>0.45066666666666672</v>
      </c>
      <c r="G50" s="2">
        <f t="shared" si="2"/>
        <v>0.99470833333333319</v>
      </c>
      <c r="H50" s="2">
        <f t="shared" si="2"/>
        <v>0.93216666666666648</v>
      </c>
      <c r="I50" s="2">
        <f t="shared" si="2"/>
        <v>9.5208333333333298E-2</v>
      </c>
      <c r="J50" s="2">
        <f t="shared" si="2"/>
        <v>9.5625000000000002E-2</v>
      </c>
      <c r="K50" s="2">
        <f t="shared" si="2"/>
        <v>6.666666666666668E-3</v>
      </c>
      <c r="L50" s="2">
        <f t="shared" si="2"/>
        <v>1.0166666666666668E-2</v>
      </c>
      <c r="M50" s="2">
        <f t="shared" si="2"/>
        <v>5.0458333333333334E-2</v>
      </c>
      <c r="N50" s="2">
        <f t="shared" si="2"/>
        <v>0.73212500000000003</v>
      </c>
      <c r="O50" s="2">
        <f t="shared" si="2"/>
        <v>0</v>
      </c>
      <c r="P50" s="2">
        <f t="shared" si="2"/>
        <v>1.3333333333333337E-3</v>
      </c>
      <c r="Q50" s="2">
        <f t="shared" si="2"/>
        <v>9.3750000000000014E-3</v>
      </c>
      <c r="R50" s="2">
        <f t="shared" si="2"/>
        <v>6.6708333333333328E-2</v>
      </c>
      <c r="S50" s="2">
        <f t="shared" si="2"/>
        <v>7.320833333333332E-2</v>
      </c>
      <c r="T50" s="2">
        <f t="shared" si="2"/>
        <v>4.0666666666666663E-2</v>
      </c>
      <c r="U50" s="2">
        <f t="shared" si="2"/>
        <v>0.26570833333333332</v>
      </c>
      <c r="V50" s="2">
        <f t="shared" si="2"/>
        <v>4.5416666666666669E-3</v>
      </c>
      <c r="W50" s="2">
        <f t="shared" si="2"/>
        <v>1.6708333333333335E-2</v>
      </c>
      <c r="Y50" s="1" t="s">
        <v>0</v>
      </c>
      <c r="Z50" s="2">
        <f>AVERAGE(Z1:Z24)</f>
        <v>0.32034166666666658</v>
      </c>
      <c r="AA50" s="2">
        <f>AVERAGE(AA1:AA24)</f>
        <v>0.12103749999999998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0.45879166666666665</v>
      </c>
      <c r="E51" s="2">
        <f t="shared" ref="E51:W51" si="3">AVERAGE(E25:E48)</f>
        <v>0.32537499999999997</v>
      </c>
      <c r="F51" s="2">
        <f t="shared" si="3"/>
        <v>0.37420833333333325</v>
      </c>
      <c r="G51" s="2">
        <f t="shared" si="3"/>
        <v>0.31108333333333332</v>
      </c>
      <c r="H51" s="2">
        <f t="shared" si="3"/>
        <v>0.2175</v>
      </c>
      <c r="I51" s="2">
        <f t="shared" si="3"/>
        <v>0.22908333333333333</v>
      </c>
      <c r="J51" s="2">
        <f t="shared" si="3"/>
        <v>0.29845833333333327</v>
      </c>
      <c r="K51" s="2">
        <f t="shared" si="3"/>
        <v>0.267625</v>
      </c>
      <c r="L51" s="2">
        <f t="shared" si="3"/>
        <v>0.25904166666666661</v>
      </c>
      <c r="M51" s="2">
        <f t="shared" si="3"/>
        <v>0.53875000000000006</v>
      </c>
      <c r="N51" s="2">
        <f t="shared" si="3"/>
        <v>0.62699999999999989</v>
      </c>
      <c r="O51" s="2">
        <f t="shared" si="3"/>
        <v>0.20845833333333333</v>
      </c>
      <c r="P51" s="2">
        <f t="shared" si="3"/>
        <v>0.55358333333333321</v>
      </c>
      <c r="Q51" s="2">
        <f t="shared" si="3"/>
        <v>0.38370833333333332</v>
      </c>
      <c r="R51" s="2">
        <f t="shared" si="3"/>
        <v>0.34758333333333336</v>
      </c>
      <c r="S51" s="2">
        <f t="shared" si="3"/>
        <v>0.28304166666666664</v>
      </c>
      <c r="T51" s="2">
        <f t="shared" si="3"/>
        <v>0.48341666666666661</v>
      </c>
      <c r="U51" s="2">
        <f t="shared" si="3"/>
        <v>0.46670833333333328</v>
      </c>
      <c r="V51" s="2">
        <f t="shared" si="3"/>
        <v>0.4799166666666666</v>
      </c>
      <c r="W51" s="2">
        <f t="shared" si="3"/>
        <v>0.35175000000000001</v>
      </c>
      <c r="Y51" s="1" t="s">
        <v>1</v>
      </c>
      <c r="Z51" s="2">
        <f>AVERAGE(Z25:Z48)</f>
        <v>0.32799166666666657</v>
      </c>
      <c r="AA51" s="2">
        <f>AVERAGE(AA25:AA48)</f>
        <v>0.41851666666666659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4.937548164536677E-4</v>
      </c>
      <c r="E52" s="3">
        <f t="shared" ref="E52:W52" si="4">TTEST(E1:E24,E25:E48,2,2)</f>
        <v>0.22099271270622001</v>
      </c>
      <c r="F52" s="3">
        <f t="shared" si="4"/>
        <v>0.43877106680010958</v>
      </c>
      <c r="G52" s="3">
        <f t="shared" si="4"/>
        <v>7.4122157137038672E-10</v>
      </c>
      <c r="H52" s="3">
        <f t="shared" si="4"/>
        <v>1.8818990453503546E-11</v>
      </c>
      <c r="I52" s="3">
        <f t="shared" si="4"/>
        <v>5.8264217110386644E-2</v>
      </c>
      <c r="J52" s="3">
        <f t="shared" si="4"/>
        <v>4.7175517143302342E-2</v>
      </c>
      <c r="K52" s="3">
        <f t="shared" si="4"/>
        <v>2.8343425460581146E-3</v>
      </c>
      <c r="L52" s="3">
        <f t="shared" si="4"/>
        <v>3.6846726168108463E-3</v>
      </c>
      <c r="M52" s="3">
        <f t="shared" si="4"/>
        <v>9.2761405872476089E-6</v>
      </c>
      <c r="N52" s="3">
        <f t="shared" si="4"/>
        <v>0.36722852760912494</v>
      </c>
      <c r="O52" s="3">
        <f t="shared" si="4"/>
        <v>3.1090741922377959E-3</v>
      </c>
      <c r="P52" s="3">
        <f t="shared" si="4"/>
        <v>6.6617991783178505E-7</v>
      </c>
      <c r="Q52" s="3">
        <f t="shared" si="4"/>
        <v>7.1766970241145405E-5</v>
      </c>
      <c r="R52" s="3">
        <f t="shared" si="4"/>
        <v>3.3964011377264967E-3</v>
      </c>
      <c r="S52" s="3">
        <f t="shared" si="4"/>
        <v>3.0596662171225943E-2</v>
      </c>
      <c r="T52" s="3">
        <f t="shared" si="4"/>
        <v>4.2652449995217356E-5</v>
      </c>
      <c r="U52" s="3">
        <f t="shared" si="4"/>
        <v>7.4639016546624679E-2</v>
      </c>
      <c r="V52" s="3">
        <f t="shared" si="4"/>
        <v>2.3871612348249E-5</v>
      </c>
      <c r="W52" s="3">
        <f t="shared" si="4"/>
        <v>2.4278069902082197E-4</v>
      </c>
      <c r="Y52" s="1" t="s">
        <v>16</v>
      </c>
      <c r="Z52" s="3">
        <f>TTEST(Z1:Z24,Z25:Z48,2,2)</f>
        <v>0.81542520719565525</v>
      </c>
      <c r="AA52" s="3">
        <f>TTEST(AA1:AA24,AA25:AA48,2,2)</f>
        <v>2.5079317762922912E-9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3.6361907682546178E-2</v>
      </c>
      <c r="E53" s="3">
        <f t="shared" ref="E53:W53" si="5">STDEV(E1:E24)/SQRT(COUNT(E1:E24))</f>
        <v>7.3728349294788248E-2</v>
      </c>
      <c r="F53" s="3">
        <f t="shared" si="5"/>
        <v>4.4349021959816312E-2</v>
      </c>
      <c r="G53" s="3">
        <f t="shared" si="5"/>
        <v>7.5536526980081431E-4</v>
      </c>
      <c r="H53" s="3">
        <f t="shared" si="5"/>
        <v>2.8845142927907387E-2</v>
      </c>
      <c r="I53" s="3">
        <f t="shared" si="5"/>
        <v>1.9113219035741019E-2</v>
      </c>
      <c r="J53" s="3">
        <f t="shared" si="5"/>
        <v>4.1149507036510491E-2</v>
      </c>
      <c r="K53" s="3">
        <f t="shared" si="5"/>
        <v>2.1816649228854532E-3</v>
      </c>
      <c r="L53" s="3">
        <f t="shared" si="5"/>
        <v>3.040586963420978E-3</v>
      </c>
      <c r="M53" s="3">
        <f t="shared" si="5"/>
        <v>1.8092854219063134E-2</v>
      </c>
      <c r="N53" s="3">
        <f t="shared" si="5"/>
        <v>6.3244989275659261E-2</v>
      </c>
      <c r="O53" s="3">
        <f t="shared" si="5"/>
        <v>0</v>
      </c>
      <c r="P53" s="3">
        <f t="shared" si="5"/>
        <v>4.3683092385801546E-4</v>
      </c>
      <c r="Q53" s="3">
        <f t="shared" si="5"/>
        <v>2.9203263789207346E-3</v>
      </c>
      <c r="R53" s="3">
        <f t="shared" si="5"/>
        <v>2.046749625083092E-2</v>
      </c>
      <c r="S53" s="3">
        <f t="shared" si="5"/>
        <v>2.6513872439975366E-2</v>
      </c>
      <c r="T53" s="3">
        <f t="shared" si="5"/>
        <v>1.7134872766796365E-2</v>
      </c>
      <c r="U53" s="3">
        <f t="shared" si="5"/>
        <v>5.4572630740749382E-2</v>
      </c>
      <c r="V53" s="3">
        <f t="shared" si="5"/>
        <v>1.7320290173401286E-3</v>
      </c>
      <c r="W53" s="3">
        <f t="shared" si="5"/>
        <v>7.4839149172022754E-3</v>
      </c>
      <c r="Z53" s="3">
        <f>STDEV(Z1:Z24)/SQRT(COUNT(Z1:Z24))</f>
        <v>1.1134898977608486E-2</v>
      </c>
      <c r="AA53" s="3">
        <f>STDEV(AA1:AA24)/SQRT(COUNT(AA1:AA24))</f>
        <v>8.9633226331986646E-3</v>
      </c>
      <c r="AC53" s="3"/>
      <c r="AD53" s="3"/>
    </row>
    <row r="54" spans="1:30">
      <c r="C54" s="1" t="s">
        <v>1</v>
      </c>
      <c r="D54" s="3">
        <f>STDEV(D25:D48)/SQRT(COUNT(D25:D48))</f>
        <v>8.9885897460046937E-2</v>
      </c>
      <c r="E54" s="3">
        <f t="shared" ref="E54:W54" si="6">STDEV(E25:E48)/SQRT(COUNT(E25:E48))</f>
        <v>9.2913623057319664E-2</v>
      </c>
      <c r="F54" s="3">
        <f t="shared" si="6"/>
        <v>8.7268637791065654E-2</v>
      </c>
      <c r="G54" s="3">
        <f t="shared" si="6"/>
        <v>8.8433056574841323E-2</v>
      </c>
      <c r="H54" s="3">
        <f t="shared" si="6"/>
        <v>7.5714686607790571E-2</v>
      </c>
      <c r="I54" s="3">
        <f t="shared" si="6"/>
        <v>6.6230764685463642E-2</v>
      </c>
      <c r="J54" s="3">
        <f t="shared" si="6"/>
        <v>9.0543947595938409E-2</v>
      </c>
      <c r="K54" s="3">
        <f t="shared" si="6"/>
        <v>8.270393793307354E-2</v>
      </c>
      <c r="L54" s="3">
        <f t="shared" si="6"/>
        <v>8.1270604503725502E-2</v>
      </c>
      <c r="M54" s="3">
        <f t="shared" si="6"/>
        <v>9.6287410384487571E-2</v>
      </c>
      <c r="N54" s="3">
        <f t="shared" si="6"/>
        <v>9.6573430798703078E-2</v>
      </c>
      <c r="O54" s="3">
        <f t="shared" si="6"/>
        <v>6.6787272586843777E-2</v>
      </c>
      <c r="P54" s="3">
        <f t="shared" si="6"/>
        <v>9.5905994823030596E-2</v>
      </c>
      <c r="Q54" s="3">
        <f t="shared" si="6"/>
        <v>8.5743413132038315E-2</v>
      </c>
      <c r="R54" s="3">
        <f t="shared" si="6"/>
        <v>8.8578056886769382E-2</v>
      </c>
      <c r="S54" s="3">
        <f t="shared" si="6"/>
        <v>9.0238441773959469E-2</v>
      </c>
      <c r="T54" s="3">
        <f t="shared" si="6"/>
        <v>9.6368460259828995E-2</v>
      </c>
      <c r="U54" s="3">
        <f t="shared" si="6"/>
        <v>9.5729568508563484E-2</v>
      </c>
      <c r="V54" s="3">
        <f t="shared" si="6"/>
        <v>0.10112760837836768</v>
      </c>
      <c r="W54" s="3">
        <f t="shared" si="6"/>
        <v>8.3853397129424218E-2</v>
      </c>
      <c r="Z54" s="3">
        <f>STDEV(Z25:Z48)/SQRT(COUNT(Z25:Z48))</f>
        <v>3.0622787951266203E-2</v>
      </c>
      <c r="AA54" s="3">
        <f>STDEV(AA25:AA48)/SQRT(COUNT(AA25:AA48))</f>
        <v>3.9331026246512676E-2</v>
      </c>
      <c r="AC54" s="3"/>
      <c r="AD54" s="3"/>
    </row>
    <row r="55" spans="1:30">
      <c r="D55" s="2">
        <f>D50-D51</f>
        <v>-0.36358333333333337</v>
      </c>
      <c r="E55" s="2">
        <f t="shared" ref="E55:W55" si="7">E50-E51</f>
        <v>0.14716666666666672</v>
      </c>
      <c r="F55" s="2">
        <f t="shared" si="7"/>
        <v>7.6458333333333461E-2</v>
      </c>
      <c r="G55" s="2">
        <f t="shared" si="7"/>
        <v>0.68362499999999993</v>
      </c>
      <c r="H55" s="2">
        <f t="shared" si="7"/>
        <v>0.71466666666666645</v>
      </c>
      <c r="I55" s="2">
        <f t="shared" si="7"/>
        <v>-0.13387500000000002</v>
      </c>
      <c r="J55" s="2">
        <f t="shared" si="7"/>
        <v>-0.20283333333333325</v>
      </c>
      <c r="K55" s="2">
        <f t="shared" si="7"/>
        <v>-0.26095833333333335</v>
      </c>
      <c r="L55" s="2">
        <f t="shared" si="7"/>
        <v>-0.24887499999999996</v>
      </c>
      <c r="M55" s="2">
        <f t="shared" si="7"/>
        <v>-0.48829166666666673</v>
      </c>
      <c r="N55" s="2">
        <f t="shared" si="7"/>
        <v>0.10512500000000014</v>
      </c>
      <c r="O55" s="2">
        <f t="shared" si="7"/>
        <v>-0.20845833333333333</v>
      </c>
      <c r="P55" s="2">
        <f t="shared" si="7"/>
        <v>-0.55224999999999991</v>
      </c>
      <c r="Q55" s="2">
        <f t="shared" si="7"/>
        <v>-0.3743333333333333</v>
      </c>
      <c r="R55" s="2">
        <f t="shared" si="7"/>
        <v>-0.28087500000000004</v>
      </c>
      <c r="S55" s="2">
        <f t="shared" si="7"/>
        <v>-0.20983333333333332</v>
      </c>
      <c r="T55" s="2">
        <f t="shared" si="7"/>
        <v>-0.44274999999999992</v>
      </c>
      <c r="U55" s="2">
        <f t="shared" si="7"/>
        <v>-0.20099999999999996</v>
      </c>
      <c r="V55" s="2">
        <f t="shared" si="7"/>
        <v>-0.47537499999999994</v>
      </c>
      <c r="W55" s="2">
        <f t="shared" si="7"/>
        <v>-0.33504166666666668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>Animals</v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>Tools</v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0.25504761904761902</v>
      </c>
      <c r="E58" s="1">
        <f>(E50+0.6*(F50+D50)+0.15*G50)/(1+2*0.6+0.15)</f>
        <v>0.40394592198581558</v>
      </c>
      <c r="F58" s="1">
        <f t="shared" ref="F58:U59" si="9">(F50+0.6*(G50+E50)+0.15*(D50+H50))/(1+2*0.6+2*0.15)</f>
        <v>0.59404916666666663</v>
      </c>
      <c r="G58" s="1">
        <f t="shared" si="9"/>
        <v>0.76382833333333322</v>
      </c>
      <c r="H58" s="1">
        <f t="shared" si="9"/>
        <v>0.66722416666666651</v>
      </c>
      <c r="I58" s="1">
        <f t="shared" si="9"/>
        <v>0.34483583333333329</v>
      </c>
      <c r="J58" s="1">
        <f t="shared" si="9"/>
        <v>0.11923999999999997</v>
      </c>
      <c r="K58" s="1">
        <f t="shared" si="9"/>
        <v>3.6796666666666665E-2</v>
      </c>
      <c r="L58" s="1">
        <f t="shared" si="9"/>
        <v>6.7441666666666664E-2</v>
      </c>
      <c r="M58" s="1">
        <f t="shared" si="9"/>
        <v>0.19873333333333335</v>
      </c>
      <c r="N58" s="1">
        <f t="shared" si="9"/>
        <v>0.30565000000000003</v>
      </c>
      <c r="O58" s="1">
        <f t="shared" si="9"/>
        <v>0.17962</v>
      </c>
      <c r="P58" s="1">
        <f t="shared" si="9"/>
        <v>5.0713333333333332E-2</v>
      </c>
      <c r="Q58" s="1">
        <f t="shared" si="9"/>
        <v>2.4472500000000001E-2</v>
      </c>
      <c r="R58" s="1">
        <f t="shared" si="9"/>
        <v>4.9023333333333328E-2</v>
      </c>
      <c r="S58" s="1">
        <f t="shared" si="9"/>
        <v>7.1558333333333335E-2</v>
      </c>
      <c r="T58" s="1">
        <f t="shared" si="9"/>
        <v>0.10188166666666665</v>
      </c>
      <c r="U58" s="1">
        <f t="shared" si="9"/>
        <v>0.12252833333333332</v>
      </c>
      <c r="V58" s="1">
        <f>(V50+0.6*(W50+U50)+0.15*T50)/(1+2*0.6+0.15)</f>
        <v>7.6634751773049639E-2</v>
      </c>
      <c r="W58" s="1">
        <f>(W50+0.6*(V50)+0.15*U58)/(1+0.6+0.15)</f>
        <v>2.1607190476190474E-2</v>
      </c>
    </row>
    <row r="59" spans="1:30">
      <c r="C59" s="1" t="s">
        <v>1</v>
      </c>
      <c r="D59" s="1">
        <f>(D51+0.6*(E51)+0.15*F51)/(1+0.6+0.15)</f>
        <v>0.40579880952380953</v>
      </c>
      <c r="E59" s="1">
        <f>(E51+0.6*(F51+D51)+0.15*G51)/(1+2*0.6+0.15)</f>
        <v>0.37099468085106385</v>
      </c>
      <c r="F59" s="1">
        <f t="shared" si="9"/>
        <v>0.34301083333333326</v>
      </c>
      <c r="G59" s="1">
        <f t="shared" si="9"/>
        <v>0.29971083333333332</v>
      </c>
      <c r="H59" s="1">
        <f t="shared" si="9"/>
        <v>0.25700000000000001</v>
      </c>
      <c r="I59" s="1">
        <f t="shared" si="9"/>
        <v>0.25018583333333333</v>
      </c>
      <c r="J59" s="1">
        <f t="shared" si="9"/>
        <v>0.26718583333333329</v>
      </c>
      <c r="K59" s="1">
        <f t="shared" si="9"/>
        <v>0.28691999999999995</v>
      </c>
      <c r="L59" s="1">
        <f t="shared" si="9"/>
        <v>0.35267416666666662</v>
      </c>
      <c r="M59" s="1">
        <f t="shared" si="9"/>
        <v>0.45671499999999998</v>
      </c>
      <c r="N59" s="1">
        <f t="shared" si="9"/>
        <v>0.47888749999999991</v>
      </c>
      <c r="O59" s="1">
        <f t="shared" si="9"/>
        <v>0.42207083333333328</v>
      </c>
      <c r="P59" s="1">
        <f t="shared" si="9"/>
        <v>0.42202833333333328</v>
      </c>
      <c r="Q59" s="1">
        <f t="shared" si="9"/>
        <v>0.39925333333333335</v>
      </c>
      <c r="R59" s="1">
        <f t="shared" si="9"/>
        <v>0.36127333333333334</v>
      </c>
      <c r="S59" s="1">
        <f t="shared" si="9"/>
        <v>0.36368166666666663</v>
      </c>
      <c r="T59" s="1">
        <f t="shared" si="9"/>
        <v>0.42295666666666659</v>
      </c>
      <c r="U59" s="1">
        <f t="shared" si="9"/>
        <v>0.45597083333333321</v>
      </c>
      <c r="V59" s="1">
        <f>(V51+0.6*(W51+U51)+0.15*T51)/(1+2*0.6+0.15)</f>
        <v>0.44404432624113466</v>
      </c>
      <c r="W59" s="1">
        <f>(W51+0.6*(V51)+0.15*U59)/(1+0.6+0.15)</f>
        <v>0.40462607142857138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-6.2005609010618148E-2</v>
      </c>
      <c r="E61" s="1">
        <f ca="1">E1+NORMINV(RAND(),0,'Total-Smoothed'!$AG$2)</f>
        <v>0.76318344325055232</v>
      </c>
      <c r="F61" s="1">
        <f ca="1">F1+NORMINV(RAND(),0,'Total-Smoothed'!$AG$2)</f>
        <v>0.88170141059693163</v>
      </c>
      <c r="G61" s="1">
        <f ca="1">G1+NORMINV(RAND(),0,'Total-Smoothed'!$AG$2)</f>
        <v>1.0010269126277682</v>
      </c>
      <c r="H61" s="1">
        <f ca="1">H1+NORMINV(RAND(),0,'Total-Smoothed'!$AG$2)</f>
        <v>1.029561279150139</v>
      </c>
      <c r="I61" s="1">
        <f ca="1">I1+NORMINV(RAND(),0,'Total-Smoothed'!$AG$2)</f>
        <v>0.17076521607091999</v>
      </c>
      <c r="J61" s="1">
        <f ca="1">J1+NORMINV(RAND(),0,'Total-Smoothed'!$AG$2)</f>
        <v>-0.11149117967717553</v>
      </c>
      <c r="K61" s="1">
        <f ca="1">K1+NORMINV(RAND(),0,'Total-Smoothed'!$AG$2)</f>
        <v>-3.405175197659522E-2</v>
      </c>
      <c r="L61" s="1">
        <f ca="1">L1+NORMINV(RAND(),0,'Total-Smoothed'!$AG$2)</f>
        <v>-7.1960217624317022E-2</v>
      </c>
      <c r="M61" s="1">
        <f ca="1">M1+NORMINV(RAND(),0,'Total-Smoothed'!$AG$2)</f>
        <v>9.3738521423599633E-2</v>
      </c>
      <c r="N61" s="1">
        <f ca="1">N1+NORMINV(RAND(),0,'Total-Smoothed'!$AG$2)</f>
        <v>0.69563609491241252</v>
      </c>
      <c r="O61" s="1">
        <f ca="1">O1+NORMINV(RAND(),0,'Total-Smoothed'!$AG$2)</f>
        <v>-2.9016506865763726E-2</v>
      </c>
      <c r="P61" s="1">
        <f ca="1">P1+NORMINV(RAND(),0,'Total-Smoothed'!$AG$2)</f>
        <v>0.10932476294613064</v>
      </c>
      <c r="Q61" s="1">
        <f ca="1">Q1+NORMINV(RAND(),0,'Total-Smoothed'!$AG$2)</f>
        <v>-0.12826757461812666</v>
      </c>
      <c r="R61" s="1">
        <f ca="1">R1+NORMINV(RAND(),0,'Total-Smoothed'!$AG$2)</f>
        <v>-4.8521438113499925E-2</v>
      </c>
      <c r="S61" s="1">
        <f ca="1">S1+NORMINV(RAND(),0,'Total-Smoothed'!$AG$2)</f>
        <v>0.45438173448367231</v>
      </c>
      <c r="T61" s="1">
        <f ca="1">T1+NORMINV(RAND(),0,'Total-Smoothed'!$AG$2)</f>
        <v>3.6874483444742593E-3</v>
      </c>
      <c r="U61" s="1">
        <f ca="1">U1+NORMINV(RAND(),0,'Total-Smoothed'!$AG$2)</f>
        <v>0.95824860271382195</v>
      </c>
      <c r="V61" s="1">
        <f ca="1">V1+NORMINV(RAND(),0,'Total-Smoothed'!$AG$2)</f>
        <v>0.16024013868085285</v>
      </c>
      <c r="W61" s="1">
        <f ca="1">W1+NORMINV(RAND(),0,'Total-Smoothed'!$AG$2)</f>
        <v>-0.23782145079727551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-9.5825200634853516E-2</v>
      </c>
      <c r="E62" s="1">
        <f ca="1">E2+NORMINV(RAND(),0,'Total-Smoothed'!$AG$2)</f>
        <v>0.68195881484868315</v>
      </c>
      <c r="F62" s="1">
        <f ca="1">F2+NORMINV(RAND(),0,'Total-Smoothed'!$AG$2)</f>
        <v>0.53803431865331641</v>
      </c>
      <c r="G62" s="1">
        <f ca="1">G2+NORMINV(RAND(),0,'Total-Smoothed'!$AG$2)</f>
        <v>0.96759809948145215</v>
      </c>
      <c r="H62" s="1">
        <f ca="1">H2+NORMINV(RAND(),0,'Total-Smoothed'!$AG$2)</f>
        <v>1.031262022295518</v>
      </c>
      <c r="I62" s="1">
        <f ca="1">I2+NORMINV(RAND(),0,'Total-Smoothed'!$AG$2)</f>
        <v>6.1052277065537924E-3</v>
      </c>
      <c r="J62" s="1">
        <f ca="1">J2+NORMINV(RAND(),0,'Total-Smoothed'!$AG$2)</f>
        <v>0.13676456602581219</v>
      </c>
      <c r="K62" s="1">
        <f ca="1">K2+NORMINV(RAND(),0,'Total-Smoothed'!$AG$2)</f>
        <v>-0.1299772104492784</v>
      </c>
      <c r="L62" s="1">
        <f ca="1">L2+NORMINV(RAND(),0,'Total-Smoothed'!$AG$2)</f>
        <v>3.0540036173644478E-3</v>
      </c>
      <c r="M62" s="1">
        <f ca="1">M2+NORMINV(RAND(),0,'Total-Smoothed'!$AG$2)</f>
        <v>-3.5807836876970929E-2</v>
      </c>
      <c r="N62" s="1">
        <f ca="1">N2+NORMINV(RAND(),0,'Total-Smoothed'!$AG$2)</f>
        <v>0.77429847989256861</v>
      </c>
      <c r="O62" s="1">
        <f ca="1">O2+NORMINV(RAND(),0,'Total-Smoothed'!$AG$2)</f>
        <v>-2.7363324915619354E-3</v>
      </c>
      <c r="P62" s="1">
        <f ca="1">P2+NORMINV(RAND(),0,'Total-Smoothed'!$AG$2)</f>
        <v>0.10718679027576772</v>
      </c>
      <c r="Q62" s="1">
        <f ca="1">Q2+NORMINV(RAND(),0,'Total-Smoothed'!$AG$2)</f>
        <v>-0.26822507332005652</v>
      </c>
      <c r="R62" s="1">
        <f ca="1">R2+NORMINV(RAND(),0,'Total-Smoothed'!$AG$2)</f>
        <v>-0.11868025468781468</v>
      </c>
      <c r="S62" s="1">
        <f ca="1">S2+NORMINV(RAND(),0,'Total-Smoothed'!$AG$2)</f>
        <v>-0.16200358247099383</v>
      </c>
      <c r="T62" s="1">
        <f ca="1">T2+NORMINV(RAND(),0,'Total-Smoothed'!$AG$2)</f>
        <v>-0.17785952185053824</v>
      </c>
      <c r="U62" s="1">
        <f ca="1">U2+NORMINV(RAND(),0,'Total-Smoothed'!$AG$2)</f>
        <v>0.19444593754144146</v>
      </c>
      <c r="V62" s="1">
        <f ca="1">V2+NORMINV(RAND(),0,'Total-Smoothed'!$AG$2)</f>
        <v>0.10848034516536197</v>
      </c>
      <c r="W62" s="1">
        <f ca="1">W2+NORMINV(RAND(),0,'Total-Smoothed'!$AG$2)</f>
        <v>-0.1693669768493489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-7.6381170681350669E-2</v>
      </c>
      <c r="E63" s="1">
        <f ca="1">E3+NORMINV(RAND(),0,'Total-Smoothed'!$AG$2)</f>
        <v>-7.8663824337147678E-2</v>
      </c>
      <c r="F63" s="1">
        <f ca="1">F3+NORMINV(RAND(),0,'Total-Smoothed'!$AG$2)</f>
        <v>0.39009300289421117</v>
      </c>
      <c r="G63" s="1">
        <f ca="1">G3+NORMINV(RAND(),0,'Total-Smoothed'!$AG$2)</f>
        <v>1.1250560203502915</v>
      </c>
      <c r="H63" s="1">
        <f ca="1">H3+NORMINV(RAND(),0,'Total-Smoothed'!$AG$2)</f>
        <v>0.92547025741783229</v>
      </c>
      <c r="I63" s="1">
        <f ca="1">I3+NORMINV(RAND(),0,'Total-Smoothed'!$AG$2)</f>
        <v>-4.9469339435046111E-2</v>
      </c>
      <c r="J63" s="1">
        <f ca="1">J3+NORMINV(RAND(),0,'Total-Smoothed'!$AG$2)</f>
        <v>4.9861008832821643E-2</v>
      </c>
      <c r="K63" s="1">
        <f ca="1">K3+NORMINV(RAND(),0,'Total-Smoothed'!$AG$2)</f>
        <v>-0.15928431559164921</v>
      </c>
      <c r="L63" s="1">
        <f ca="1">L3+NORMINV(RAND(),0,'Total-Smoothed'!$AG$2)</f>
        <v>6.1694674619928013E-3</v>
      </c>
      <c r="M63" s="1">
        <f ca="1">M3+NORMINV(RAND(),0,'Total-Smoothed'!$AG$2)</f>
        <v>-0.11243267634931738</v>
      </c>
      <c r="N63" s="1">
        <f ca="1">N3+NORMINV(RAND(),0,'Total-Smoothed'!$AG$2)</f>
        <v>2.1831558773292806E-2</v>
      </c>
      <c r="O63" s="1">
        <f ca="1">O3+NORMINV(RAND(),0,'Total-Smoothed'!$AG$2)</f>
        <v>3.1971205661573111E-2</v>
      </c>
      <c r="P63" s="1">
        <f ca="1">P3+NORMINV(RAND(),0,'Total-Smoothed'!$AG$2)</f>
        <v>8.5015345222963529E-2</v>
      </c>
      <c r="Q63" s="1">
        <f ca="1">Q3+NORMINV(RAND(),0,'Total-Smoothed'!$AG$2)</f>
        <v>-1.1500548021574937E-2</v>
      </c>
      <c r="R63" s="1">
        <f ca="1">R3+NORMINV(RAND(),0,'Total-Smoothed'!$AG$2)</f>
        <v>0.18337263069795315</v>
      </c>
      <c r="S63" s="1">
        <f ca="1">S3+NORMINV(RAND(),0,'Total-Smoothed'!$AG$2)</f>
        <v>0.12869129826376419</v>
      </c>
      <c r="T63" s="1">
        <f ca="1">T3+NORMINV(RAND(),0,'Total-Smoothed'!$AG$2)</f>
        <v>0.10826065823253508</v>
      </c>
      <c r="U63" s="1">
        <f ca="1">U3+NORMINV(RAND(),0,'Total-Smoothed'!$AG$2)</f>
        <v>0.46798249248222829</v>
      </c>
      <c r="V63" s="1">
        <f ca="1">V3+NORMINV(RAND(),0,'Total-Smoothed'!$AG$2)</f>
        <v>-3.4068916450853338E-2</v>
      </c>
      <c r="W63" s="1">
        <f ca="1">W3+NORMINV(RAND(),0,'Total-Smoothed'!$AG$2)</f>
        <v>5.426406026633749E-3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0.2794114691396628</v>
      </c>
      <c r="E64" s="1">
        <f ca="1">E4+NORMINV(RAND(),0,'Total-Smoothed'!$AG$2)</f>
        <v>0.3990259750631554</v>
      </c>
      <c r="F64" s="1">
        <f ca="1">F4+NORMINV(RAND(),0,'Total-Smoothed'!$AG$2)</f>
        <v>0.42087851618111755</v>
      </c>
      <c r="G64" s="1">
        <f ca="1">G4+NORMINV(RAND(),0,'Total-Smoothed'!$AG$2)</f>
        <v>0.98300615568222427</v>
      </c>
      <c r="H64" s="1">
        <f ca="1">H4+NORMINV(RAND(),0,'Total-Smoothed'!$AG$2)</f>
        <v>1.0614974169329965</v>
      </c>
      <c r="I64" s="1">
        <f ca="1">I4+NORMINV(RAND(),0,'Total-Smoothed'!$AG$2)</f>
        <v>-0.19371234244611288</v>
      </c>
      <c r="J64" s="1">
        <f ca="1">J4+NORMINV(RAND(),0,'Total-Smoothed'!$AG$2)</f>
        <v>-8.190557307736597E-2</v>
      </c>
      <c r="K64" s="1">
        <f ca="1">K4+NORMINV(RAND(),0,'Total-Smoothed'!$AG$2)</f>
        <v>6.7669287270501937E-4</v>
      </c>
      <c r="L64" s="1">
        <f ca="1">L4+NORMINV(RAND(),0,'Total-Smoothed'!$AG$2)</f>
        <v>-5.3040623280632736E-3</v>
      </c>
      <c r="M64" s="1">
        <f ca="1">M4+NORMINV(RAND(),0,'Total-Smoothed'!$AG$2)</f>
        <v>3.4979645041713497E-2</v>
      </c>
      <c r="N64" s="1">
        <f ca="1">N4+NORMINV(RAND(),0,'Total-Smoothed'!$AG$2)</f>
        <v>0.94951580132564406</v>
      </c>
      <c r="O64" s="1">
        <f ca="1">O4+NORMINV(RAND(),0,'Total-Smoothed'!$AG$2)</f>
        <v>-0.10494567113019992</v>
      </c>
      <c r="P64" s="1">
        <f ca="1">P4+NORMINV(RAND(),0,'Total-Smoothed'!$AG$2)</f>
        <v>-5.9577823770149266E-2</v>
      </c>
      <c r="Q64" s="1">
        <f ca="1">Q4+NORMINV(RAND(),0,'Total-Smoothed'!$AG$2)</f>
        <v>3.9715520211052548E-2</v>
      </c>
      <c r="R64" s="1">
        <f ca="1">R4+NORMINV(RAND(),0,'Total-Smoothed'!$AG$2)</f>
        <v>-5.1055161057620868E-2</v>
      </c>
      <c r="S64" s="1">
        <f ca="1">S4+NORMINV(RAND(),0,'Total-Smoothed'!$AG$2)</f>
        <v>7.3663144334688594E-3</v>
      </c>
      <c r="T64" s="1">
        <f ca="1">T4+NORMINV(RAND(),0,'Total-Smoothed'!$AG$2)</f>
        <v>-5.5191336881337816E-2</v>
      </c>
      <c r="U64" s="1">
        <f ca="1">U4+NORMINV(RAND(),0,'Total-Smoothed'!$AG$2)</f>
        <v>0.24186042670019886</v>
      </c>
      <c r="V64" s="1">
        <f ca="1">V4+NORMINV(RAND(),0,'Total-Smoothed'!$AG$2)</f>
        <v>-0.11678050565759174</v>
      </c>
      <c r="W64" s="1">
        <f ca="1">W4+NORMINV(RAND(),0,'Total-Smoothed'!$AG$2)</f>
        <v>3.8114620141232312E-2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0.74937057525642048</v>
      </c>
      <c r="E65" s="1">
        <f ca="1">E5+NORMINV(RAND(),0,'Total-Smoothed'!$AG$2)</f>
        <v>0.17710402823776586</v>
      </c>
      <c r="F65" s="1">
        <f ca="1">F5+NORMINV(RAND(),0,'Total-Smoothed'!$AG$2)</f>
        <v>0.37756319616276524</v>
      </c>
      <c r="G65" s="1">
        <f ca="1">G5+NORMINV(RAND(),0,'Total-Smoothed'!$AG$2)</f>
        <v>0.88500553939530446</v>
      </c>
      <c r="H65" s="1">
        <f ca="1">H5+NORMINV(RAND(),0,'Total-Smoothed'!$AG$2)</f>
        <v>0.42863748816325453</v>
      </c>
      <c r="I65" s="1">
        <f ca="1">I5+NORMINV(RAND(),0,'Total-Smoothed'!$AG$2)</f>
        <v>-0.10149025848383275</v>
      </c>
      <c r="J65" s="1">
        <f ca="1">J5+NORMINV(RAND(),0,'Total-Smoothed'!$AG$2)</f>
        <v>-2.8310068888670173E-2</v>
      </c>
      <c r="K65" s="1">
        <f ca="1">K5+NORMINV(RAND(),0,'Total-Smoothed'!$AG$2)</f>
        <v>8.2321343624950097E-2</v>
      </c>
      <c r="L65" s="1">
        <f ca="1">L5+NORMINV(RAND(),0,'Total-Smoothed'!$AG$2)</f>
        <v>-0.1353426888626903</v>
      </c>
      <c r="M65" s="1">
        <f ca="1">M5+NORMINV(RAND(),0,'Total-Smoothed'!$AG$2)</f>
        <v>0.41600966339966694</v>
      </c>
      <c r="N65" s="1">
        <f ca="1">N5+NORMINV(RAND(),0,'Total-Smoothed'!$AG$2)</f>
        <v>9.9368825146962866E-2</v>
      </c>
      <c r="O65" s="1">
        <f ca="1">O5+NORMINV(RAND(),0,'Total-Smoothed'!$AG$2)</f>
        <v>0.17510113404895958</v>
      </c>
      <c r="P65" s="1">
        <f ca="1">P5+NORMINV(RAND(),0,'Total-Smoothed'!$AG$2)</f>
        <v>-5.5994274697081764E-2</v>
      </c>
      <c r="Q65" s="1">
        <f ca="1">Q5+NORMINV(RAND(),0,'Total-Smoothed'!$AG$2)</f>
        <v>1.6320106076940788E-2</v>
      </c>
      <c r="R65" s="1">
        <f ca="1">R5+NORMINV(RAND(),0,'Total-Smoothed'!$AG$2)</f>
        <v>1.4711683680655457E-2</v>
      </c>
      <c r="S65" s="1">
        <f ca="1">S5+NORMINV(RAND(),0,'Total-Smoothed'!$AG$2)</f>
        <v>0.13250431640352045</v>
      </c>
      <c r="T65" s="1">
        <f ca="1">T5+NORMINV(RAND(),0,'Total-Smoothed'!$AG$2)</f>
        <v>0.5101686114338877</v>
      </c>
      <c r="U65" s="1">
        <f ca="1">U5+NORMINV(RAND(),0,'Total-Smoothed'!$AG$2)</f>
        <v>0.4671546495137997</v>
      </c>
      <c r="V65" s="1">
        <f ca="1">V5+NORMINV(RAND(),0,'Total-Smoothed'!$AG$2)</f>
        <v>6.0236646903569901E-3</v>
      </c>
      <c r="W65" s="1">
        <f ca="1">W5+NORMINV(RAND(),0,'Total-Smoothed'!$AG$2)</f>
        <v>0.19604557063313088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0.22157132766246912</v>
      </c>
      <c r="E66" s="1">
        <f ca="1">E6+NORMINV(RAND(),0,'Total-Smoothed'!$AG$2)</f>
        <v>0.28518858282047665</v>
      </c>
      <c r="F66" s="1">
        <f ca="1">F6+NORMINV(RAND(),0,'Total-Smoothed'!$AG$2)</f>
        <v>0.52195510029309067</v>
      </c>
      <c r="G66" s="1">
        <f ca="1">G6+NORMINV(RAND(),0,'Total-Smoothed'!$AG$2)</f>
        <v>0.94777070842081867</v>
      </c>
      <c r="H66" s="1">
        <f ca="1">H6+NORMINV(RAND(),0,'Total-Smoothed'!$AG$2)</f>
        <v>0.85816751802184221</v>
      </c>
      <c r="I66" s="1">
        <f ca="1">I6+NORMINV(RAND(),0,'Total-Smoothed'!$AG$2)</f>
        <v>9.2457618072074033E-3</v>
      </c>
      <c r="J66" s="1">
        <f ca="1">J6+NORMINV(RAND(),0,'Total-Smoothed'!$AG$2)</f>
        <v>6.7679456551096783E-3</v>
      </c>
      <c r="K66" s="1">
        <f ca="1">K6+NORMINV(RAND(),0,'Total-Smoothed'!$AG$2)</f>
        <v>9.0817749400282935E-2</v>
      </c>
      <c r="L66" s="1">
        <f ca="1">L6+NORMINV(RAND(),0,'Total-Smoothed'!$AG$2)</f>
        <v>2.2762815272185474E-2</v>
      </c>
      <c r="M66" s="1">
        <f ca="1">M6+NORMINV(RAND(),0,'Total-Smoothed'!$AG$2)</f>
        <v>-2.7429555896613243E-2</v>
      </c>
      <c r="N66" s="1">
        <f ca="1">N6+NORMINV(RAND(),0,'Total-Smoothed'!$AG$2)</f>
        <v>0.96167656321294903</v>
      </c>
      <c r="O66" s="1">
        <f ca="1">O6+NORMINV(RAND(),0,'Total-Smoothed'!$AG$2)</f>
        <v>-0.12537412680230636</v>
      </c>
      <c r="P66" s="1">
        <f ca="1">P6+NORMINV(RAND(),0,'Total-Smoothed'!$AG$2)</f>
        <v>-2.8197271811343561E-2</v>
      </c>
      <c r="Q66" s="1">
        <f ca="1">Q6+NORMINV(RAND(),0,'Total-Smoothed'!$AG$2)</f>
        <v>4.6812137019177164E-2</v>
      </c>
      <c r="R66" s="1">
        <f ca="1">R6+NORMINV(RAND(),0,'Total-Smoothed'!$AG$2)</f>
        <v>2.4286642012726529E-2</v>
      </c>
      <c r="S66" s="1">
        <f ca="1">S6+NORMINV(RAND(),0,'Total-Smoothed'!$AG$2)</f>
        <v>1.5402899907164598E-2</v>
      </c>
      <c r="T66" s="1">
        <f ca="1">T6+NORMINV(RAND(),0,'Total-Smoothed'!$AG$2)</f>
        <v>0.20301156309525412</v>
      </c>
      <c r="U66" s="1">
        <f ca="1">U6+NORMINV(RAND(),0,'Total-Smoothed'!$AG$2)</f>
        <v>3.7992553274725976E-2</v>
      </c>
      <c r="V66" s="1">
        <f ca="1">V6+NORMINV(RAND(),0,'Total-Smoothed'!$AG$2)</f>
        <v>4.3622460546710845E-2</v>
      </c>
      <c r="W66" s="1">
        <f ca="1">W6+NORMINV(RAND(),0,'Total-Smoothed'!$AG$2)</f>
        <v>7.3271126679616327E-2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-0.1971479296593466</v>
      </c>
      <c r="E67" s="1">
        <f ca="1">E7+NORMINV(RAND(),0,'Total-Smoothed'!$AG$2)</f>
        <v>0.96083523382256786</v>
      </c>
      <c r="F67" s="1">
        <f ca="1">F7+NORMINV(RAND(),0,'Total-Smoothed'!$AG$2)</f>
        <v>0.7025603746429312</v>
      </c>
      <c r="G67" s="1">
        <f ca="1">G7+NORMINV(RAND(),0,'Total-Smoothed'!$AG$2)</f>
        <v>0.93916622660205973</v>
      </c>
      <c r="H67" s="1">
        <f ca="1">H7+NORMINV(RAND(),0,'Total-Smoothed'!$AG$2)</f>
        <v>1.0565357298885116</v>
      </c>
      <c r="I67" s="1">
        <f ca="1">I7+NORMINV(RAND(),0,'Total-Smoothed'!$AG$2)</f>
        <v>0.41440767246002369</v>
      </c>
      <c r="J67" s="1">
        <f ca="1">J7+NORMINV(RAND(),0,'Total-Smoothed'!$AG$2)</f>
        <v>3.7164785520561586E-2</v>
      </c>
      <c r="K67" s="1">
        <f ca="1">K7+NORMINV(RAND(),0,'Total-Smoothed'!$AG$2)</f>
        <v>-5.9881978766401299E-2</v>
      </c>
      <c r="L67" s="1">
        <f ca="1">L7+NORMINV(RAND(),0,'Total-Smoothed'!$AG$2)</f>
        <v>3.498471694672365E-2</v>
      </c>
      <c r="M67" s="1">
        <f ca="1">M7+NORMINV(RAND(),0,'Total-Smoothed'!$AG$2)</f>
        <v>0.21210914836421857</v>
      </c>
      <c r="N67" s="1">
        <f ca="1">N7+NORMINV(RAND(),0,'Total-Smoothed'!$AG$2)</f>
        <v>1.1223076084148287</v>
      </c>
      <c r="O67" s="1">
        <f ca="1">O7+NORMINV(RAND(),0,'Total-Smoothed'!$AG$2)</f>
        <v>4.3227965415278395E-2</v>
      </c>
      <c r="P67" s="1">
        <f ca="1">P7+NORMINV(RAND(),0,'Total-Smoothed'!$AG$2)</f>
        <v>-7.3330404958212525E-2</v>
      </c>
      <c r="Q67" s="1">
        <f ca="1">Q7+NORMINV(RAND(),0,'Total-Smoothed'!$AG$2)</f>
        <v>6.4517008514753888E-3</v>
      </c>
      <c r="R67" s="1">
        <f ca="1">R7+NORMINV(RAND(),0,'Total-Smoothed'!$AG$2)</f>
        <v>8.090117445643133E-2</v>
      </c>
      <c r="S67" s="1">
        <f ca="1">S7+NORMINV(RAND(),0,'Total-Smoothed'!$AG$2)</f>
        <v>8.5962302754785558E-2</v>
      </c>
      <c r="T67" s="1">
        <f ca="1">T7+NORMINV(RAND(),0,'Total-Smoothed'!$AG$2)</f>
        <v>4.8638078237630306E-2</v>
      </c>
      <c r="U67" s="1">
        <f ca="1">U7+NORMINV(RAND(),0,'Total-Smoothed'!$AG$2)</f>
        <v>0.63722687937134193</v>
      </c>
      <c r="V67" s="1">
        <f ca="1">V7+NORMINV(RAND(),0,'Total-Smoothed'!$AG$2)</f>
        <v>-4.021949938090516E-2</v>
      </c>
      <c r="W67" s="1">
        <f ca="1">W7+NORMINV(RAND(),0,'Total-Smoothed'!$AG$2)</f>
        <v>-4.2248948738524188E-2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0.17158423776026221</v>
      </c>
      <c r="E68" s="1">
        <f ca="1">E8+NORMINV(RAND(),0,'Total-Smoothed'!$AG$2)</f>
        <v>0.42921465357830441</v>
      </c>
      <c r="F68" s="1">
        <f ca="1">F8+NORMINV(RAND(),0,'Total-Smoothed'!$AG$2)</f>
        <v>0.42410650438828301</v>
      </c>
      <c r="G68" s="1">
        <f ca="1">G8+NORMINV(RAND(),0,'Total-Smoothed'!$AG$2)</f>
        <v>1.0168638032696811</v>
      </c>
      <c r="H68" s="1">
        <f ca="1">H8+NORMINV(RAND(),0,'Total-Smoothed'!$AG$2)</f>
        <v>0.90466899858068839</v>
      </c>
      <c r="I68" s="1">
        <f ca="1">I8+NORMINV(RAND(),0,'Total-Smoothed'!$AG$2)</f>
        <v>0.15724969208991318</v>
      </c>
      <c r="J68" s="1">
        <f ca="1">J8+NORMINV(RAND(),0,'Total-Smoothed'!$AG$2)</f>
        <v>-0.1275516506846916</v>
      </c>
      <c r="K68" s="1">
        <f ca="1">K8+NORMINV(RAND(),0,'Total-Smoothed'!$AG$2)</f>
        <v>-0.2063454137413662</v>
      </c>
      <c r="L68" s="1">
        <f ca="1">L8+NORMINV(RAND(),0,'Total-Smoothed'!$AG$2)</f>
        <v>9.5249485595675878E-2</v>
      </c>
      <c r="M68" s="1">
        <f ca="1">M8+NORMINV(RAND(),0,'Total-Smoothed'!$AG$2)</f>
        <v>-0.189010011239789</v>
      </c>
      <c r="N68" s="1">
        <f ca="1">N8+NORMINV(RAND(),0,'Total-Smoothed'!$AG$2)</f>
        <v>0.84043027810177695</v>
      </c>
      <c r="O68" s="1">
        <f ca="1">O8+NORMINV(RAND(),0,'Total-Smoothed'!$AG$2)</f>
        <v>0.19650474757683389</v>
      </c>
      <c r="P68" s="1">
        <f ca="1">P8+NORMINV(RAND(),0,'Total-Smoothed'!$AG$2)</f>
        <v>-3.5829190723018448E-2</v>
      </c>
      <c r="Q68" s="1">
        <f ca="1">Q8+NORMINV(RAND(),0,'Total-Smoothed'!$AG$2)</f>
        <v>-9.4467799906977512E-2</v>
      </c>
      <c r="R68" s="1">
        <f ca="1">R8+NORMINV(RAND(),0,'Total-Smoothed'!$AG$2)</f>
        <v>-5.9232716744821473E-2</v>
      </c>
      <c r="S68" s="1">
        <f ca="1">S8+NORMINV(RAND(),0,'Total-Smoothed'!$AG$2)</f>
        <v>-6.0676854218912772E-2</v>
      </c>
      <c r="T68" s="1">
        <f ca="1">T8+NORMINV(RAND(),0,'Total-Smoothed'!$AG$2)</f>
        <v>6.6938741707716298E-2</v>
      </c>
      <c r="U68" s="1">
        <f ca="1">U8+NORMINV(RAND(),0,'Total-Smoothed'!$AG$2)</f>
        <v>0.75364010612394927</v>
      </c>
      <c r="V68" s="1">
        <f ca="1">V8+NORMINV(RAND(),0,'Total-Smoothed'!$AG$2)</f>
        <v>2.3073636076659965E-2</v>
      </c>
      <c r="W68" s="1">
        <f ca="1">W8+NORMINV(RAND(),0,'Total-Smoothed'!$AG$2)</f>
        <v>2.8489478948562044E-2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3.9526747346123652E-2</v>
      </c>
      <c r="E69" s="1">
        <f ca="1">E9+NORMINV(RAND(),0,'Total-Smoothed'!$AG$2)</f>
        <v>0.15665315105589434</v>
      </c>
      <c r="F69" s="1">
        <f ca="1">F9+NORMINV(RAND(),0,'Total-Smoothed'!$AG$2)</f>
        <v>0.39324723869575517</v>
      </c>
      <c r="G69" s="1">
        <f ca="1">G9+NORMINV(RAND(),0,'Total-Smoothed'!$AG$2)</f>
        <v>1.1300216781054462</v>
      </c>
      <c r="H69" s="1">
        <f ca="1">H9+NORMINV(RAND(),0,'Total-Smoothed'!$AG$2)</f>
        <v>0.99782368697886836</v>
      </c>
      <c r="I69" s="1">
        <f ca="1">I9+NORMINV(RAND(),0,'Total-Smoothed'!$AG$2)</f>
        <v>0.15271136440753513</v>
      </c>
      <c r="J69" s="1">
        <f ca="1">J9+NORMINV(RAND(),0,'Total-Smoothed'!$AG$2)</f>
        <v>0.37391594623033397</v>
      </c>
      <c r="K69" s="1">
        <f ca="1">K9+NORMINV(RAND(),0,'Total-Smoothed'!$AG$2)</f>
        <v>-5.2642920266586214E-2</v>
      </c>
      <c r="L69" s="1">
        <f ca="1">L9+NORMINV(RAND(),0,'Total-Smoothed'!$AG$2)</f>
        <v>4.9412973871273073E-2</v>
      </c>
      <c r="M69" s="1">
        <f ca="1">M9+NORMINV(RAND(),0,'Total-Smoothed'!$AG$2)</f>
        <v>-4.5249484217866676E-2</v>
      </c>
      <c r="N69" s="1">
        <f ca="1">N9+NORMINV(RAND(),0,'Total-Smoothed'!$AG$2)</f>
        <v>0.90451449057628341</v>
      </c>
      <c r="O69" s="1">
        <f ca="1">O9+NORMINV(RAND(),0,'Total-Smoothed'!$AG$2)</f>
        <v>3.5685595268874069E-2</v>
      </c>
      <c r="P69" s="1">
        <f ca="1">P9+NORMINV(RAND(),0,'Total-Smoothed'!$AG$2)</f>
        <v>-0.1789937726236901</v>
      </c>
      <c r="Q69" s="1">
        <f ca="1">Q9+NORMINV(RAND(),0,'Total-Smoothed'!$AG$2)</f>
        <v>0.10807585180117425</v>
      </c>
      <c r="R69" s="1">
        <f ca="1">R9+NORMINV(RAND(),0,'Total-Smoothed'!$AG$2)</f>
        <v>-0.13668828851902509</v>
      </c>
      <c r="S69" s="1">
        <f ca="1">S9+NORMINV(RAND(),0,'Total-Smoothed'!$AG$2)</f>
        <v>0.19073493014175519</v>
      </c>
      <c r="T69" s="1">
        <f ca="1">T9+NORMINV(RAND(),0,'Total-Smoothed'!$AG$2)</f>
        <v>-2.1995618137106029E-2</v>
      </c>
      <c r="U69" s="1">
        <f ca="1">U9+NORMINV(RAND(),0,'Total-Smoothed'!$AG$2)</f>
        <v>0.2399962369101846</v>
      </c>
      <c r="V69" s="1">
        <f ca="1">V9+NORMINV(RAND(),0,'Total-Smoothed'!$AG$2)</f>
        <v>-8.9815715542163735E-2</v>
      </c>
      <c r="W69" s="1">
        <f ca="1">W9+NORMINV(RAND(),0,'Total-Smoothed'!$AG$2)</f>
        <v>1.1688003667586511E-2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-7.8487524763140984E-2</v>
      </c>
      <c r="E70" s="1">
        <f ca="1">E10+NORMINV(RAND(),0,'Total-Smoothed'!$AG$2)</f>
        <v>0.88995017824352629</v>
      </c>
      <c r="F70" s="1">
        <f ca="1">F10+NORMINV(RAND(),0,'Total-Smoothed'!$AG$2)</f>
        <v>0.59530607785402379</v>
      </c>
      <c r="G70" s="1">
        <f ca="1">G10+NORMINV(RAND(),0,'Total-Smoothed'!$AG$2)</f>
        <v>0.91935592388117282</v>
      </c>
      <c r="H70" s="1">
        <f ca="1">H10+NORMINV(RAND(),0,'Total-Smoothed'!$AG$2)</f>
        <v>0.97869912504471623</v>
      </c>
      <c r="I70" s="1">
        <f ca="1">I10+NORMINV(RAND(),0,'Total-Smoothed'!$AG$2)</f>
        <v>-6.1107749458591654E-2</v>
      </c>
      <c r="J70" s="1">
        <f ca="1">J10+NORMINV(RAND(),0,'Total-Smoothed'!$AG$2)</f>
        <v>-8.2000078536472357E-2</v>
      </c>
      <c r="K70" s="1">
        <f ca="1">K10+NORMINV(RAND(),0,'Total-Smoothed'!$AG$2)</f>
        <v>-8.3589669168494668E-2</v>
      </c>
      <c r="L70" s="1">
        <f ca="1">L10+NORMINV(RAND(),0,'Total-Smoothed'!$AG$2)</f>
        <v>-0.14397236627911428</v>
      </c>
      <c r="M70" s="1">
        <f ca="1">M10+NORMINV(RAND(),0,'Total-Smoothed'!$AG$2)</f>
        <v>0.10139324459138632</v>
      </c>
      <c r="N70" s="1">
        <f ca="1">N10+NORMINV(RAND(),0,'Total-Smoothed'!$AG$2)</f>
        <v>0.9011296400785489</v>
      </c>
      <c r="O70" s="1">
        <f ca="1">O10+NORMINV(RAND(),0,'Total-Smoothed'!$AG$2)</f>
        <v>9.9679147584688321E-2</v>
      </c>
      <c r="P70" s="1">
        <f ca="1">P10+NORMINV(RAND(),0,'Total-Smoothed'!$AG$2)</f>
        <v>7.8363638132513527E-2</v>
      </c>
      <c r="Q70" s="1">
        <f ca="1">Q10+NORMINV(RAND(),0,'Total-Smoothed'!$AG$2)</f>
        <v>0.22267551221727977</v>
      </c>
      <c r="R70" s="1">
        <f ca="1">R10+NORMINV(RAND(),0,'Total-Smoothed'!$AG$2)</f>
        <v>0.22929175273943683</v>
      </c>
      <c r="S70" s="1">
        <f ca="1">S10+NORMINV(RAND(),0,'Total-Smoothed'!$AG$2)</f>
        <v>8.6063746877483041E-2</v>
      </c>
      <c r="T70" s="1">
        <f ca="1">T10+NORMINV(RAND(),0,'Total-Smoothed'!$AG$2)</f>
        <v>0.11380360315522427</v>
      </c>
      <c r="U70" s="1">
        <f ca="1">U10+NORMINV(RAND(),0,'Total-Smoothed'!$AG$2)</f>
        <v>0.58953238948442155</v>
      </c>
      <c r="V70" s="1">
        <f ca="1">V10+NORMINV(RAND(),0,'Total-Smoothed'!$AG$2)</f>
        <v>-3.3358805007441039E-2</v>
      </c>
      <c r="W70" s="1">
        <f ca="1">W10+NORMINV(RAND(),0,'Total-Smoothed'!$AG$2)</f>
        <v>-0.11882038772741105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0.46437069904083994</v>
      </c>
      <c r="E71" s="1">
        <f ca="1">E11+NORMINV(RAND(),0,'Total-Smoothed'!$AG$2)</f>
        <v>0.69037552381398704</v>
      </c>
      <c r="F71" s="1">
        <f ca="1">F11+NORMINV(RAND(),0,'Total-Smoothed'!$AG$2)</f>
        <v>0.34731834903743247</v>
      </c>
      <c r="G71" s="1">
        <f ca="1">G11+NORMINV(RAND(),0,'Total-Smoothed'!$AG$2)</f>
        <v>1.0083002183694267</v>
      </c>
      <c r="H71" s="1">
        <f ca="1">H11+NORMINV(RAND(),0,'Total-Smoothed'!$AG$2)</f>
        <v>0.75345790411438673</v>
      </c>
      <c r="I71" s="1">
        <f ca="1">I11+NORMINV(RAND(),0,'Total-Smoothed'!$AG$2)</f>
        <v>0.1774705896686504</v>
      </c>
      <c r="J71" s="1">
        <f ca="1">J11+NORMINV(RAND(),0,'Total-Smoothed'!$AG$2)</f>
        <v>2.418789468481581E-2</v>
      </c>
      <c r="K71" s="1">
        <f ca="1">K11+NORMINV(RAND(),0,'Total-Smoothed'!$AG$2)</f>
        <v>-8.3316651837778796E-2</v>
      </c>
      <c r="L71" s="1">
        <f ca="1">L11+NORMINV(RAND(),0,'Total-Smoothed'!$AG$2)</f>
        <v>3.089408514996261E-3</v>
      </c>
      <c r="M71" s="1">
        <f ca="1">M11+NORMINV(RAND(),0,'Total-Smoothed'!$AG$2)</f>
        <v>7.5822601389325284E-2</v>
      </c>
      <c r="N71" s="1">
        <f ca="1">N11+NORMINV(RAND(),0,'Total-Smoothed'!$AG$2)</f>
        <v>0.81916419722229905</v>
      </c>
      <c r="O71" s="1">
        <f ca="1">O11+NORMINV(RAND(),0,'Total-Smoothed'!$AG$2)</f>
        <v>7.6064385094659917E-2</v>
      </c>
      <c r="P71" s="1">
        <f ca="1">P11+NORMINV(RAND(),0,'Total-Smoothed'!$AG$2)</f>
        <v>6.0171205497485274E-2</v>
      </c>
      <c r="Q71" s="1">
        <f ca="1">Q11+NORMINV(RAND(),0,'Total-Smoothed'!$AG$2)</f>
        <v>1.2390130530199096E-2</v>
      </c>
      <c r="R71" s="1">
        <f ca="1">R11+NORMINV(RAND(),0,'Total-Smoothed'!$AG$2)</f>
        <v>0.11690382607462164</v>
      </c>
      <c r="S71" s="1">
        <f ca="1">S11+NORMINV(RAND(),0,'Total-Smoothed'!$AG$2)</f>
        <v>2.0148031664003467E-2</v>
      </c>
      <c r="T71" s="1">
        <f ca="1">T11+NORMINV(RAND(),0,'Total-Smoothed'!$AG$2)</f>
        <v>-2.2705025015914475E-2</v>
      </c>
      <c r="U71" s="1">
        <f ca="1">U11+NORMINV(RAND(),0,'Total-Smoothed'!$AG$2)</f>
        <v>5.8776287403252081E-2</v>
      </c>
      <c r="V71" s="1">
        <f ca="1">V11+NORMINV(RAND(),0,'Total-Smoothed'!$AG$2)</f>
        <v>7.8965494255056112E-2</v>
      </c>
      <c r="W71" s="1">
        <f ca="1">W11+NORMINV(RAND(),0,'Total-Smoothed'!$AG$2)</f>
        <v>-0.16309513525149677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6.5762487452896895E-2</v>
      </c>
      <c r="E72" s="1">
        <f ca="1">E12+NORMINV(RAND(),0,'Total-Smoothed'!$AG$2)</f>
        <v>0.78164511001331971</v>
      </c>
      <c r="F72" s="1">
        <f ca="1">F12+NORMINV(RAND(),0,'Total-Smoothed'!$AG$2)</f>
        <v>0.91575628669659248</v>
      </c>
      <c r="G72" s="1">
        <f ca="1">G12+NORMINV(RAND(),0,'Total-Smoothed'!$AG$2)</f>
        <v>0.86148627576404213</v>
      </c>
      <c r="H72" s="1">
        <f ca="1">H12+NORMINV(RAND(),0,'Total-Smoothed'!$AG$2)</f>
        <v>1.0431037622811139</v>
      </c>
      <c r="I72" s="1">
        <f ca="1">I12+NORMINV(RAND(),0,'Total-Smoothed'!$AG$2)</f>
        <v>0.14910693262993638</v>
      </c>
      <c r="J72" s="1">
        <f ca="1">J12+NORMINV(RAND(),0,'Total-Smoothed'!$AG$2)</f>
        <v>1.2977642046901067E-2</v>
      </c>
      <c r="K72" s="1">
        <f ca="1">K12+NORMINV(RAND(),0,'Total-Smoothed'!$AG$2)</f>
        <v>7.095409808117592E-2</v>
      </c>
      <c r="L72" s="1">
        <f ca="1">L12+NORMINV(RAND(),0,'Total-Smoothed'!$AG$2)</f>
        <v>-5.3038602512891858E-2</v>
      </c>
      <c r="M72" s="1">
        <f ca="1">M12+NORMINV(RAND(),0,'Total-Smoothed'!$AG$2)</f>
        <v>2.0995193336244194E-2</v>
      </c>
      <c r="N72" s="1">
        <f ca="1">N12+NORMINV(RAND(),0,'Total-Smoothed'!$AG$2)</f>
        <v>0.94062400556275749</v>
      </c>
      <c r="O72" s="1">
        <f ca="1">O12+NORMINV(RAND(),0,'Total-Smoothed'!$AG$2)</f>
        <v>-6.4086449190594613E-2</v>
      </c>
      <c r="P72" s="1">
        <f ca="1">P12+NORMINV(RAND(),0,'Total-Smoothed'!$AG$2)</f>
        <v>0.22639436155007531</v>
      </c>
      <c r="Q72" s="1">
        <f ca="1">Q12+NORMINV(RAND(),0,'Total-Smoothed'!$AG$2)</f>
        <v>8.3667009264983827E-3</v>
      </c>
      <c r="R72" s="1">
        <f ca="1">R12+NORMINV(RAND(),0,'Total-Smoothed'!$AG$2)</f>
        <v>-5.5097293735234788E-2</v>
      </c>
      <c r="S72" s="1">
        <f ca="1">S12+NORMINV(RAND(),0,'Total-Smoothed'!$AG$2)</f>
        <v>0.21129041282154573</v>
      </c>
      <c r="T72" s="1">
        <f ca="1">T12+NORMINV(RAND(),0,'Total-Smoothed'!$AG$2)</f>
        <v>3.542032809150978E-2</v>
      </c>
      <c r="U72" s="1">
        <f ca="1">U12+NORMINV(RAND(),0,'Total-Smoothed'!$AG$2)</f>
        <v>0.73542616712655551</v>
      </c>
      <c r="V72" s="1">
        <f ca="1">V12+NORMINV(RAND(),0,'Total-Smoothed'!$AG$2)</f>
        <v>-0.11203205955992467</v>
      </c>
      <c r="W72" s="1">
        <f ca="1">W12+NORMINV(RAND(),0,'Total-Smoothed'!$AG$2)</f>
        <v>6.3388702581217607E-2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-0.10489335826056807</v>
      </c>
      <c r="E73" s="1">
        <f ca="1">E13+NORMINV(RAND(),0,'Total-Smoothed'!$AG$2)</f>
        <v>9.4125405771955814E-2</v>
      </c>
      <c r="F73" s="1">
        <f ca="1">F13+NORMINV(RAND(),0,'Total-Smoothed'!$AG$2)</f>
        <v>0.33451526204820514</v>
      </c>
      <c r="G73" s="1">
        <f ca="1">G13+NORMINV(RAND(),0,'Total-Smoothed'!$AG$2)</f>
        <v>1.0833542720205445</v>
      </c>
      <c r="H73" s="1">
        <f ca="1">H13+NORMINV(RAND(),0,'Total-Smoothed'!$AG$2)</f>
        <v>1.0888544050526638</v>
      </c>
      <c r="I73" s="1">
        <f ca="1">I13+NORMINV(RAND(),0,'Total-Smoothed'!$AG$2)</f>
        <v>6.3640025781359688E-2</v>
      </c>
      <c r="J73" s="1">
        <f ca="1">J13+NORMINV(RAND(),0,'Total-Smoothed'!$AG$2)</f>
        <v>-0.13696211392629021</v>
      </c>
      <c r="K73" s="1">
        <f ca="1">K13+NORMINV(RAND(),0,'Total-Smoothed'!$AG$2)</f>
        <v>-3.4522703943214196E-2</v>
      </c>
      <c r="L73" s="1">
        <f ca="1">L13+NORMINV(RAND(),0,'Total-Smoothed'!$AG$2)</f>
        <v>-1.2190879140937541E-2</v>
      </c>
      <c r="M73" s="1">
        <f ca="1">M13+NORMINV(RAND(),0,'Total-Smoothed'!$AG$2)</f>
        <v>5.3422650454860124E-2</v>
      </c>
      <c r="N73" s="1">
        <f ca="1">N13+NORMINV(RAND(),0,'Total-Smoothed'!$AG$2)</f>
        <v>1.0855992903762017</v>
      </c>
      <c r="O73" s="1">
        <f ca="1">O13+NORMINV(RAND(),0,'Total-Smoothed'!$AG$2)</f>
        <v>-0.16264806458145697</v>
      </c>
      <c r="P73" s="1">
        <f ca="1">P13+NORMINV(RAND(),0,'Total-Smoothed'!$AG$2)</f>
        <v>-3.520670175800495E-2</v>
      </c>
      <c r="Q73" s="1">
        <f ca="1">Q13+NORMINV(RAND(),0,'Total-Smoothed'!$AG$2)</f>
        <v>5.5918768464729256E-2</v>
      </c>
      <c r="R73" s="1">
        <f ca="1">R13+NORMINV(RAND(),0,'Total-Smoothed'!$AG$2)</f>
        <v>0.190421030920635</v>
      </c>
      <c r="S73" s="1">
        <f ca="1">S13+NORMINV(RAND(),0,'Total-Smoothed'!$AG$2)</f>
        <v>0.21299246251561657</v>
      </c>
      <c r="T73" s="1">
        <f ca="1">T13+NORMINV(RAND(),0,'Total-Smoothed'!$AG$2)</f>
        <v>-1.3198935643137908E-2</v>
      </c>
      <c r="U73" s="1">
        <f ca="1">U13+NORMINV(RAND(),0,'Total-Smoothed'!$AG$2)</f>
        <v>6.7741948469976276E-2</v>
      </c>
      <c r="V73" s="1">
        <f ca="1">V13+NORMINV(RAND(),0,'Total-Smoothed'!$AG$2)</f>
        <v>-3.6465433705288403E-2</v>
      </c>
      <c r="W73" s="1">
        <f ca="1">W13+NORMINV(RAND(),0,'Total-Smoothed'!$AG$2)</f>
        <v>6.8918879262452548E-2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9.0022591285930653E-2</v>
      </c>
      <c r="E74" s="1">
        <f ca="1">E14+NORMINV(RAND(),0,'Total-Smoothed'!$AG$2)</f>
        <v>0.92717596732914365</v>
      </c>
      <c r="F74" s="1">
        <f ca="1">F14+NORMINV(RAND(),0,'Total-Smoothed'!$AG$2)</f>
        <v>0.64538596874627985</v>
      </c>
      <c r="G74" s="1">
        <f ca="1">G14+NORMINV(RAND(),0,'Total-Smoothed'!$AG$2)</f>
        <v>1.0416479285169693</v>
      </c>
      <c r="H74" s="1">
        <f ca="1">H14+NORMINV(RAND(),0,'Total-Smoothed'!$AG$2)</f>
        <v>1.0401687103710022</v>
      </c>
      <c r="I74" s="1">
        <f ca="1">I14+NORMINV(RAND(),0,'Total-Smoothed'!$AG$2)</f>
        <v>4.8875878004828718E-2</v>
      </c>
      <c r="J74" s="1">
        <f ca="1">J14+NORMINV(RAND(),0,'Total-Smoothed'!$AG$2)</f>
        <v>-0.17876403880708441</v>
      </c>
      <c r="K74" s="1">
        <f ca="1">K14+NORMINV(RAND(),0,'Total-Smoothed'!$AG$2)</f>
        <v>-0.18159453282442681</v>
      </c>
      <c r="L74" s="1">
        <f ca="1">L14+NORMINV(RAND(),0,'Total-Smoothed'!$AG$2)</f>
        <v>-2.8435977262485073E-2</v>
      </c>
      <c r="M74" s="1">
        <f ca="1">M14+NORMINV(RAND(),0,'Total-Smoothed'!$AG$2)</f>
        <v>1.0423865058059728E-3</v>
      </c>
      <c r="N74" s="1">
        <f ca="1">N14+NORMINV(RAND(),0,'Total-Smoothed'!$AG$2)</f>
        <v>0.92513567640761374</v>
      </c>
      <c r="O74" s="1">
        <f ca="1">O14+NORMINV(RAND(),0,'Total-Smoothed'!$AG$2)</f>
        <v>3.7492910431220165E-3</v>
      </c>
      <c r="P74" s="1">
        <f ca="1">P14+NORMINV(RAND(),0,'Total-Smoothed'!$AG$2)</f>
        <v>2.0926773144399419E-2</v>
      </c>
      <c r="Q74" s="1">
        <f ca="1">Q14+NORMINV(RAND(),0,'Total-Smoothed'!$AG$2)</f>
        <v>-5.8136075245317817E-2</v>
      </c>
      <c r="R74" s="1">
        <f ca="1">R14+NORMINV(RAND(),0,'Total-Smoothed'!$AG$2)</f>
        <v>-2.8726851441879125E-2</v>
      </c>
      <c r="S74" s="1">
        <f ca="1">S14+NORMINV(RAND(),0,'Total-Smoothed'!$AG$2)</f>
        <v>-6.8655426531774649E-3</v>
      </c>
      <c r="T74" s="1">
        <f ca="1">T14+NORMINV(RAND(),0,'Total-Smoothed'!$AG$2)</f>
        <v>9.5789165355119055E-2</v>
      </c>
      <c r="U74" s="1">
        <f ca="1">U14+NORMINV(RAND(),0,'Total-Smoothed'!$AG$2)</f>
        <v>0.1645125411284753</v>
      </c>
      <c r="V74" s="1">
        <f ca="1">V14+NORMINV(RAND(),0,'Total-Smoothed'!$AG$2)</f>
        <v>5.2412909729431349E-3</v>
      </c>
      <c r="W74" s="1">
        <f ca="1">W14+NORMINV(RAND(),0,'Total-Smoothed'!$AG$2)</f>
        <v>-0.10918197972718982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2.625926838632613E-2</v>
      </c>
      <c r="E75" s="1">
        <f ca="1">E15+NORMINV(RAND(),0,'Total-Smoothed'!$AG$2)</f>
        <v>9.1916057691168562E-2</v>
      </c>
      <c r="F75" s="1">
        <f ca="1">F15+NORMINV(RAND(),0,'Total-Smoothed'!$AG$2)</f>
        <v>0.15397737608763487</v>
      </c>
      <c r="G75" s="1">
        <f ca="1">G15+NORMINV(RAND(),0,'Total-Smoothed'!$AG$2)</f>
        <v>0.92138479094259751</v>
      </c>
      <c r="H75" s="1">
        <f ca="1">H15+NORMINV(RAND(),0,'Total-Smoothed'!$AG$2)</f>
        <v>0.95156749581971678</v>
      </c>
      <c r="I75" s="1">
        <f ca="1">I15+NORMINV(RAND(),0,'Total-Smoothed'!$AG$2)</f>
        <v>4.5313246326583623E-2</v>
      </c>
      <c r="J75" s="1">
        <f ca="1">J15+NORMINV(RAND(),0,'Total-Smoothed'!$AG$2)</f>
        <v>0.3850854936604759</v>
      </c>
      <c r="K75" s="1">
        <f ca="1">K15+NORMINV(RAND(),0,'Total-Smoothed'!$AG$2)</f>
        <v>0.23608788834269323</v>
      </c>
      <c r="L75" s="1">
        <f ca="1">L15+NORMINV(RAND(),0,'Total-Smoothed'!$AG$2)</f>
        <v>9.9436772855123312E-2</v>
      </c>
      <c r="M75" s="1">
        <f ca="1">M15+NORMINV(RAND(),0,'Total-Smoothed'!$AG$2)</f>
        <v>7.1850810717944025E-2</v>
      </c>
      <c r="N75" s="1">
        <f ca="1">N15+NORMINV(RAND(),0,'Total-Smoothed'!$AG$2)</f>
        <v>0.13391033210901784</v>
      </c>
      <c r="O75" s="1">
        <f ca="1">O15+NORMINV(RAND(),0,'Total-Smoothed'!$AG$2)</f>
        <v>-7.8882355032121224E-2</v>
      </c>
      <c r="P75" s="1">
        <f ca="1">P15+NORMINV(RAND(),0,'Total-Smoothed'!$AG$2)</f>
        <v>0.22629291373845484</v>
      </c>
      <c r="Q75" s="1">
        <f ca="1">Q15+NORMINV(RAND(),0,'Total-Smoothed'!$AG$2)</f>
        <v>-0.14513734967688108</v>
      </c>
      <c r="R75" s="1">
        <f ca="1">R15+NORMINV(RAND(),0,'Total-Smoothed'!$AG$2)</f>
        <v>-3.7614080835633369E-2</v>
      </c>
      <c r="S75" s="1">
        <f ca="1">S15+NORMINV(RAND(),0,'Total-Smoothed'!$AG$2)</f>
        <v>-2.1871986088067133E-2</v>
      </c>
      <c r="T75" s="1">
        <f ca="1">T15+NORMINV(RAND(),0,'Total-Smoothed'!$AG$2)</f>
        <v>-3.7667289368679316E-2</v>
      </c>
      <c r="U75" s="1">
        <f ca="1">U15+NORMINV(RAND(),0,'Total-Smoothed'!$AG$2)</f>
        <v>5.8042535380409257E-3</v>
      </c>
      <c r="V75" s="1">
        <f ca="1">V15+NORMINV(RAND(),0,'Total-Smoothed'!$AG$2)</f>
        <v>5.6877861956820236E-2</v>
      </c>
      <c r="W75" s="1">
        <f ca="1">W15+NORMINV(RAND(),0,'Total-Smoothed'!$AG$2)</f>
        <v>4.2723858988428537E-2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-0.1853136849206693</v>
      </c>
      <c r="E76" s="1">
        <f ca="1">E16+NORMINV(RAND(),0,'Total-Smoothed'!$AG$2)</f>
        <v>0.75906735560770788</v>
      </c>
      <c r="F76" s="1">
        <f ca="1">F16+NORMINV(RAND(),0,'Total-Smoothed'!$AG$2)</f>
        <v>0.71152796388657547</v>
      </c>
      <c r="G76" s="1">
        <f ca="1">G16+NORMINV(RAND(),0,'Total-Smoothed'!$AG$2)</f>
        <v>1.1307179157630609</v>
      </c>
      <c r="H76" s="1">
        <f ca="1">H16+NORMINV(RAND(),0,'Total-Smoothed'!$AG$2)</f>
        <v>0.91969404952054623</v>
      </c>
      <c r="I76" s="1">
        <f ca="1">I16+NORMINV(RAND(),0,'Total-Smoothed'!$AG$2)</f>
        <v>0.11543500764626564</v>
      </c>
      <c r="J76" s="1">
        <f ca="1">J16+NORMINV(RAND(),0,'Total-Smoothed'!$AG$2)</f>
        <v>-0.1115604688164646</v>
      </c>
      <c r="K76" s="1">
        <f ca="1">K16+NORMINV(RAND(),0,'Total-Smoothed'!$AG$2)</f>
        <v>-0.13524806548412155</v>
      </c>
      <c r="L76" s="1">
        <f ca="1">L16+NORMINV(RAND(),0,'Total-Smoothed'!$AG$2)</f>
        <v>-0.11221483683479871</v>
      </c>
      <c r="M76" s="1">
        <f ca="1">M16+NORMINV(RAND(),0,'Total-Smoothed'!$AG$2)</f>
        <v>-0.16178823400830794</v>
      </c>
      <c r="N76" s="1">
        <f ca="1">N16+NORMINV(RAND(),0,'Total-Smoothed'!$AG$2)</f>
        <v>0.78888747377533319</v>
      </c>
      <c r="O76" s="1">
        <f ca="1">O16+NORMINV(RAND(),0,'Total-Smoothed'!$AG$2)</f>
        <v>-5.1708797478624807E-2</v>
      </c>
      <c r="P76" s="1">
        <f ca="1">P16+NORMINV(RAND(),0,'Total-Smoothed'!$AG$2)</f>
        <v>0.15174820837904041</v>
      </c>
      <c r="Q76" s="1">
        <f ca="1">Q16+NORMINV(RAND(),0,'Total-Smoothed'!$AG$2)</f>
        <v>-8.1170087914041969E-2</v>
      </c>
      <c r="R76" s="1">
        <f ca="1">R16+NORMINV(RAND(),0,'Total-Smoothed'!$AG$2)</f>
        <v>0.49127006473912271</v>
      </c>
      <c r="S76" s="1">
        <f ca="1">S16+NORMINV(RAND(),0,'Total-Smoothed'!$AG$2)</f>
        <v>2.8839345937973535E-2</v>
      </c>
      <c r="T76" s="1">
        <f ca="1">T16+NORMINV(RAND(),0,'Total-Smoothed'!$AG$2)</f>
        <v>-2.3309150550834074E-2</v>
      </c>
      <c r="U76" s="1">
        <f ca="1">U16+NORMINV(RAND(),0,'Total-Smoothed'!$AG$2)</f>
        <v>0.30323344226060323</v>
      </c>
      <c r="V76" s="1">
        <f ca="1">V16+NORMINV(RAND(),0,'Total-Smoothed'!$AG$2)</f>
        <v>2.206989326395294E-2</v>
      </c>
      <c r="W76" s="1">
        <f ca="1">W16+NORMINV(RAND(),0,'Total-Smoothed'!$AG$2)</f>
        <v>-0.1376036764278615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-1.2545220280678518E-2</v>
      </c>
      <c r="E77" s="1">
        <f ca="1">E17+NORMINV(RAND(),0,'Total-Smoothed'!$AG$2)</f>
        <v>1.1072726250263023</v>
      </c>
      <c r="F77" s="1">
        <f ca="1">F17+NORMINV(RAND(),0,'Total-Smoothed'!$AG$2)</f>
        <v>0.63335287801219797</v>
      </c>
      <c r="G77" s="1">
        <f ca="1">G17+NORMINV(RAND(),0,'Total-Smoothed'!$AG$2)</f>
        <v>0.99921499105149303</v>
      </c>
      <c r="H77" s="1">
        <f ca="1">H17+NORMINV(RAND(),0,'Total-Smoothed'!$AG$2)</f>
        <v>0.86444066309463841</v>
      </c>
      <c r="I77" s="1">
        <f ca="1">I17+NORMINV(RAND(),0,'Total-Smoothed'!$AG$2)</f>
        <v>-9.9446559668772208E-2</v>
      </c>
      <c r="J77" s="1">
        <f ca="1">J17+NORMINV(RAND(),0,'Total-Smoothed'!$AG$2)</f>
        <v>-0.10045723318956304</v>
      </c>
      <c r="K77" s="1">
        <f ca="1">K17+NORMINV(RAND(),0,'Total-Smoothed'!$AG$2)</f>
        <v>-0.10915755641108355</v>
      </c>
      <c r="L77" s="1">
        <f ca="1">L17+NORMINV(RAND(),0,'Total-Smoothed'!$AG$2)</f>
        <v>-6.1902997441497503E-3</v>
      </c>
      <c r="M77" s="1">
        <f ca="1">M17+NORMINV(RAND(),0,'Total-Smoothed'!$AG$2)</f>
        <v>-5.8018796553229821E-2</v>
      </c>
      <c r="N77" s="1">
        <f ca="1">N17+NORMINV(RAND(),0,'Total-Smoothed'!$AG$2)</f>
        <v>0.91856000324122722</v>
      </c>
      <c r="O77" s="1">
        <f ca="1">O17+NORMINV(RAND(),0,'Total-Smoothed'!$AG$2)</f>
        <v>0.16577674327075456</v>
      </c>
      <c r="P77" s="1">
        <f ca="1">P17+NORMINV(RAND(),0,'Total-Smoothed'!$AG$2)</f>
        <v>8.9535272230310714E-2</v>
      </c>
      <c r="Q77" s="1">
        <f ca="1">Q17+NORMINV(RAND(),0,'Total-Smoothed'!$AG$2)</f>
        <v>-8.5983128307268883E-2</v>
      </c>
      <c r="R77" s="1">
        <f ca="1">R17+NORMINV(RAND(),0,'Total-Smoothed'!$AG$2)</f>
        <v>-3.0576781408268514E-3</v>
      </c>
      <c r="S77" s="1">
        <f ca="1">S17+NORMINV(RAND(),0,'Total-Smoothed'!$AG$2)</f>
        <v>7.4506704516430822E-2</v>
      </c>
      <c r="T77" s="1">
        <f ca="1">T17+NORMINV(RAND(),0,'Total-Smoothed'!$AG$2)</f>
        <v>-9.6323931794220496E-3</v>
      </c>
      <c r="U77" s="1">
        <f ca="1">U17+NORMINV(RAND(),0,'Total-Smoothed'!$AG$2)</f>
        <v>0.23766783355361548</v>
      </c>
      <c r="V77" s="1">
        <f ca="1">V17+NORMINV(RAND(),0,'Total-Smoothed'!$AG$2)</f>
        <v>-0.10638258307600237</v>
      </c>
      <c r="W77" s="1">
        <f ca="1">W17+NORMINV(RAND(),0,'Total-Smoothed'!$AG$2)</f>
        <v>6.2540934297789133E-2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8.6625828330504639E-3</v>
      </c>
      <c r="E78" s="1">
        <f ca="1">E18+NORMINV(RAND(),0,'Total-Smoothed'!$AG$2)</f>
        <v>-3.0804024459049631E-2</v>
      </c>
      <c r="F78" s="1">
        <f ca="1">F18+NORMINV(RAND(),0,'Total-Smoothed'!$AG$2)</f>
        <v>0.27933139818230351</v>
      </c>
      <c r="G78" s="1">
        <f ca="1">G18+NORMINV(RAND(),0,'Total-Smoothed'!$AG$2)</f>
        <v>1.1236430049456181</v>
      </c>
      <c r="H78" s="1">
        <f ca="1">H18+NORMINV(RAND(),0,'Total-Smoothed'!$AG$2)</f>
        <v>0.71577699139342055</v>
      </c>
      <c r="I78" s="1">
        <f ca="1">I18+NORMINV(RAND(),0,'Total-Smoothed'!$AG$2)</f>
        <v>0.16728328012616311</v>
      </c>
      <c r="J78" s="1">
        <f ca="1">J18+NORMINV(RAND(),0,'Total-Smoothed'!$AG$2)</f>
        <v>0.29774829693375499</v>
      </c>
      <c r="K78" s="1">
        <f ca="1">K18+NORMINV(RAND(),0,'Total-Smoothed'!$AG$2)</f>
        <v>5.7740409830290364E-2</v>
      </c>
      <c r="L78" s="1">
        <f ca="1">L18+NORMINV(RAND(),0,'Total-Smoothed'!$AG$2)</f>
        <v>-3.5361965812406526E-2</v>
      </c>
      <c r="M78" s="1">
        <f ca="1">M18+NORMINV(RAND(),0,'Total-Smoothed'!$AG$2)</f>
        <v>0.11121418058983253</v>
      </c>
      <c r="N78" s="1">
        <f ca="1">N18+NORMINV(RAND(),0,'Total-Smoothed'!$AG$2)</f>
        <v>0.24013715970189517</v>
      </c>
      <c r="O78" s="1">
        <f ca="1">O18+NORMINV(RAND(),0,'Total-Smoothed'!$AG$2)</f>
        <v>0.21063124852075196</v>
      </c>
      <c r="P78" s="1">
        <f ca="1">P18+NORMINV(RAND(),0,'Total-Smoothed'!$AG$2)</f>
        <v>-0.19401823446165767</v>
      </c>
      <c r="Q78" s="1">
        <f ca="1">Q18+NORMINV(RAND(),0,'Total-Smoothed'!$AG$2)</f>
        <v>0.11031422473050234</v>
      </c>
      <c r="R78" s="1">
        <f ca="1">R18+NORMINV(RAND(),0,'Total-Smoothed'!$AG$2)</f>
        <v>0.10913299806613184</v>
      </c>
      <c r="S78" s="1">
        <f ca="1">S18+NORMINV(RAND(),0,'Total-Smoothed'!$AG$2)</f>
        <v>0.1853115646576268</v>
      </c>
      <c r="T78" s="1">
        <f ca="1">T18+NORMINV(RAND(),0,'Total-Smoothed'!$AG$2)</f>
        <v>0.41276123880654425</v>
      </c>
      <c r="U78" s="1">
        <f ca="1">U18+NORMINV(RAND(),0,'Total-Smoothed'!$AG$2)</f>
        <v>-3.3507174644778037E-2</v>
      </c>
      <c r="V78" s="1">
        <f ca="1">V18+NORMINV(RAND(),0,'Total-Smoothed'!$AG$2)</f>
        <v>-9.9178327385350332E-2</v>
      </c>
      <c r="W78" s="1">
        <f ca="1">W18+NORMINV(RAND(),0,'Total-Smoothed'!$AG$2)</f>
        <v>9.3554964355950093E-2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0.10215750318498371</v>
      </c>
      <c r="E79" s="1">
        <f ca="1">E19+NORMINV(RAND(),0,'Total-Smoothed'!$AG$2)</f>
        <v>0.14077362528416346</v>
      </c>
      <c r="F79" s="1">
        <f ca="1">F19+NORMINV(RAND(),0,'Total-Smoothed'!$AG$2)</f>
        <v>0.12296792571773957</v>
      </c>
      <c r="G79" s="1">
        <f ca="1">G19+NORMINV(RAND(),0,'Total-Smoothed'!$AG$2)</f>
        <v>1.1828876292145858</v>
      </c>
      <c r="H79" s="1">
        <f ca="1">H19+NORMINV(RAND(),0,'Total-Smoothed'!$AG$2)</f>
        <v>0.95023854038646505</v>
      </c>
      <c r="I79" s="1">
        <f ca="1">I19+NORMINV(RAND(),0,'Total-Smoothed'!$AG$2)</f>
        <v>0.15136252768306815</v>
      </c>
      <c r="J79" s="1">
        <f ca="1">J19+NORMINV(RAND(),0,'Total-Smoothed'!$AG$2)</f>
        <v>-0.10151028068299761</v>
      </c>
      <c r="K79" s="1">
        <f ca="1">K19+NORMINV(RAND(),0,'Total-Smoothed'!$AG$2)</f>
        <v>6.4727547592966825E-2</v>
      </c>
      <c r="L79" s="1">
        <f ca="1">L19+NORMINV(RAND(),0,'Total-Smoothed'!$AG$2)</f>
        <v>-0.15688334388452574</v>
      </c>
      <c r="M79" s="1">
        <f ca="1">M19+NORMINV(RAND(),0,'Total-Smoothed'!$AG$2)</f>
        <v>-7.8572702764193141E-3</v>
      </c>
      <c r="N79" s="1">
        <f ca="1">N19+NORMINV(RAND(),0,'Total-Smoothed'!$AG$2)</f>
        <v>0.72830192674889216</v>
      </c>
      <c r="O79" s="1">
        <f ca="1">O19+NORMINV(RAND(),0,'Total-Smoothed'!$AG$2)</f>
        <v>-1.1680589843076359E-2</v>
      </c>
      <c r="P79" s="1">
        <f ca="1">P19+NORMINV(RAND(),0,'Total-Smoothed'!$AG$2)</f>
        <v>-9.1652797530210522E-2</v>
      </c>
      <c r="Q79" s="1">
        <f ca="1">Q19+NORMINV(RAND(),0,'Total-Smoothed'!$AG$2)</f>
        <v>4.807434202367461E-2</v>
      </c>
      <c r="R79" s="1">
        <f ca="1">R19+NORMINV(RAND(),0,'Total-Smoothed'!$AG$2)</f>
        <v>-0.18913332463860813</v>
      </c>
      <c r="S79" s="1">
        <f ca="1">S19+NORMINV(RAND(),0,'Total-Smoothed'!$AG$2)</f>
        <v>-0.24396960731945355</v>
      </c>
      <c r="T79" s="1">
        <f ca="1">T19+NORMINV(RAND(),0,'Total-Smoothed'!$AG$2)</f>
        <v>-0.13888831738138765</v>
      </c>
      <c r="U79" s="1">
        <f ca="1">U19+NORMINV(RAND(),0,'Total-Smoothed'!$AG$2)</f>
        <v>0.10287739792832623</v>
      </c>
      <c r="V79" s="1">
        <f ca="1">V19+NORMINV(RAND(),0,'Total-Smoothed'!$AG$2)</f>
        <v>-0.10000113549783232</v>
      </c>
      <c r="W79" s="1">
        <f ca="1">W19+NORMINV(RAND(),0,'Total-Smoothed'!$AG$2)</f>
        <v>-2.64694690389694E-2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0.16091859617196524</v>
      </c>
      <c r="E80" s="1">
        <f ca="1">E20+NORMINV(RAND(),0,'Total-Smoothed'!$AG$2)</f>
        <v>0.58549220652133094</v>
      </c>
      <c r="F80" s="1">
        <f ca="1">F20+NORMINV(RAND(),0,'Total-Smoothed'!$AG$2)</f>
        <v>6.1044044564793357E-2</v>
      </c>
      <c r="G80" s="1">
        <f ca="1">G20+NORMINV(RAND(),0,'Total-Smoothed'!$AG$2)</f>
        <v>0.92614356074833049</v>
      </c>
      <c r="H80" s="1">
        <f ca="1">H20+NORMINV(RAND(),0,'Total-Smoothed'!$AG$2)</f>
        <v>0.944529284834004</v>
      </c>
      <c r="I80" s="1">
        <f ca="1">I20+NORMINV(RAND(),0,'Total-Smoothed'!$AG$2)</f>
        <v>0.30070722371548569</v>
      </c>
      <c r="J80" s="1">
        <f ca="1">J20+NORMINV(RAND(),0,'Total-Smoothed'!$AG$2)</f>
        <v>-3.6983477474589769E-3</v>
      </c>
      <c r="K80" s="1">
        <f ca="1">K20+NORMINV(RAND(),0,'Total-Smoothed'!$AG$2)</f>
        <v>0.14240563774304066</v>
      </c>
      <c r="L80" s="1">
        <f ca="1">L20+NORMINV(RAND(),0,'Total-Smoothed'!$AG$2)</f>
        <v>-0.13198803888644403</v>
      </c>
      <c r="M80" s="1">
        <f ca="1">M20+NORMINV(RAND(),0,'Total-Smoothed'!$AG$2)</f>
        <v>5.4701986747195008E-2</v>
      </c>
      <c r="N80" s="1">
        <f ca="1">N20+NORMINV(RAND(),0,'Total-Smoothed'!$AG$2)</f>
        <v>0.7030132302049843</v>
      </c>
      <c r="O80" s="1">
        <f ca="1">O20+NORMINV(RAND(),0,'Total-Smoothed'!$AG$2)</f>
        <v>6.7995375614026354E-2</v>
      </c>
      <c r="P80" s="1">
        <f ca="1">P20+NORMINV(RAND(),0,'Total-Smoothed'!$AG$2)</f>
        <v>-0.19374453826136326</v>
      </c>
      <c r="Q80" s="1">
        <f ca="1">Q20+NORMINV(RAND(),0,'Total-Smoothed'!$AG$2)</f>
        <v>5.2474397956553315E-2</v>
      </c>
      <c r="R80" s="1">
        <f ca="1">R20+NORMINV(RAND(),0,'Total-Smoothed'!$AG$2)</f>
        <v>0.41320966781887858</v>
      </c>
      <c r="S80" s="1">
        <f ca="1">S20+NORMINV(RAND(),0,'Total-Smoothed'!$AG$2)</f>
        <v>-4.8726137315869389E-2</v>
      </c>
      <c r="T80" s="1">
        <f ca="1">T20+NORMINV(RAND(),0,'Total-Smoothed'!$AG$2)</f>
        <v>0.14523194651816881</v>
      </c>
      <c r="U80" s="1">
        <f ca="1">U20+NORMINV(RAND(),0,'Total-Smoothed'!$AG$2)</f>
        <v>-0.10407656549751776</v>
      </c>
      <c r="V80" s="1">
        <f ca="1">V20+NORMINV(RAND(),0,'Total-Smoothed'!$AG$2)</f>
        <v>0.14484170318357467</v>
      </c>
      <c r="W80" s="1">
        <f ca="1">W20+NORMINV(RAND(),0,'Total-Smoothed'!$AG$2)</f>
        <v>0.12229984232204559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0.28022565935296112</v>
      </c>
      <c r="E81" s="1">
        <f ca="1">E21+NORMINV(RAND(),0,'Total-Smoothed'!$AG$2)</f>
        <v>0.19656137560432449</v>
      </c>
      <c r="F81" s="1">
        <f ca="1">F21+NORMINV(RAND(),0,'Total-Smoothed'!$AG$2)</f>
        <v>5.2966148683540062E-2</v>
      </c>
      <c r="G81" s="1">
        <f ca="1">G21+NORMINV(RAND(),0,'Total-Smoothed'!$AG$2)</f>
        <v>0.95809504095426845</v>
      </c>
      <c r="H81" s="1">
        <f ca="1">H21+NORMINV(RAND(),0,'Total-Smoothed'!$AG$2)</f>
        <v>1.0346745841885896</v>
      </c>
      <c r="I81" s="1">
        <f ca="1">I21+NORMINV(RAND(),0,'Total-Smoothed'!$AG$2)</f>
        <v>9.2735746923786916E-2</v>
      </c>
      <c r="J81" s="1">
        <f ca="1">J21+NORMINV(RAND(),0,'Total-Smoothed'!$AG$2)</f>
        <v>0.63629534382885944</v>
      </c>
      <c r="K81" s="1">
        <f ca="1">K21+NORMINV(RAND(),0,'Total-Smoothed'!$AG$2)</f>
        <v>-0.11162969139221497</v>
      </c>
      <c r="L81" s="1">
        <f ca="1">L21+NORMINV(RAND(),0,'Total-Smoothed'!$AG$2)</f>
        <v>-1.5481295024037896E-2</v>
      </c>
      <c r="M81" s="1">
        <f ca="1">M21+NORMINV(RAND(),0,'Total-Smoothed'!$AG$2)</f>
        <v>0.10433072477508509</v>
      </c>
      <c r="N81" s="1">
        <f ca="1">N21+NORMINV(RAND(),0,'Total-Smoothed'!$AG$2)</f>
        <v>0.95347517786823621</v>
      </c>
      <c r="O81" s="1">
        <f ca="1">O21+NORMINV(RAND(),0,'Total-Smoothed'!$AG$2)</f>
        <v>1.9757726713986679E-2</v>
      </c>
      <c r="P81" s="1">
        <f ca="1">P21+NORMINV(RAND(),0,'Total-Smoothed'!$AG$2)</f>
        <v>-6.1429989960292808E-2</v>
      </c>
      <c r="Q81" s="1">
        <f ca="1">Q21+NORMINV(RAND(),0,'Total-Smoothed'!$AG$2)</f>
        <v>-6.6110438640582928E-2</v>
      </c>
      <c r="R81" s="1">
        <f ca="1">R21+NORMINV(RAND(),0,'Total-Smoothed'!$AG$2)</f>
        <v>-7.8120350325774052E-2</v>
      </c>
      <c r="S81" s="1">
        <f ca="1">S21+NORMINV(RAND(),0,'Total-Smoothed'!$AG$2)</f>
        <v>2.3723374727081838E-3</v>
      </c>
      <c r="T81" s="1">
        <f ca="1">T21+NORMINV(RAND(),0,'Total-Smoothed'!$AG$2)</f>
        <v>3.354681704509526E-2</v>
      </c>
      <c r="U81" s="1">
        <f ca="1">U21+NORMINV(RAND(),0,'Total-Smoothed'!$AG$2)</f>
        <v>4.2695015955514601E-2</v>
      </c>
      <c r="V81" s="1">
        <f ca="1">V21+NORMINV(RAND(),0,'Total-Smoothed'!$AG$2)</f>
        <v>0.20163475150806703</v>
      </c>
      <c r="W81" s="1">
        <f ca="1">W21+NORMINV(RAND(),0,'Total-Smoothed'!$AG$2)</f>
        <v>0.25569437984107274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-0.23132700835352799</v>
      </c>
      <c r="E82" s="1">
        <f ca="1">E22+NORMINV(RAND(),0,'Total-Smoothed'!$AG$2)</f>
        <v>0.7663565162262902</v>
      </c>
      <c r="F82" s="1">
        <f ca="1">F22+NORMINV(RAND(),0,'Total-Smoothed'!$AG$2)</f>
        <v>0.72701008825440327</v>
      </c>
      <c r="G82" s="1">
        <f ca="1">G22+NORMINV(RAND(),0,'Total-Smoothed'!$AG$2)</f>
        <v>0.8988803971836381</v>
      </c>
      <c r="H82" s="1">
        <f ca="1">H22+NORMINV(RAND(),0,'Total-Smoothed'!$AG$2)</f>
        <v>0.8593819182532404</v>
      </c>
      <c r="I82" s="1">
        <f ca="1">I22+NORMINV(RAND(),0,'Total-Smoothed'!$AG$2)</f>
        <v>5.9138258823318621E-2</v>
      </c>
      <c r="J82" s="1">
        <f ca="1">J22+NORMINV(RAND(),0,'Total-Smoothed'!$AG$2)</f>
        <v>5.1938030229943914E-2</v>
      </c>
      <c r="K82" s="1">
        <f ca="1">K22+NORMINV(RAND(),0,'Total-Smoothed'!$AG$2)</f>
        <v>0.20110067908983786</v>
      </c>
      <c r="L82" s="1">
        <f ca="1">L22+NORMINV(RAND(),0,'Total-Smoothed'!$AG$2)</f>
        <v>-8.162043392547419E-3</v>
      </c>
      <c r="M82" s="1">
        <f ca="1">M22+NORMINV(RAND(),0,'Total-Smoothed'!$AG$2)</f>
        <v>5.1458773247260961E-2</v>
      </c>
      <c r="N82" s="1">
        <f ca="1">N22+NORMINV(RAND(),0,'Total-Smoothed'!$AG$2)</f>
        <v>0.86279962729773507</v>
      </c>
      <c r="O82" s="1">
        <f ca="1">O22+NORMINV(RAND(),0,'Total-Smoothed'!$AG$2)</f>
        <v>2.7168161174701978E-2</v>
      </c>
      <c r="P82" s="1">
        <f ca="1">P22+NORMINV(RAND(),0,'Total-Smoothed'!$AG$2)</f>
        <v>5.2526632623495641E-2</v>
      </c>
      <c r="Q82" s="1">
        <f ca="1">Q22+NORMINV(RAND(),0,'Total-Smoothed'!$AG$2)</f>
        <v>7.1859940463214228E-2</v>
      </c>
      <c r="R82" s="1">
        <f ca="1">R22+NORMINV(RAND(),0,'Total-Smoothed'!$AG$2)</f>
        <v>0.16881886343881236</v>
      </c>
      <c r="S82" s="1">
        <f ca="1">S22+NORMINV(RAND(),0,'Total-Smoothed'!$AG$2)</f>
        <v>1.2188467049954486E-2</v>
      </c>
      <c r="T82" s="1">
        <f ca="1">T22+NORMINV(RAND(),0,'Total-Smoothed'!$AG$2)</f>
        <v>-6.0624846206809311E-3</v>
      </c>
      <c r="U82" s="1">
        <f ca="1">U22+NORMINV(RAND(),0,'Total-Smoothed'!$AG$2)</f>
        <v>0.21960097604136219</v>
      </c>
      <c r="V82" s="1">
        <f ca="1">V22+NORMINV(RAND(),0,'Total-Smoothed'!$AG$2)</f>
        <v>0.11448894135699705</v>
      </c>
      <c r="W82" s="1">
        <f ca="1">W22+NORMINV(RAND(),0,'Total-Smoothed'!$AG$2)</f>
        <v>5.0588077268061832E-2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0.1279343334896533</v>
      </c>
      <c r="E83" s="1">
        <f ca="1">E23+NORMINV(RAND(),0,'Total-Smoothed'!$AG$2)</f>
        <v>-0.14673313721874373</v>
      </c>
      <c r="F83" s="1">
        <f ca="1">F23+NORMINV(RAND(),0,'Total-Smoothed'!$AG$2)</f>
        <v>0.16753018822983165</v>
      </c>
      <c r="G83" s="1">
        <f ca="1">G23+NORMINV(RAND(),0,'Total-Smoothed'!$AG$2)</f>
        <v>1.0224382759840793</v>
      </c>
      <c r="H83" s="1">
        <f ca="1">H23+NORMINV(RAND(),0,'Total-Smoothed'!$AG$2)</f>
        <v>0.873846582975775</v>
      </c>
      <c r="I83" s="1">
        <f ca="1">I23+NORMINV(RAND(),0,'Total-Smoothed'!$AG$2)</f>
        <v>0.17665880962426528</v>
      </c>
      <c r="J83" s="1">
        <f ca="1">J23+NORMINV(RAND(),0,'Total-Smoothed'!$AG$2)</f>
        <v>0.60205606387129873</v>
      </c>
      <c r="K83" s="1">
        <f ca="1">K23+NORMINV(RAND(),0,'Total-Smoothed'!$AG$2)</f>
        <v>1.6555860523068033E-3</v>
      </c>
      <c r="L83" s="1">
        <f ca="1">L23+NORMINV(RAND(),0,'Total-Smoothed'!$AG$2)</f>
        <v>7.2709765580251606E-2</v>
      </c>
      <c r="M83" s="1">
        <f ca="1">M23+NORMINV(RAND(),0,'Total-Smoothed'!$AG$2)</f>
        <v>-1.1849196119608246E-2</v>
      </c>
      <c r="N83" s="1">
        <f ca="1">N23+NORMINV(RAND(),0,'Total-Smoothed'!$AG$2)</f>
        <v>0.6764052485263109</v>
      </c>
      <c r="O83" s="1">
        <f ca="1">O23+NORMINV(RAND(),0,'Total-Smoothed'!$AG$2)</f>
        <v>-9.514028033438432E-2</v>
      </c>
      <c r="P83" s="1">
        <f ca="1">P23+NORMINV(RAND(),0,'Total-Smoothed'!$AG$2)</f>
        <v>8.946549194039366E-2</v>
      </c>
      <c r="Q83" s="1">
        <f ca="1">Q23+NORMINV(RAND(),0,'Total-Smoothed'!$AG$2)</f>
        <v>-3.0063888385957839E-2</v>
      </c>
      <c r="R83" s="1">
        <f ca="1">R23+NORMINV(RAND(),0,'Total-Smoothed'!$AG$2)</f>
        <v>3.9370136615100207E-2</v>
      </c>
      <c r="S83" s="1">
        <f ca="1">S23+NORMINV(RAND(),0,'Total-Smoothed'!$AG$2)</f>
        <v>-5.1379898294480954E-2</v>
      </c>
      <c r="T83" s="1">
        <f ca="1">T23+NORMINV(RAND(),0,'Total-Smoothed'!$AG$2)</f>
        <v>-0.1032488582670824</v>
      </c>
      <c r="U83" s="1">
        <f ca="1">U23+NORMINV(RAND(),0,'Total-Smoothed'!$AG$2)</f>
        <v>6.8141562378971926E-2</v>
      </c>
      <c r="V83" s="1">
        <f ca="1">V23+NORMINV(RAND(),0,'Total-Smoothed'!$AG$2)</f>
        <v>0.1217425142536195</v>
      </c>
      <c r="W83" s="1">
        <f ca="1">W23+NORMINV(RAND(),0,'Total-Smoothed'!$AG$2)</f>
        <v>0.25826898455286462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-8.3718866422136995E-2</v>
      </c>
      <c r="E84" s="1">
        <f ca="1">E24+NORMINV(RAND(),0,'Total-Smoothed'!$AG$2)</f>
        <v>0.79763246160571044</v>
      </c>
      <c r="F84" s="1">
        <f ca="1">F24+NORMINV(RAND(),0,'Total-Smoothed'!$AG$2)</f>
        <v>0.69931442100166574</v>
      </c>
      <c r="G84" s="1">
        <f ca="1">G24+NORMINV(RAND(),0,'Total-Smoothed'!$AG$2)</f>
        <v>1.0113542899527974</v>
      </c>
      <c r="H84" s="1">
        <f ca="1">H24+NORMINV(RAND(),0,'Total-Smoothed'!$AG$2)</f>
        <v>0.94930906524104619</v>
      </c>
      <c r="I84" s="1">
        <f ca="1">I24+NORMINV(RAND(),0,'Total-Smoothed'!$AG$2)</f>
        <v>9.7485338842386277E-2</v>
      </c>
      <c r="J84" s="1">
        <f ca="1">J24+NORMINV(RAND(),0,'Total-Smoothed'!$AG$2)</f>
        <v>-4.4268036120537424E-2</v>
      </c>
      <c r="K84" s="1">
        <f ca="1">K24+NORMINV(RAND(),0,'Total-Smoothed'!$AG$2)</f>
        <v>-6.564912731734842E-3</v>
      </c>
      <c r="L84" s="1">
        <f ca="1">L24+NORMINV(RAND(),0,'Total-Smoothed'!$AG$2)</f>
        <v>-5.2758498803048066E-2</v>
      </c>
      <c r="M84" s="1">
        <f ca="1">M24+NORMINV(RAND(),0,'Total-Smoothed'!$AG$2)</f>
        <v>1.4377616187631666E-2</v>
      </c>
      <c r="N84" s="1">
        <f ca="1">N24+NORMINV(RAND(),0,'Total-Smoothed'!$AG$2)</f>
        <v>0.73212111791044265</v>
      </c>
      <c r="O84" s="1">
        <f ca="1">O24+NORMINV(RAND(),0,'Total-Smoothed'!$AG$2)</f>
        <v>-3.4050986290765271E-2</v>
      </c>
      <c r="P84" s="1">
        <f ca="1">P24+NORMINV(RAND(),0,'Total-Smoothed'!$AG$2)</f>
        <v>-2.3533225655727061E-2</v>
      </c>
      <c r="Q84" s="1">
        <f ca="1">Q24+NORMINV(RAND(),0,'Total-Smoothed'!$AG$2)</f>
        <v>5.9478282065379931E-2</v>
      </c>
      <c r="R84" s="1">
        <f ca="1">R24+NORMINV(RAND(),0,'Total-Smoothed'!$AG$2)</f>
        <v>0.24764318469658567</v>
      </c>
      <c r="S84" s="1">
        <f ca="1">S24+NORMINV(RAND(),0,'Total-Smoothed'!$AG$2)</f>
        <v>6.4147721302407991E-3</v>
      </c>
      <c r="T84" s="1">
        <f ca="1">T24+NORMINV(RAND(),0,'Total-Smoothed'!$AG$2)</f>
        <v>9.5290249150564221E-2</v>
      </c>
      <c r="U84" s="1">
        <f ca="1">U24+NORMINV(RAND(),0,'Total-Smoothed'!$AG$2)</f>
        <v>-3.0613412617989638E-2</v>
      </c>
      <c r="V84" s="1">
        <f ca="1">V24+NORMINV(RAND(),0,'Total-Smoothed'!$AG$2)</f>
        <v>-0.19597544879145617</v>
      </c>
      <c r="W84" s="1">
        <f ca="1">W24+NORMINV(RAND(),0,'Total-Smoothed'!$AG$2)</f>
        <v>0.16604307572312774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7.5410647540258488E-2</v>
      </c>
      <c r="E85" s="1">
        <f ca="1">E25+NORMINV(RAND(),0,'Total-Smoothed'!$AG$2)</f>
        <v>-5.2597151378212248E-3</v>
      </c>
      <c r="F85" s="1">
        <f ca="1">F25+NORMINV(RAND(),0,'Total-Smoothed'!$AG$2)</f>
        <v>0.17338463018089503</v>
      </c>
      <c r="G85" s="1">
        <f ca="1">G25+NORMINV(RAND(),0,'Total-Smoothed'!$AG$2)</f>
        <v>-0.11554176534764626</v>
      </c>
      <c r="H85" s="1">
        <f ca="1">H25+NORMINV(RAND(),0,'Total-Smoothed'!$AG$2)</f>
        <v>0.20623550911166683</v>
      </c>
      <c r="I85" s="1">
        <f ca="1">I25+NORMINV(RAND(),0,'Total-Smoothed'!$AG$2)</f>
        <v>8.520913625113713E-2</v>
      </c>
      <c r="J85" s="1">
        <f ca="1">J25+NORMINV(RAND(),0,'Total-Smoothed'!$AG$2)</f>
        <v>-7.0559120640436672E-3</v>
      </c>
      <c r="K85" s="1">
        <f ca="1">K25+NORMINV(RAND(),0,'Total-Smoothed'!$AG$2)</f>
        <v>0.13502319191013962</v>
      </c>
      <c r="L85" s="1">
        <f ca="1">L25+NORMINV(RAND(),0,'Total-Smoothed'!$AG$2)</f>
        <v>0.38051651968814348</v>
      </c>
      <c r="M85" s="1">
        <f ca="1">M25+NORMINV(RAND(),0,'Total-Smoothed'!$AG$2)</f>
        <v>0.13882804840554289</v>
      </c>
      <c r="N85" s="1">
        <f ca="1">N25+NORMINV(RAND(),0,'Total-Smoothed'!$AG$2)</f>
        <v>0.9356681377561139</v>
      </c>
      <c r="O85" s="1">
        <f ca="1">O25+NORMINV(RAND(),0,'Total-Smoothed'!$AG$2)</f>
        <v>0.87746131323174104</v>
      </c>
      <c r="P85" s="1">
        <f ca="1">P25+NORMINV(RAND(),0,'Total-Smoothed'!$AG$2)</f>
        <v>0.87888413982543578</v>
      </c>
      <c r="Q85" s="1">
        <f ca="1">Q25+NORMINV(RAND(),0,'Total-Smoothed'!$AG$2)</f>
        <v>0.98234443649369119</v>
      </c>
      <c r="R85" s="1">
        <f ca="1">R25+NORMINV(RAND(),0,'Total-Smoothed'!$AG$2)</f>
        <v>0.65206125264170867</v>
      </c>
      <c r="S85" s="1">
        <f ca="1">S25+NORMINV(RAND(),0,'Total-Smoothed'!$AG$2)</f>
        <v>0.96542937137498708</v>
      </c>
      <c r="T85" s="1">
        <f ca="1">T25+NORMINV(RAND(),0,'Total-Smoothed'!$AG$2)</f>
        <v>1.0361454077495107</v>
      </c>
      <c r="U85" s="1">
        <f ca="1">U25+NORMINV(RAND(),0,'Total-Smoothed'!$AG$2)</f>
        <v>0.83271333617812127</v>
      </c>
      <c r="V85" s="1">
        <f ca="1">V25+NORMINV(RAND(),0,'Total-Smoothed'!$AG$2)</f>
        <v>1.0296118724305594</v>
      </c>
      <c r="W85" s="1">
        <f ca="1">W25+NORMINV(RAND(),0,'Total-Smoothed'!$AG$2)</f>
        <v>0.9608620819101612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3.4792781275635523E-3</v>
      </c>
      <c r="E86" s="1">
        <f ca="1">E26+NORMINV(RAND(),0,'Total-Smoothed'!$AG$2)</f>
        <v>-4.0623957339830236E-3</v>
      </c>
      <c r="F86" s="1">
        <f ca="1">F26+NORMINV(RAND(),0,'Total-Smoothed'!$AG$2)</f>
        <v>0.10535626443763649</v>
      </c>
      <c r="G86" s="1">
        <f ca="1">G26+NORMINV(RAND(),0,'Total-Smoothed'!$AG$2)</f>
        <v>5.9679452067323585E-2</v>
      </c>
      <c r="H86" s="1">
        <f ca="1">H26+NORMINV(RAND(),0,'Total-Smoothed'!$AG$2)</f>
        <v>0.81799989941049156</v>
      </c>
      <c r="I86" s="1">
        <f ca="1">I26+NORMINV(RAND(),0,'Total-Smoothed'!$AG$2)</f>
        <v>-0.21730608627223574</v>
      </c>
      <c r="J86" s="1">
        <f ca="1">J26+NORMINV(RAND(),0,'Total-Smoothed'!$AG$2)</f>
        <v>0.87180611731375701</v>
      </c>
      <c r="K86" s="1">
        <f ca="1">K26+NORMINV(RAND(),0,'Total-Smoothed'!$AG$2)</f>
        <v>0.19161354938289774</v>
      </c>
      <c r="L86" s="1">
        <f ca="1">L26+NORMINV(RAND(),0,'Total-Smoothed'!$AG$2)</f>
        <v>-1.9270847373830002E-2</v>
      </c>
      <c r="M86" s="1">
        <f ca="1">M26+NORMINV(RAND(),0,'Total-Smoothed'!$AG$2)</f>
        <v>4.1197571487841533E-2</v>
      </c>
      <c r="N86" s="1">
        <f ca="1">N26+NORMINV(RAND(),0,'Total-Smoothed'!$AG$2)</f>
        <v>-0.1817884985667132</v>
      </c>
      <c r="O86" s="1">
        <f ca="1">O26+NORMINV(RAND(),0,'Total-Smoothed'!$AG$2)</f>
        <v>-2.3747779763691378E-2</v>
      </c>
      <c r="P86" s="1">
        <f ca="1">P26+NORMINV(RAND(),0,'Total-Smoothed'!$AG$2)</f>
        <v>0.88025655997555041</v>
      </c>
      <c r="Q86" s="1">
        <f ca="1">Q26+NORMINV(RAND(),0,'Total-Smoothed'!$AG$2)</f>
        <v>-7.691795100494192E-2</v>
      </c>
      <c r="R86" s="1">
        <f ca="1">R26+NORMINV(RAND(),0,'Total-Smoothed'!$AG$2)</f>
        <v>-7.0630572810346362E-2</v>
      </c>
      <c r="S86" s="1">
        <f ca="1">S26+NORMINV(RAND(),0,'Total-Smoothed'!$AG$2)</f>
        <v>-4.8377494049890127E-2</v>
      </c>
      <c r="T86" s="1">
        <f ca="1">T26+NORMINV(RAND(),0,'Total-Smoothed'!$AG$2)</f>
        <v>0.24947878659937564</v>
      </c>
      <c r="U86" s="1">
        <f ca="1">U26+NORMINV(RAND(),0,'Total-Smoothed'!$AG$2)</f>
        <v>-2.9727574537584844E-2</v>
      </c>
      <c r="V86" s="1">
        <f ca="1">V26+NORMINV(RAND(),0,'Total-Smoothed'!$AG$2)</f>
        <v>1.2446489520125108</v>
      </c>
      <c r="W86" s="1">
        <f ca="1">W26+NORMINV(RAND(),0,'Total-Smoothed'!$AG$2)</f>
        <v>-0.14069746173281369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2.7987661023053636E-2</v>
      </c>
      <c r="E87" s="1">
        <f ca="1">E27+NORMINV(RAND(),0,'Total-Smoothed'!$AG$2)</f>
        <v>1.0179041855288249</v>
      </c>
      <c r="F87" s="1">
        <f ca="1">F27+NORMINV(RAND(),0,'Total-Smoothed'!$AG$2)</f>
        <v>0.14016432570561915</v>
      </c>
      <c r="G87" s="1">
        <f ca="1">G27+NORMINV(RAND(),0,'Total-Smoothed'!$AG$2)</f>
        <v>-1.0238359385410508E-2</v>
      </c>
      <c r="H87" s="1">
        <f ca="1">H27+NORMINV(RAND(),0,'Total-Smoothed'!$AG$2)</f>
        <v>0.10683592783158305</v>
      </c>
      <c r="I87" s="1">
        <f ca="1">I27+NORMINV(RAND(),0,'Total-Smoothed'!$AG$2)</f>
        <v>-3.1988241868526612E-2</v>
      </c>
      <c r="J87" s="1">
        <f ca="1">J27+NORMINV(RAND(),0,'Total-Smoothed'!$AG$2)</f>
        <v>0.89047011628388228</v>
      </c>
      <c r="K87" s="1">
        <f ca="1">K27+NORMINV(RAND(),0,'Total-Smoothed'!$AG$2)</f>
        <v>0.21960577764298206</v>
      </c>
      <c r="L87" s="1">
        <f ca="1">L27+NORMINV(RAND(),0,'Total-Smoothed'!$AG$2)</f>
        <v>0.99085336917123468</v>
      </c>
      <c r="M87" s="1">
        <f ca="1">M27+NORMINV(RAND(),0,'Total-Smoothed'!$AG$2)</f>
        <v>0.12355940108135276</v>
      </c>
      <c r="N87" s="1">
        <f ca="1">N27+NORMINV(RAND(),0,'Total-Smoothed'!$AG$2)</f>
        <v>1.2045476351739666</v>
      </c>
      <c r="O87" s="1">
        <f ca="1">O27+NORMINV(RAND(),0,'Total-Smoothed'!$AG$2)</f>
        <v>0.7781042182033171</v>
      </c>
      <c r="P87" s="1">
        <f ca="1">P27+NORMINV(RAND(),0,'Total-Smoothed'!$AG$2)</f>
        <v>-4.9337655146845523E-2</v>
      </c>
      <c r="Q87" s="1">
        <f ca="1">Q27+NORMINV(RAND(),0,'Total-Smoothed'!$AG$2)</f>
        <v>-2.7515539342127786E-2</v>
      </c>
      <c r="R87" s="1">
        <f ca="1">R27+NORMINV(RAND(),0,'Total-Smoothed'!$AG$2)</f>
        <v>9.4168069307864699E-2</v>
      </c>
      <c r="S87" s="1">
        <f ca="1">S27+NORMINV(RAND(),0,'Total-Smoothed'!$AG$2)</f>
        <v>0.17189643039932834</v>
      </c>
      <c r="T87" s="1">
        <f ca="1">T27+NORMINV(RAND(),0,'Total-Smoothed'!$AG$2)</f>
        <v>0.88137857478069637</v>
      </c>
      <c r="U87" s="1">
        <f ca="1">U27+NORMINV(RAND(),0,'Total-Smoothed'!$AG$2)</f>
        <v>1.1073658373113009</v>
      </c>
      <c r="V87" s="1">
        <f ca="1">V27+NORMINV(RAND(),0,'Total-Smoothed'!$AG$2)</f>
        <v>1.0948666463211345</v>
      </c>
      <c r="W87" s="1">
        <f ca="1">W27+NORMINV(RAND(),0,'Total-Smoothed'!$AG$2)</f>
        <v>-0.15227997399653745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0.12086366620558427</v>
      </c>
      <c r="E88" s="1">
        <f ca="1">E28+NORMINV(RAND(),0,'Total-Smoothed'!$AG$2)</f>
        <v>8.1376322758245412E-2</v>
      </c>
      <c r="F88" s="1">
        <f ca="1">F28+NORMINV(RAND(),0,'Total-Smoothed'!$AG$2)</f>
        <v>0.12719218788921899</v>
      </c>
      <c r="G88" s="1">
        <f ca="1">G28+NORMINV(RAND(),0,'Total-Smoothed'!$AG$2)</f>
        <v>3.4102880505054292E-2</v>
      </c>
      <c r="H88" s="1">
        <f ca="1">H28+NORMINV(RAND(),0,'Total-Smoothed'!$AG$2)</f>
        <v>7.089459537286498E-2</v>
      </c>
      <c r="I88" s="1">
        <f ca="1">I28+NORMINV(RAND(),0,'Total-Smoothed'!$AG$2)</f>
        <v>0.20381803501406492</v>
      </c>
      <c r="J88" s="1">
        <f ca="1">J28+NORMINV(RAND(),0,'Total-Smoothed'!$AG$2)</f>
        <v>0.24701752263131777</v>
      </c>
      <c r="K88" s="1">
        <f ca="1">K28+NORMINV(RAND(),0,'Total-Smoothed'!$AG$2)</f>
        <v>7.5688728621365595E-2</v>
      </c>
      <c r="L88" s="1">
        <f ca="1">L28+NORMINV(RAND(),0,'Total-Smoothed'!$AG$2)</f>
        <v>0.88164750854346519</v>
      </c>
      <c r="M88" s="1">
        <f ca="1">M28+NORMINV(RAND(),0,'Total-Smoothed'!$AG$2)</f>
        <v>1.0161482968748496</v>
      </c>
      <c r="N88" s="1">
        <f ca="1">N28+NORMINV(RAND(),0,'Total-Smoothed'!$AG$2)</f>
        <v>1.034105833135742</v>
      </c>
      <c r="O88" s="1">
        <f ca="1">O28+NORMINV(RAND(),0,'Total-Smoothed'!$AG$2)</f>
        <v>0.38641063256088004</v>
      </c>
      <c r="P88" s="1">
        <f ca="1">P28+NORMINV(RAND(),0,'Total-Smoothed'!$AG$2)</f>
        <v>0.9076209637201671</v>
      </c>
      <c r="Q88" s="1">
        <f ca="1">Q28+NORMINV(RAND(),0,'Total-Smoothed'!$AG$2)</f>
        <v>-4.533628896690417E-2</v>
      </c>
      <c r="R88" s="1">
        <f ca="1">R28+NORMINV(RAND(),0,'Total-Smoothed'!$AG$2)</f>
        <v>1.077513543645285</v>
      </c>
      <c r="S88" s="1">
        <f ca="1">S28+NORMINV(RAND(),0,'Total-Smoothed'!$AG$2)</f>
        <v>0.11772959658341531</v>
      </c>
      <c r="T88" s="1">
        <f ca="1">T28+NORMINV(RAND(),0,'Total-Smoothed'!$AG$2)</f>
        <v>1.0644104811965838</v>
      </c>
      <c r="U88" s="1">
        <f ca="1">U28+NORMINV(RAND(),0,'Total-Smoothed'!$AG$2)</f>
        <v>-2.0062635186015226E-2</v>
      </c>
      <c r="V88" s="1">
        <f ca="1">V28+NORMINV(RAND(),0,'Total-Smoothed'!$AG$2)</f>
        <v>1.066069148572456</v>
      </c>
      <c r="W88" s="1">
        <f ca="1">W28+NORMINV(RAND(),0,'Total-Smoothed'!$AG$2)</f>
        <v>0.96766623296390519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-5.7284238564171294E-2</v>
      </c>
      <c r="E89" s="1">
        <f ca="1">E29+NORMINV(RAND(),0,'Total-Smoothed'!$AG$2)</f>
        <v>0.12217930123332346</v>
      </c>
      <c r="F89" s="1">
        <f ca="1">F29+NORMINV(RAND(),0,'Total-Smoothed'!$AG$2)</f>
        <v>-7.8954101740187188E-2</v>
      </c>
      <c r="G89" s="1">
        <f ca="1">G29+NORMINV(RAND(),0,'Total-Smoothed'!$AG$2)</f>
        <v>0.10978690408710685</v>
      </c>
      <c r="H89" s="1">
        <f ca="1">H29+NORMINV(RAND(),0,'Total-Smoothed'!$AG$2)</f>
        <v>-2.0282532140492776E-2</v>
      </c>
      <c r="I89" s="1">
        <f ca="1">I29+NORMINV(RAND(),0,'Total-Smoothed'!$AG$2)</f>
        <v>0.13187498109650758</v>
      </c>
      <c r="J89" s="1">
        <f ca="1">J29+NORMINV(RAND(),0,'Total-Smoothed'!$AG$2)</f>
        <v>7.1192813981367772E-2</v>
      </c>
      <c r="K89" s="1">
        <f ca="1">K29+NORMINV(RAND(),0,'Total-Smoothed'!$AG$2)</f>
        <v>-6.4229591146703638E-2</v>
      </c>
      <c r="L89" s="1">
        <f ca="1">L29+NORMINV(RAND(),0,'Total-Smoothed'!$AG$2)</f>
        <v>3.2318378843311957E-2</v>
      </c>
      <c r="M89" s="1">
        <f ca="1">M29+NORMINV(RAND(),0,'Total-Smoothed'!$AG$2)</f>
        <v>-0.11395152857125412</v>
      </c>
      <c r="N89" s="1">
        <f ca="1">N29+NORMINV(RAND(),0,'Total-Smoothed'!$AG$2)</f>
        <v>1.2394680489471421</v>
      </c>
      <c r="O89" s="1">
        <f ca="1">O29+NORMINV(RAND(),0,'Total-Smoothed'!$AG$2)</f>
        <v>0.10266360451814914</v>
      </c>
      <c r="P89" s="1">
        <f ca="1">P29+NORMINV(RAND(),0,'Total-Smoothed'!$AG$2)</f>
        <v>-3.8467516000459522E-2</v>
      </c>
      <c r="Q89" s="1">
        <f ca="1">Q29+NORMINV(RAND(),0,'Total-Smoothed'!$AG$2)</f>
        <v>5.5695160631430721E-2</v>
      </c>
      <c r="R89" s="1">
        <f ca="1">R29+NORMINV(RAND(),0,'Total-Smoothed'!$AG$2)</f>
        <v>2.9292688285576463E-2</v>
      </c>
      <c r="S89" s="1">
        <f ca="1">S29+NORMINV(RAND(),0,'Total-Smoothed'!$AG$2)</f>
        <v>0.18533044045859415</v>
      </c>
      <c r="T89" s="1">
        <f ca="1">T29+NORMINV(RAND(),0,'Total-Smoothed'!$AG$2)</f>
        <v>0.10111196871818402</v>
      </c>
      <c r="U89" s="1">
        <f ca="1">U29+NORMINV(RAND(),0,'Total-Smoothed'!$AG$2)</f>
        <v>0.96547064675155336</v>
      </c>
      <c r="V89" s="1">
        <f ca="1">V29+NORMINV(RAND(),0,'Total-Smoothed'!$AG$2)</f>
        <v>0.97176646824912094</v>
      </c>
      <c r="W89" s="1">
        <f ca="1">W29+NORMINV(RAND(),0,'Total-Smoothed'!$AG$2)</f>
        <v>0.11653367547547762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0.13315820775106285</v>
      </c>
      <c r="E90" s="1">
        <f ca="1">E30+NORMINV(RAND(),0,'Total-Smoothed'!$AG$2)</f>
        <v>-4.6440800267617197E-2</v>
      </c>
      <c r="F90" s="1">
        <f ca="1">F30+NORMINV(RAND(),0,'Total-Smoothed'!$AG$2)</f>
        <v>3.846234523084201E-3</v>
      </c>
      <c r="G90" s="1">
        <f ca="1">G30+NORMINV(RAND(),0,'Total-Smoothed'!$AG$2)</f>
        <v>0.11348807586653589</v>
      </c>
      <c r="H90" s="1">
        <f ca="1">H30+NORMINV(RAND(),0,'Total-Smoothed'!$AG$2)</f>
        <v>0.40829702997209272</v>
      </c>
      <c r="I90" s="1">
        <f ca="1">I30+NORMINV(RAND(),0,'Total-Smoothed'!$AG$2)</f>
        <v>3.7581077700329979E-2</v>
      </c>
      <c r="J90" s="1">
        <f ca="1">J30+NORMINV(RAND(),0,'Total-Smoothed'!$AG$2)</f>
        <v>-2.2506635493537937E-2</v>
      </c>
      <c r="K90" s="1">
        <f ca="1">K30+NORMINV(RAND(),0,'Total-Smoothed'!$AG$2)</f>
        <v>-4.5354719993925513E-2</v>
      </c>
      <c r="L90" s="1">
        <f ca="1">L30+NORMINV(RAND(),0,'Total-Smoothed'!$AG$2)</f>
        <v>0.95794692704370177</v>
      </c>
      <c r="M90" s="1">
        <f ca="1">M30+NORMINV(RAND(),0,'Total-Smoothed'!$AG$2)</f>
        <v>-3.1701397854864345E-2</v>
      </c>
      <c r="N90" s="1">
        <f ca="1">N30+NORMINV(RAND(),0,'Total-Smoothed'!$AG$2)</f>
        <v>0.83932189480905217</v>
      </c>
      <c r="O90" s="1">
        <f ca="1">O30+NORMINV(RAND(),0,'Total-Smoothed'!$AG$2)</f>
        <v>-0.15449009191239207</v>
      </c>
      <c r="P90" s="1">
        <f ca="1">P30+NORMINV(RAND(),0,'Total-Smoothed'!$AG$2)</f>
        <v>0.16488234422032036</v>
      </c>
      <c r="Q90" s="1">
        <f ca="1">Q30+NORMINV(RAND(),0,'Total-Smoothed'!$AG$2)</f>
        <v>-2.5165261354693737E-2</v>
      </c>
      <c r="R90" s="1">
        <f ca="1">R30+NORMINV(RAND(),0,'Total-Smoothed'!$AG$2)</f>
        <v>4.8374045177933464E-2</v>
      </c>
      <c r="S90" s="1">
        <f ca="1">S30+NORMINV(RAND(),0,'Total-Smoothed'!$AG$2)</f>
        <v>0.14300344226646211</v>
      </c>
      <c r="T90" s="1">
        <f ca="1">T30+NORMINV(RAND(),0,'Total-Smoothed'!$AG$2)</f>
        <v>-6.8720657143529512E-2</v>
      </c>
      <c r="U90" s="1">
        <f ca="1">U30+NORMINV(RAND(),0,'Total-Smoothed'!$AG$2)</f>
        <v>0.74432056910713229</v>
      </c>
      <c r="V90" s="1">
        <f ca="1">V30+NORMINV(RAND(),0,'Total-Smoothed'!$AG$2)</f>
        <v>0.92737213439415722</v>
      </c>
      <c r="W90" s="1">
        <f ca="1">W30+NORMINV(RAND(),0,'Total-Smoothed'!$AG$2)</f>
        <v>0.1016729328335087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0.92794458088326592</v>
      </c>
      <c r="E91" s="1">
        <f ca="1">E31+NORMINV(RAND(),0,'Total-Smoothed'!$AG$2)</f>
        <v>-4.9168154825777735E-3</v>
      </c>
      <c r="F91" s="1">
        <f ca="1">F31+NORMINV(RAND(),0,'Total-Smoothed'!$AG$2)</f>
        <v>0.12524402350230418</v>
      </c>
      <c r="G91" s="1">
        <f ca="1">G31+NORMINV(RAND(),0,'Total-Smoothed'!$AG$2)</f>
        <v>0.42212463851664761</v>
      </c>
      <c r="H91" s="1">
        <f ca="1">H31+NORMINV(RAND(),0,'Total-Smoothed'!$AG$2)</f>
        <v>1.0423152734445913</v>
      </c>
      <c r="I91" s="1">
        <f ca="1">I31+NORMINV(RAND(),0,'Total-Smoothed'!$AG$2)</f>
        <v>3.7091800902438778E-2</v>
      </c>
      <c r="J91" s="1">
        <f ca="1">J31+NORMINV(RAND(),0,'Total-Smoothed'!$AG$2)</f>
        <v>1.048934707311934E-2</v>
      </c>
      <c r="K91" s="1">
        <f ca="1">K31+NORMINV(RAND(),0,'Total-Smoothed'!$AG$2)</f>
        <v>9.6631477253756939E-2</v>
      </c>
      <c r="L91" s="1">
        <f ca="1">L31+NORMINV(RAND(),0,'Total-Smoothed'!$AG$2)</f>
        <v>3.1762529792668123E-2</v>
      </c>
      <c r="M91" s="1">
        <f ca="1">M31+NORMINV(RAND(),0,'Total-Smoothed'!$AG$2)</f>
        <v>1.0799598484703949</v>
      </c>
      <c r="N91" s="1">
        <f ca="1">N31+NORMINV(RAND(),0,'Total-Smoothed'!$AG$2)</f>
        <v>0.85062509513489104</v>
      </c>
      <c r="O91" s="1">
        <f ca="1">O31+NORMINV(RAND(),0,'Total-Smoothed'!$AG$2)</f>
        <v>-9.8086827447809014E-2</v>
      </c>
      <c r="P91" s="1">
        <f ca="1">P31+NORMINV(RAND(),0,'Total-Smoothed'!$AG$2)</f>
        <v>1.1503830943456839</v>
      </c>
      <c r="Q91" s="1">
        <f ca="1">Q31+NORMINV(RAND(),0,'Total-Smoothed'!$AG$2)</f>
        <v>0.30492089713017517</v>
      </c>
      <c r="R91" s="1">
        <f ca="1">R31+NORMINV(RAND(),0,'Total-Smoothed'!$AG$2)</f>
        <v>0.92889998947826291</v>
      </c>
      <c r="S91" s="1">
        <f ca="1">S31+NORMINV(RAND(),0,'Total-Smoothed'!$AG$2)</f>
        <v>1.9490285744943766E-2</v>
      </c>
      <c r="T91" s="1">
        <f ca="1">T31+NORMINV(RAND(),0,'Total-Smoothed'!$AG$2)</f>
        <v>-0.13365243683757005</v>
      </c>
      <c r="U91" s="1">
        <f ca="1">U31+NORMINV(RAND(),0,'Total-Smoothed'!$AG$2)</f>
        <v>6.6656958432857703E-3</v>
      </c>
      <c r="V91" s="1">
        <f ca="1">V31+NORMINV(RAND(),0,'Total-Smoothed'!$AG$2)</f>
        <v>1.09792606219489E-2</v>
      </c>
      <c r="W91" s="1">
        <f ca="1">W31+NORMINV(RAND(),0,'Total-Smoothed'!$AG$2)</f>
        <v>-0.1295900911373033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0.22676602463504825</v>
      </c>
      <c r="E92" s="1">
        <f ca="1">E32+NORMINV(RAND(),0,'Total-Smoothed'!$AG$2)</f>
        <v>0.94570135802116051</v>
      </c>
      <c r="F92" s="1">
        <f ca="1">F32+NORMINV(RAND(),0,'Total-Smoothed'!$AG$2)</f>
        <v>1.044496817998565</v>
      </c>
      <c r="G92" s="1">
        <f ca="1">G32+NORMINV(RAND(),0,'Total-Smoothed'!$AG$2)</f>
        <v>1.5225128802739234E-2</v>
      </c>
      <c r="H92" s="1">
        <f ca="1">H32+NORMINV(RAND(),0,'Total-Smoothed'!$AG$2)</f>
        <v>-9.8703085991482239E-2</v>
      </c>
      <c r="I92" s="1">
        <f ca="1">I32+NORMINV(RAND(),0,'Total-Smoothed'!$AG$2)</f>
        <v>0.97005013300240295</v>
      </c>
      <c r="J92" s="1">
        <f ca="1">J32+NORMINV(RAND(),0,'Total-Smoothed'!$AG$2)</f>
        <v>-2.2828403468048104E-2</v>
      </c>
      <c r="K92" s="1">
        <f ca="1">K32+NORMINV(RAND(),0,'Total-Smoothed'!$AG$2)</f>
        <v>0.12525604710109367</v>
      </c>
      <c r="L92" s="1">
        <f ca="1">L32+NORMINV(RAND(),0,'Total-Smoothed'!$AG$2)</f>
        <v>2.6599659482130361E-3</v>
      </c>
      <c r="M92" s="1">
        <f ca="1">M32+NORMINV(RAND(),0,'Total-Smoothed'!$AG$2)</f>
        <v>1.1970515507390029</v>
      </c>
      <c r="N92" s="1">
        <f ca="1">N32+NORMINV(RAND(),0,'Total-Smoothed'!$AG$2)</f>
        <v>1.048360709482993</v>
      </c>
      <c r="O92" s="1">
        <f ca="1">O32+NORMINV(RAND(),0,'Total-Smoothed'!$AG$2)</f>
        <v>-0.10379217003877206</v>
      </c>
      <c r="P92" s="1">
        <f ca="1">P32+NORMINV(RAND(),0,'Total-Smoothed'!$AG$2)</f>
        <v>0.16269063432665259</v>
      </c>
      <c r="Q92" s="1">
        <f ca="1">Q32+NORMINV(RAND(),0,'Total-Smoothed'!$AG$2)</f>
        <v>0.95761464278105912</v>
      </c>
      <c r="R92" s="1">
        <f ca="1">R32+NORMINV(RAND(),0,'Total-Smoothed'!$AG$2)</f>
        <v>1.038307147340118</v>
      </c>
      <c r="S92" s="1">
        <f ca="1">S32+NORMINV(RAND(),0,'Total-Smoothed'!$AG$2)</f>
        <v>0.12507467854446747</v>
      </c>
      <c r="T92" s="1">
        <f ca="1">T32+NORMINV(RAND(),0,'Total-Smoothed'!$AG$2)</f>
        <v>8.3380582150630544E-2</v>
      </c>
      <c r="U92" s="1">
        <f ca="1">U32+NORMINV(RAND(),0,'Total-Smoothed'!$AG$2)</f>
        <v>1.0304006703677833</v>
      </c>
      <c r="V92" s="1">
        <f ca="1">V32+NORMINV(RAND(),0,'Total-Smoothed'!$AG$2)</f>
        <v>-0.19147654693986382</v>
      </c>
      <c r="W92" s="1">
        <f ca="1">W32+NORMINV(RAND(),0,'Total-Smoothed'!$AG$2)</f>
        <v>0.70455796298488571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0.97564953704983881</v>
      </c>
      <c r="E93" s="1">
        <f ca="1">E33+NORMINV(RAND(),0,'Total-Smoothed'!$AG$2)</f>
        <v>4.8979214394539224E-3</v>
      </c>
      <c r="F93" s="1">
        <f ca="1">F33+NORMINV(RAND(),0,'Total-Smoothed'!$AG$2)</f>
        <v>0.8630944174421834</v>
      </c>
      <c r="G93" s="1">
        <f ca="1">G33+NORMINV(RAND(),0,'Total-Smoothed'!$AG$2)</f>
        <v>1.0768375968589616</v>
      </c>
      <c r="H93" s="1">
        <f ca="1">H33+NORMINV(RAND(),0,'Total-Smoothed'!$AG$2)</f>
        <v>0.85813984694382162</v>
      </c>
      <c r="I93" s="1">
        <f ca="1">I33+NORMINV(RAND(),0,'Total-Smoothed'!$AG$2)</f>
        <v>-3.5186056193377079E-2</v>
      </c>
      <c r="J93" s="1">
        <f ca="1">J33+NORMINV(RAND(),0,'Total-Smoothed'!$AG$2)</f>
        <v>-5.9235607556243734E-2</v>
      </c>
      <c r="K93" s="1">
        <f ca="1">K33+NORMINV(RAND(),0,'Total-Smoothed'!$AG$2)</f>
        <v>-6.8457262134199587E-2</v>
      </c>
      <c r="L93" s="1">
        <f ca="1">L33+NORMINV(RAND(),0,'Total-Smoothed'!$AG$2)</f>
        <v>0.14377280161969416</v>
      </c>
      <c r="M93" s="1">
        <f ca="1">M33+NORMINV(RAND(),0,'Total-Smoothed'!$AG$2)</f>
        <v>0.98937873561840151</v>
      </c>
      <c r="N93" s="1">
        <f ca="1">N33+NORMINV(RAND(),0,'Total-Smoothed'!$AG$2)</f>
        <v>5.9634127287797323E-2</v>
      </c>
      <c r="O93" s="1">
        <f ca="1">O33+NORMINV(RAND(),0,'Total-Smoothed'!$AG$2)</f>
        <v>0.14564793146476826</v>
      </c>
      <c r="P93" s="1">
        <f ca="1">P33+NORMINV(RAND(),0,'Total-Smoothed'!$AG$2)</f>
        <v>0.91669459707530787</v>
      </c>
      <c r="Q93" s="1">
        <f ca="1">Q33+NORMINV(RAND(),0,'Total-Smoothed'!$AG$2)</f>
        <v>-7.5156604689536721E-2</v>
      </c>
      <c r="R93" s="1">
        <f ca="1">R33+NORMINV(RAND(),0,'Total-Smoothed'!$AG$2)</f>
        <v>0.23180761344650982</v>
      </c>
      <c r="S93" s="1">
        <f ca="1">S33+NORMINV(RAND(),0,'Total-Smoothed'!$AG$2)</f>
        <v>3.3053272963530743E-2</v>
      </c>
      <c r="T93" s="1">
        <f ca="1">T33+NORMINV(RAND(),0,'Total-Smoothed'!$AG$2)</f>
        <v>-7.0861166870287567E-2</v>
      </c>
      <c r="U93" s="1">
        <f ca="1">U33+NORMINV(RAND(),0,'Total-Smoothed'!$AG$2)</f>
        <v>6.57275061815632E-2</v>
      </c>
      <c r="V93" s="1">
        <f ca="1">V33+NORMINV(RAND(),0,'Total-Smoothed'!$AG$2)</f>
        <v>8.765346224104785E-2</v>
      </c>
      <c r="W93" s="1">
        <f ca="1">W33+NORMINV(RAND(),0,'Total-Smoothed'!$AG$2)</f>
        <v>-7.5959363155587656E-2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0.42517632757600793</v>
      </c>
      <c r="E94" s="1">
        <f ca="1">E34+NORMINV(RAND(),0,'Total-Smoothed'!$AG$2)</f>
        <v>0.7748094901267536</v>
      </c>
      <c r="F94" s="1">
        <f ca="1">F34+NORMINV(RAND(),0,'Total-Smoothed'!$AG$2)</f>
        <v>-0.13815028237789834</v>
      </c>
      <c r="G94" s="1">
        <f ca="1">G34+NORMINV(RAND(),0,'Total-Smoothed'!$AG$2)</f>
        <v>1.8185967792717411E-3</v>
      </c>
      <c r="H94" s="1">
        <f ca="1">H34+NORMINV(RAND(),0,'Total-Smoothed'!$AG$2)</f>
        <v>0.80413145549582588</v>
      </c>
      <c r="I94" s="1">
        <f ca="1">I34+NORMINV(RAND(),0,'Total-Smoothed'!$AG$2)</f>
        <v>0.33766373007207651</v>
      </c>
      <c r="J94" s="1">
        <f ca="1">J34+NORMINV(RAND(),0,'Total-Smoothed'!$AG$2)</f>
        <v>-4.742682343468746E-2</v>
      </c>
      <c r="K94" s="1">
        <f ca="1">K34+NORMINV(RAND(),0,'Total-Smoothed'!$AG$2)</f>
        <v>9.3901268735165251E-3</v>
      </c>
      <c r="L94" s="1">
        <f ca="1">L34+NORMINV(RAND(),0,'Total-Smoothed'!$AG$2)</f>
        <v>6.7839300484659582E-2</v>
      </c>
      <c r="M94" s="1">
        <f ca="1">M34+NORMINV(RAND(),0,'Total-Smoothed'!$AG$2)</f>
        <v>1.0342495582788482</v>
      </c>
      <c r="N94" s="1">
        <f ca="1">N34+NORMINV(RAND(),0,'Total-Smoothed'!$AG$2)</f>
        <v>0.91703034561853114</v>
      </c>
      <c r="O94" s="1">
        <f ca="1">O34+NORMINV(RAND(),0,'Total-Smoothed'!$AG$2)</f>
        <v>0.23099966251797363</v>
      </c>
      <c r="P94" s="1">
        <f ca="1">P34+NORMINV(RAND(),0,'Total-Smoothed'!$AG$2)</f>
        <v>0.88846407500090796</v>
      </c>
      <c r="Q94" s="1">
        <f ca="1">Q34+NORMINV(RAND(),0,'Total-Smoothed'!$AG$2)</f>
        <v>1.0018978221405421</v>
      </c>
      <c r="R94" s="1">
        <f ca="1">R34+NORMINV(RAND(),0,'Total-Smoothed'!$AG$2)</f>
        <v>0.91187526114831952</v>
      </c>
      <c r="S94" s="1">
        <f ca="1">S34+NORMINV(RAND(),0,'Total-Smoothed'!$AG$2)</f>
        <v>4.3498711045077576E-2</v>
      </c>
      <c r="T94" s="1">
        <f ca="1">T34+NORMINV(RAND(),0,'Total-Smoothed'!$AG$2)</f>
        <v>0.94709751176186874</v>
      </c>
      <c r="U94" s="1">
        <f ca="1">U34+NORMINV(RAND(),0,'Total-Smoothed'!$AG$2)</f>
        <v>3.933110036729446E-3</v>
      </c>
      <c r="V94" s="1">
        <f ca="1">V34+NORMINV(RAND(),0,'Total-Smoothed'!$AG$2)</f>
        <v>7.4881742746946103E-2</v>
      </c>
      <c r="W94" s="1">
        <f ca="1">W34+NORMINV(RAND(),0,'Total-Smoothed'!$AG$2)</f>
        <v>-0.10891286573008241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1.1540226787049597</v>
      </c>
      <c r="E95" s="1">
        <f ca="1">E35+NORMINV(RAND(),0,'Total-Smoothed'!$AG$2)</f>
        <v>0.92131103696485628</v>
      </c>
      <c r="F95" s="1">
        <f ca="1">F35+NORMINV(RAND(),0,'Total-Smoothed'!$AG$2)</f>
        <v>0.55898796719584554</v>
      </c>
      <c r="G95" s="1">
        <f ca="1">G35+NORMINV(RAND(),0,'Total-Smoothed'!$AG$2)</f>
        <v>0.8278461774882081</v>
      </c>
      <c r="H95" s="1">
        <f ca="1">H35+NORMINV(RAND(),0,'Total-Smoothed'!$AG$2)</f>
        <v>0.36178840559719705</v>
      </c>
      <c r="I95" s="1">
        <f ca="1">I35+NORMINV(RAND(),0,'Total-Smoothed'!$AG$2)</f>
        <v>0.61758184417359685</v>
      </c>
      <c r="J95" s="1">
        <f ca="1">J35+NORMINV(RAND(),0,'Total-Smoothed'!$AG$2)</f>
        <v>5.2510216430810754E-2</v>
      </c>
      <c r="K95" s="1">
        <f ca="1">K35+NORMINV(RAND(),0,'Total-Smoothed'!$AG$2)</f>
        <v>0.18760159297909215</v>
      </c>
      <c r="L95" s="1">
        <f ca="1">L35+NORMINV(RAND(),0,'Total-Smoothed'!$AG$2)</f>
        <v>6.1399099222296409E-2</v>
      </c>
      <c r="M95" s="1">
        <f ca="1">M35+NORMINV(RAND(),0,'Total-Smoothed'!$AG$2)</f>
        <v>0.88065375625108122</v>
      </c>
      <c r="N95" s="1">
        <f ca="1">N35+NORMINV(RAND(),0,'Total-Smoothed'!$AG$2)</f>
        <v>0.96743644882478463</v>
      </c>
      <c r="O95" s="1">
        <f ca="1">O35+NORMINV(RAND(),0,'Total-Smoothed'!$AG$2)</f>
        <v>5.4667556003253306E-2</v>
      </c>
      <c r="P95" s="1">
        <f ca="1">P35+NORMINV(RAND(),0,'Total-Smoothed'!$AG$2)</f>
        <v>5.3432785320893419E-2</v>
      </c>
      <c r="Q95" s="1">
        <f ca="1">Q35+NORMINV(RAND(),0,'Total-Smoothed'!$AG$2)</f>
        <v>-0.14150566754491012</v>
      </c>
      <c r="R95" s="1">
        <f ca="1">R35+NORMINV(RAND(),0,'Total-Smoothed'!$AG$2)</f>
        <v>0.29457665506573505</v>
      </c>
      <c r="S95" s="1">
        <f ca="1">S35+NORMINV(RAND(),0,'Total-Smoothed'!$AG$2)</f>
        <v>0.12643682270042797</v>
      </c>
      <c r="T95" s="1">
        <f ca="1">T35+NORMINV(RAND(),0,'Total-Smoothed'!$AG$2)</f>
        <v>6.1755235946617942E-2</v>
      </c>
      <c r="U95" s="1">
        <f ca="1">U35+NORMINV(RAND(),0,'Total-Smoothed'!$AG$2)</f>
        <v>-6.8563251173525672E-2</v>
      </c>
      <c r="V95" s="1">
        <f ca="1">V35+NORMINV(RAND(),0,'Total-Smoothed'!$AG$2)</f>
        <v>0.16797843326923634</v>
      </c>
      <c r="W95" s="1">
        <f ca="1">W35+NORMINV(RAND(),0,'Total-Smoothed'!$AG$2)</f>
        <v>-0.19594046321947284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0.88958972270218828</v>
      </c>
      <c r="E96" s="1">
        <f ca="1">E36+NORMINV(RAND(),0,'Total-Smoothed'!$AG$2)</f>
        <v>0.9915510014870178</v>
      </c>
      <c r="F96" s="1">
        <f ca="1">F36+NORMINV(RAND(),0,'Total-Smoothed'!$AG$2)</f>
        <v>1.1003003342011901</v>
      </c>
      <c r="G96" s="1">
        <f ca="1">G36+NORMINV(RAND(),0,'Total-Smoothed'!$AG$2)</f>
        <v>2.4948267060217119E-3</v>
      </c>
      <c r="H96" s="1">
        <f ca="1">H36+NORMINV(RAND(),0,'Total-Smoothed'!$AG$2)</f>
        <v>0.28988897727891644</v>
      </c>
      <c r="I96" s="1">
        <f ca="1">I36+NORMINV(RAND(),0,'Total-Smoothed'!$AG$2)</f>
        <v>5.1699691991661557E-2</v>
      </c>
      <c r="J96" s="1">
        <f ca="1">J36+NORMINV(RAND(),0,'Total-Smoothed'!$AG$2)</f>
        <v>-0.17015932984061305</v>
      </c>
      <c r="K96" s="1">
        <f ca="1">K36+NORMINV(RAND(),0,'Total-Smoothed'!$AG$2)</f>
        <v>0.22937817628202525</v>
      </c>
      <c r="L96" s="1">
        <f ca="1">L36+NORMINV(RAND(),0,'Total-Smoothed'!$AG$2)</f>
        <v>-0.19073662890114826</v>
      </c>
      <c r="M96" s="1">
        <f ca="1">M36+NORMINV(RAND(),0,'Total-Smoothed'!$AG$2)</f>
        <v>0.96706403640510774</v>
      </c>
      <c r="N96" s="1">
        <f ca="1">N36+NORMINV(RAND(),0,'Total-Smoothed'!$AG$2)</f>
        <v>-8.2319954463702161E-2</v>
      </c>
      <c r="O96" s="1">
        <f ca="1">O36+NORMINV(RAND(),0,'Total-Smoothed'!$AG$2)</f>
        <v>0.221913482689299</v>
      </c>
      <c r="P96" s="1">
        <f ca="1">P36+NORMINV(RAND(),0,'Total-Smoothed'!$AG$2)</f>
        <v>0.99741243557054582</v>
      </c>
      <c r="Q96" s="1">
        <f ca="1">Q36+NORMINV(RAND(),0,'Total-Smoothed'!$AG$2)</f>
        <v>0.70275130035248878</v>
      </c>
      <c r="R96" s="1">
        <f ca="1">R36+NORMINV(RAND(),0,'Total-Smoothed'!$AG$2)</f>
        <v>0.92240440543409508</v>
      </c>
      <c r="S96" s="1">
        <f ca="1">S36+NORMINV(RAND(),0,'Total-Smoothed'!$AG$2)</f>
        <v>9.9128860951450681E-2</v>
      </c>
      <c r="T96" s="1">
        <f ca="1">T36+NORMINV(RAND(),0,'Total-Smoothed'!$AG$2)</f>
        <v>0.91920443207473246</v>
      </c>
      <c r="U96" s="1">
        <f ca="1">U36+NORMINV(RAND(),0,'Total-Smoothed'!$AG$2)</f>
        <v>-0.13315110076959005</v>
      </c>
      <c r="V96" s="1">
        <f ca="1">V36+NORMINV(RAND(),0,'Total-Smoothed'!$AG$2)</f>
        <v>4.0190257826733057E-2</v>
      </c>
      <c r="W96" s="1">
        <f ca="1">W36+NORMINV(RAND(),0,'Total-Smoothed'!$AG$2)</f>
        <v>0.75049047427979232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6.9478825941132111E-2</v>
      </c>
      <c r="E97" s="1">
        <f ca="1">E37+NORMINV(RAND(),0,'Total-Smoothed'!$AG$2)</f>
        <v>0.75751128787180266</v>
      </c>
      <c r="F97" s="1">
        <f ca="1">F37+NORMINV(RAND(),0,'Total-Smoothed'!$AG$2)</f>
        <v>1.0982448734041959</v>
      </c>
      <c r="G97" s="1">
        <f ca="1">G37+NORMINV(RAND(),0,'Total-Smoothed'!$AG$2)</f>
        <v>0.73184903607789642</v>
      </c>
      <c r="H97" s="1">
        <f ca="1">H37+NORMINV(RAND(),0,'Total-Smoothed'!$AG$2)</f>
        <v>-0.26801637142358692</v>
      </c>
      <c r="I97" s="1">
        <f ca="1">I37+NORMINV(RAND(),0,'Total-Smoothed'!$AG$2)</f>
        <v>-0.12745901157161924</v>
      </c>
      <c r="J97" s="1">
        <f ca="1">J37+NORMINV(RAND(),0,'Total-Smoothed'!$AG$2)</f>
        <v>0.97940293925427868</v>
      </c>
      <c r="K97" s="1">
        <f ca="1">K37+NORMINV(RAND(),0,'Total-Smoothed'!$AG$2)</f>
        <v>0.32372636026653401</v>
      </c>
      <c r="L97" s="1">
        <f ca="1">L37+NORMINV(RAND(),0,'Total-Smoothed'!$AG$2)</f>
        <v>0.4520860921484941</v>
      </c>
      <c r="M97" s="1">
        <f ca="1">M37+NORMINV(RAND(),0,'Total-Smoothed'!$AG$2)</f>
        <v>0.53703444526648481</v>
      </c>
      <c r="N97" s="1">
        <f ca="1">N37+NORMINV(RAND(),0,'Total-Smoothed'!$AG$2)</f>
        <v>3.0377264692122142E-2</v>
      </c>
      <c r="O97" s="1">
        <f ca="1">O37+NORMINV(RAND(),0,'Total-Smoothed'!$AG$2)</f>
        <v>0.87032687313904311</v>
      </c>
      <c r="P97" s="1">
        <f ca="1">P37+NORMINV(RAND(),0,'Total-Smoothed'!$AG$2)</f>
        <v>9.9342660688184287E-2</v>
      </c>
      <c r="Q97" s="1">
        <f ca="1">Q37+NORMINV(RAND(),0,'Total-Smoothed'!$AG$2)</f>
        <v>-0.13017418793392804</v>
      </c>
      <c r="R97" s="1">
        <f ca="1">R37+NORMINV(RAND(),0,'Total-Smoothed'!$AG$2)</f>
        <v>0.18074506749343069</v>
      </c>
      <c r="S97" s="1">
        <f ca="1">S37+NORMINV(RAND(),0,'Total-Smoothed'!$AG$2)</f>
        <v>-9.1368319013501037E-3</v>
      </c>
      <c r="T97" s="1">
        <f ca="1">T37+NORMINV(RAND(),0,'Total-Smoothed'!$AG$2)</f>
        <v>0.93339038889826842</v>
      </c>
      <c r="U97" s="1">
        <f ca="1">U37+NORMINV(RAND(),0,'Total-Smoothed'!$AG$2)</f>
        <v>0.30687154735783129</v>
      </c>
      <c r="V97" s="1">
        <f ca="1">V37+NORMINV(RAND(),0,'Total-Smoothed'!$AG$2)</f>
        <v>1.1474312776239046</v>
      </c>
      <c r="W97" s="1">
        <f ca="1">W37+NORMINV(RAND(),0,'Total-Smoothed'!$AG$2)</f>
        <v>1.0650680048653975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0.95576395860514363</v>
      </c>
      <c r="E98" s="1">
        <f ca="1">E38+NORMINV(RAND(),0,'Total-Smoothed'!$AG$2)</f>
        <v>3.2903492100308254E-2</v>
      </c>
      <c r="F98" s="1">
        <f ca="1">F38+NORMINV(RAND(),0,'Total-Smoothed'!$AG$2)</f>
        <v>0.90165404299280283</v>
      </c>
      <c r="G98" s="1">
        <f ca="1">G38+NORMINV(RAND(),0,'Total-Smoothed'!$AG$2)</f>
        <v>0.94981958986415038</v>
      </c>
      <c r="H98" s="1">
        <f ca="1">H38+NORMINV(RAND(),0,'Total-Smoothed'!$AG$2)</f>
        <v>0.10901592799957149</v>
      </c>
      <c r="I98" s="1">
        <f ca="1">I38+NORMINV(RAND(),0,'Total-Smoothed'!$AG$2)</f>
        <v>-0.25630795913587318</v>
      </c>
      <c r="J98" s="1">
        <f ca="1">J38+NORMINV(RAND(),0,'Total-Smoothed'!$AG$2)</f>
        <v>1.0897119594354852</v>
      </c>
      <c r="K98" s="1">
        <f ca="1">K38+NORMINV(RAND(),0,'Total-Smoothed'!$AG$2)</f>
        <v>0.10421024859824511</v>
      </c>
      <c r="L98" s="1">
        <f ca="1">L38+NORMINV(RAND(),0,'Total-Smoothed'!$AG$2)</f>
        <v>1.2897758462322895E-3</v>
      </c>
      <c r="M98" s="1">
        <f ca="1">M38+NORMINV(RAND(),0,'Total-Smoothed'!$AG$2)</f>
        <v>0.92319575434934054</v>
      </c>
      <c r="N98" s="1">
        <f ca="1">N38+NORMINV(RAND(),0,'Total-Smoothed'!$AG$2)</f>
        <v>-3.5522004223620139E-2</v>
      </c>
      <c r="O98" s="1">
        <f ca="1">O38+NORMINV(RAND(),0,'Total-Smoothed'!$AG$2)</f>
        <v>-9.0341431851823362E-2</v>
      </c>
      <c r="P98" s="1">
        <f ca="1">P38+NORMINV(RAND(),0,'Total-Smoothed'!$AG$2)</f>
        <v>0.26987195803296371</v>
      </c>
      <c r="Q98" s="1">
        <f ca="1">Q38+NORMINV(RAND(),0,'Total-Smoothed'!$AG$2)</f>
        <v>-2.226779035774834E-2</v>
      </c>
      <c r="R98" s="1">
        <f ca="1">R38+NORMINV(RAND(),0,'Total-Smoothed'!$AG$2)</f>
        <v>-1.948351482607949E-2</v>
      </c>
      <c r="S98" s="1">
        <f ca="1">S38+NORMINV(RAND(),0,'Total-Smoothed'!$AG$2)</f>
        <v>-0.15137622749552432</v>
      </c>
      <c r="T98" s="1">
        <f ca="1">T38+NORMINV(RAND(),0,'Total-Smoothed'!$AG$2)</f>
        <v>1.1422919272338208</v>
      </c>
      <c r="U98" s="1">
        <f ca="1">U38+NORMINV(RAND(),0,'Total-Smoothed'!$AG$2)</f>
        <v>2.7861154896962489E-2</v>
      </c>
      <c r="V98" s="1">
        <f ca="1">V38+NORMINV(RAND(),0,'Total-Smoothed'!$AG$2)</f>
        <v>0.39837128429441804</v>
      </c>
      <c r="W98" s="1">
        <f ca="1">W38+NORMINV(RAND(),0,'Total-Smoothed'!$AG$2)</f>
        <v>-7.5589870618104807E-2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0.20025702564896686</v>
      </c>
      <c r="E99" s="1">
        <f ca="1">E39+NORMINV(RAND(),0,'Total-Smoothed'!$AG$2)</f>
        <v>0.13295946433916686</v>
      </c>
      <c r="F99" s="1">
        <f ca="1">F39+NORMINV(RAND(),0,'Total-Smoothed'!$AG$2)</f>
        <v>0.46841912615624565</v>
      </c>
      <c r="G99" s="1">
        <f ca="1">G39+NORMINV(RAND(),0,'Total-Smoothed'!$AG$2)</f>
        <v>-1.9144120088504607E-2</v>
      </c>
      <c r="H99" s="1">
        <f ca="1">H39+NORMINV(RAND(),0,'Total-Smoothed'!$AG$2)</f>
        <v>-8.7333596139735015E-2</v>
      </c>
      <c r="I99" s="1">
        <f ca="1">I39+NORMINV(RAND(),0,'Total-Smoothed'!$AG$2)</f>
        <v>5.9098681906539711E-2</v>
      </c>
      <c r="J99" s="1">
        <f ca="1">J39+NORMINV(RAND(),0,'Total-Smoothed'!$AG$2)</f>
        <v>1.0425596646625208</v>
      </c>
      <c r="K99" s="1">
        <f ca="1">K39+NORMINV(RAND(),0,'Total-Smoothed'!$AG$2)</f>
        <v>1.043465928818625</v>
      </c>
      <c r="L99" s="1">
        <f ca="1">L39+NORMINV(RAND(),0,'Total-Smoothed'!$AG$2)</f>
        <v>1.1157134378224505</v>
      </c>
      <c r="M99" s="1">
        <f ca="1">M39+NORMINV(RAND(),0,'Total-Smoothed'!$AG$2)</f>
        <v>1.1374642117752454</v>
      </c>
      <c r="N99" s="1">
        <f ca="1">N39+NORMINV(RAND(),0,'Total-Smoothed'!$AG$2)</f>
        <v>-1.3534984396936733E-2</v>
      </c>
      <c r="O99" s="1">
        <f ca="1">O39+NORMINV(RAND(),0,'Total-Smoothed'!$AG$2)</f>
        <v>0.91633951566923155</v>
      </c>
      <c r="P99" s="1">
        <f ca="1">P39+NORMINV(RAND(),0,'Total-Smoothed'!$AG$2)</f>
        <v>0.94592282858887222</v>
      </c>
      <c r="Q99" s="1">
        <f ca="1">Q39+NORMINV(RAND(),0,'Total-Smoothed'!$AG$2)</f>
        <v>0.22512546962048841</v>
      </c>
      <c r="R99" s="1">
        <f ca="1">R39+NORMINV(RAND(),0,'Total-Smoothed'!$AG$2)</f>
        <v>0.66104342069814925</v>
      </c>
      <c r="S99" s="1">
        <f ca="1">S39+NORMINV(RAND(),0,'Total-Smoothed'!$AG$2)</f>
        <v>-0.122477529931122</v>
      </c>
      <c r="T99" s="1">
        <f ca="1">T39+NORMINV(RAND(),0,'Total-Smoothed'!$AG$2)</f>
        <v>0.73807710339857968</v>
      </c>
      <c r="U99" s="1">
        <f ca="1">U39+NORMINV(RAND(),0,'Total-Smoothed'!$AG$2)</f>
        <v>1.0903004602290476</v>
      </c>
      <c r="V99" s="1">
        <f ca="1">V39+NORMINV(RAND(),0,'Total-Smoothed'!$AG$2)</f>
        <v>0.75689809114476847</v>
      </c>
      <c r="W99" s="1">
        <f ca="1">W39+NORMINV(RAND(),0,'Total-Smoothed'!$AG$2)</f>
        <v>0.94510369944674166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0.13048992363901188</v>
      </c>
      <c r="E100" s="1">
        <f ca="1">E40+NORMINV(RAND(),0,'Total-Smoothed'!$AG$2)</f>
        <v>-8.7524491759105982E-2</v>
      </c>
      <c r="F100" s="1">
        <f ca="1">F40+NORMINV(RAND(),0,'Total-Smoothed'!$AG$2)</f>
        <v>0.11077691781162349</v>
      </c>
      <c r="G100" s="1">
        <f ca="1">G40+NORMINV(RAND(),0,'Total-Smoothed'!$AG$2)</f>
        <v>-3.1028437577025281E-2</v>
      </c>
      <c r="H100" s="1">
        <f ca="1">H40+NORMINV(RAND(),0,'Total-Smoothed'!$AG$2)</f>
        <v>-5.1050838529209885E-2</v>
      </c>
      <c r="I100" s="1">
        <f ca="1">I40+NORMINV(RAND(),0,'Total-Smoothed'!$AG$2)</f>
        <v>0.20848483081631397</v>
      </c>
      <c r="J100" s="1">
        <f ca="1">J40+NORMINV(RAND(),0,'Total-Smoothed'!$AG$2)</f>
        <v>1.1609628317176584</v>
      </c>
      <c r="K100" s="1">
        <f ca="1">K40+NORMINV(RAND(),0,'Total-Smoothed'!$AG$2)</f>
        <v>0.97913481834139116</v>
      </c>
      <c r="L100" s="1">
        <f ca="1">L40+NORMINV(RAND(),0,'Total-Smoothed'!$AG$2)</f>
        <v>-3.3437026877123022E-2</v>
      </c>
      <c r="M100" s="1">
        <f ca="1">M40+NORMINV(RAND(),0,'Total-Smoothed'!$AG$2)</f>
        <v>0.30894817885426828</v>
      </c>
      <c r="N100" s="1">
        <f ca="1">N40+NORMINV(RAND(),0,'Total-Smoothed'!$AG$2)</f>
        <v>0.14221142132802536</v>
      </c>
      <c r="O100" s="1">
        <f ca="1">O40+NORMINV(RAND(),0,'Total-Smoothed'!$AG$2)</f>
        <v>0.75551932843907132</v>
      </c>
      <c r="P100" s="1">
        <f ca="1">P40+NORMINV(RAND(),0,'Total-Smoothed'!$AG$2)</f>
        <v>1.1737295293045995</v>
      </c>
      <c r="Q100" s="1">
        <f ca="1">Q40+NORMINV(RAND(),0,'Total-Smoothed'!$AG$2)</f>
        <v>1.1639584941410064</v>
      </c>
      <c r="R100" s="1">
        <f ca="1">R40+NORMINV(RAND(),0,'Total-Smoothed'!$AG$2)</f>
        <v>-9.4991899079460096E-2</v>
      </c>
      <c r="S100" s="1">
        <f ca="1">S40+NORMINV(RAND(),0,'Total-Smoothed'!$AG$2)</f>
        <v>1.1424466940980604</v>
      </c>
      <c r="T100" s="1">
        <f ca="1">T40+NORMINV(RAND(),0,'Total-Smoothed'!$AG$2)</f>
        <v>1.004917562904212</v>
      </c>
      <c r="U100" s="1">
        <f ca="1">U40+NORMINV(RAND(),0,'Total-Smoothed'!$AG$2)</f>
        <v>1.0670328238803679</v>
      </c>
      <c r="V100" s="1">
        <f ca="1">V40+NORMINV(RAND(),0,'Total-Smoothed'!$AG$2)</f>
        <v>0.77724415806793645</v>
      </c>
      <c r="W100" s="1">
        <f ca="1">W40+NORMINV(RAND(),0,'Total-Smoothed'!$AG$2)</f>
        <v>0.25298407089364444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0.24892694027603346</v>
      </c>
      <c r="E101" s="1">
        <f ca="1">E41+NORMINV(RAND(),0,'Total-Smoothed'!$AG$2)</f>
        <v>2.2075447236408925E-2</v>
      </c>
      <c r="F101" s="1">
        <f ca="1">F41+NORMINV(RAND(),0,'Total-Smoothed'!$AG$2)</f>
        <v>0.48200262900486146</v>
      </c>
      <c r="G101" s="1">
        <f ca="1">G41+NORMINV(RAND(),0,'Total-Smoothed'!$AG$2)</f>
        <v>1.0810314103775838</v>
      </c>
      <c r="H101" s="1">
        <f ca="1">H41+NORMINV(RAND(),0,'Total-Smoothed'!$AG$2)</f>
        <v>8.9673393673157575E-2</v>
      </c>
      <c r="I101" s="1">
        <f ca="1">I41+NORMINV(RAND(),0,'Total-Smoothed'!$AG$2)</f>
        <v>2.3992123641301821E-2</v>
      </c>
      <c r="J101" s="1">
        <f ca="1">J41+NORMINV(RAND(),0,'Total-Smoothed'!$AG$2)</f>
        <v>1.0201198972133336</v>
      </c>
      <c r="K101" s="1">
        <f ca="1">K41+NORMINV(RAND(),0,'Total-Smoothed'!$AG$2)</f>
        <v>0.26440198248063124</v>
      </c>
      <c r="L101" s="1">
        <f ca="1">L41+NORMINV(RAND(),0,'Total-Smoothed'!$AG$2)</f>
        <v>-0.26235720379956312</v>
      </c>
      <c r="M101" s="1">
        <f ca="1">M41+NORMINV(RAND(),0,'Total-Smoothed'!$AG$2)</f>
        <v>2.1497305397619603E-3</v>
      </c>
      <c r="N101" s="1">
        <f ca="1">N41+NORMINV(RAND(),0,'Total-Smoothed'!$AG$2)</f>
        <v>-0.1298796182849449</v>
      </c>
      <c r="O101" s="1">
        <f ca="1">O41+NORMINV(RAND(),0,'Total-Smoothed'!$AG$2)</f>
        <v>0.1134056271373533</v>
      </c>
      <c r="P101" s="1">
        <f ca="1">P41+NORMINV(RAND(),0,'Total-Smoothed'!$AG$2)</f>
        <v>-1.34051339932129E-2</v>
      </c>
      <c r="Q101" s="1">
        <f ca="1">Q41+NORMINV(RAND(),0,'Total-Smoothed'!$AG$2)</f>
        <v>0.10911489071509568</v>
      </c>
      <c r="R101" s="1">
        <f ca="1">R41+NORMINV(RAND(),0,'Total-Smoothed'!$AG$2)</f>
        <v>5.5338697115240601E-2</v>
      </c>
      <c r="S101" s="1">
        <f ca="1">S41+NORMINV(RAND(),0,'Total-Smoothed'!$AG$2)</f>
        <v>-2.0389592742566218E-2</v>
      </c>
      <c r="T101" s="1">
        <f ca="1">T41+NORMINV(RAND(),0,'Total-Smoothed'!$AG$2)</f>
        <v>1.173226242000756</v>
      </c>
      <c r="U101" s="1">
        <f ca="1">U41+NORMINV(RAND(),0,'Total-Smoothed'!$AG$2)</f>
        <v>-2.3799564483957036E-2</v>
      </c>
      <c r="V101" s="1">
        <f ca="1">V41+NORMINV(RAND(),0,'Total-Smoothed'!$AG$2)</f>
        <v>1.0382119265997098</v>
      </c>
      <c r="W101" s="1">
        <f ca="1">W41+NORMINV(RAND(),0,'Total-Smoothed'!$AG$2)</f>
        <v>-0.10707890592972866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0.98498516997092023</v>
      </c>
      <c r="E102" s="1">
        <f ca="1">E42+NORMINV(RAND(),0,'Total-Smoothed'!$AG$2)</f>
        <v>-9.5663947371220914E-2</v>
      </c>
      <c r="F102" s="1">
        <f ca="1">F42+NORMINV(RAND(),0,'Total-Smoothed'!$AG$2)</f>
        <v>0.23108754865018893</v>
      </c>
      <c r="G102" s="1">
        <f ca="1">G42+NORMINV(RAND(),0,'Total-Smoothed'!$AG$2)</f>
        <v>1.0387318251909745</v>
      </c>
      <c r="H102" s="1">
        <f ca="1">H42+NORMINV(RAND(),0,'Total-Smoothed'!$AG$2)</f>
        <v>-3.5663772569907978E-2</v>
      </c>
      <c r="I102" s="1">
        <f ca="1">I42+NORMINV(RAND(),0,'Total-Smoothed'!$AG$2)</f>
        <v>6.1395365709989692E-2</v>
      </c>
      <c r="J102" s="1">
        <f ca="1">J42+NORMINV(RAND(),0,'Total-Smoothed'!$AG$2)</f>
        <v>0.19934759690437126</v>
      </c>
      <c r="K102" s="1">
        <f ca="1">K42+NORMINV(RAND(),0,'Total-Smoothed'!$AG$2)</f>
        <v>0.163703383763562</v>
      </c>
      <c r="L102" s="1">
        <f ca="1">L42+NORMINV(RAND(),0,'Total-Smoothed'!$AG$2)</f>
        <v>0.11164996277264333</v>
      </c>
      <c r="M102" s="1">
        <f ca="1">M42+NORMINV(RAND(),0,'Total-Smoothed'!$AG$2)</f>
        <v>0.86006533390937767</v>
      </c>
      <c r="N102" s="1">
        <f ca="1">N42+NORMINV(RAND(),0,'Total-Smoothed'!$AG$2)</f>
        <v>7.2677661638662169E-2</v>
      </c>
      <c r="O102" s="1">
        <f ca="1">O42+NORMINV(RAND(),0,'Total-Smoothed'!$AG$2)</f>
        <v>0.12692948294520648</v>
      </c>
      <c r="P102" s="1">
        <f ca="1">P42+NORMINV(RAND(),0,'Total-Smoothed'!$AG$2)</f>
        <v>1.0340353131005684</v>
      </c>
      <c r="Q102" s="1">
        <f ca="1">Q42+NORMINV(RAND(),0,'Total-Smoothed'!$AG$2)</f>
        <v>3.7149983461987196E-3</v>
      </c>
      <c r="R102" s="1">
        <f ca="1">R42+NORMINV(RAND(),0,'Total-Smoothed'!$AG$2)</f>
        <v>0.9562500367269462</v>
      </c>
      <c r="S102" s="1">
        <f ca="1">S42+NORMINV(RAND(),0,'Total-Smoothed'!$AG$2)</f>
        <v>-6.0199938054211088E-2</v>
      </c>
      <c r="T102" s="1">
        <f ca="1">T42+NORMINV(RAND(),0,'Total-Smoothed'!$AG$2)</f>
        <v>1.0602640049726808</v>
      </c>
      <c r="U102" s="1">
        <f ca="1">U42+NORMINV(RAND(),0,'Total-Smoothed'!$AG$2)</f>
        <v>8.8492047189807174E-2</v>
      </c>
      <c r="V102" s="1">
        <f ca="1">V42+NORMINV(RAND(),0,'Total-Smoothed'!$AG$2)</f>
        <v>6.141190841356195E-2</v>
      </c>
      <c r="W102" s="1">
        <f ca="1">W42+NORMINV(RAND(),0,'Total-Smoothed'!$AG$2)</f>
        <v>0.11000281439855147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0.94268212570761134</v>
      </c>
      <c r="E103" s="1">
        <f ca="1">E43+NORMINV(RAND(),0,'Total-Smoothed'!$AG$2)</f>
        <v>-8.6125255325912156E-2</v>
      </c>
      <c r="F103" s="1">
        <f ca="1">F43+NORMINV(RAND(),0,'Total-Smoothed'!$AG$2)</f>
        <v>9.4483596856427196E-3</v>
      </c>
      <c r="G103" s="1">
        <f ca="1">G43+NORMINV(RAND(),0,'Total-Smoothed'!$AG$2)</f>
        <v>0.80172990546837142</v>
      </c>
      <c r="H103" s="1">
        <f ca="1">H43+NORMINV(RAND(),0,'Total-Smoothed'!$AG$2)</f>
        <v>3.1368408991759092E-2</v>
      </c>
      <c r="I103" s="1">
        <f ca="1">I43+NORMINV(RAND(),0,'Total-Smoothed'!$AG$2)</f>
        <v>0.68868891286531908</v>
      </c>
      <c r="J103" s="1">
        <f ca="1">J43+NORMINV(RAND(),0,'Total-Smoothed'!$AG$2)</f>
        <v>-1.9532056592339504E-3</v>
      </c>
      <c r="K103" s="1">
        <f ca="1">K43+NORMINV(RAND(),0,'Total-Smoothed'!$AG$2)</f>
        <v>5.6446323415710702E-2</v>
      </c>
      <c r="L103" s="1">
        <f ca="1">L43+NORMINV(RAND(),0,'Total-Smoothed'!$AG$2)</f>
        <v>1.2822082154731806E-2</v>
      </c>
      <c r="M103" s="1">
        <f ca="1">M43+NORMINV(RAND(),0,'Total-Smoothed'!$AG$2)</f>
        <v>-0.10382272889867489</v>
      </c>
      <c r="N103" s="1">
        <f ca="1">N43+NORMINV(RAND(),0,'Total-Smoothed'!$AG$2)</f>
        <v>1.0467430569559975</v>
      </c>
      <c r="O103" s="1">
        <f ca="1">O43+NORMINV(RAND(),0,'Total-Smoothed'!$AG$2)</f>
        <v>-2.8411345172055694E-2</v>
      </c>
      <c r="P103" s="1">
        <f ca="1">P43+NORMINV(RAND(),0,'Total-Smoothed'!$AG$2)</f>
        <v>6.1755993549840023E-2</v>
      </c>
      <c r="Q103" s="1">
        <f ca="1">Q43+NORMINV(RAND(),0,'Total-Smoothed'!$AG$2)</f>
        <v>0.19294111042590728</v>
      </c>
      <c r="R103" s="1">
        <f ca="1">R43+NORMINV(RAND(),0,'Total-Smoothed'!$AG$2)</f>
        <v>-1.2644847794668941E-2</v>
      </c>
      <c r="S103" s="1">
        <f ca="1">S43+NORMINV(RAND(),0,'Total-Smoothed'!$AG$2)</f>
        <v>1.0526750804455849</v>
      </c>
      <c r="T103" s="1">
        <f ca="1">T43+NORMINV(RAND(),0,'Total-Smoothed'!$AG$2)</f>
        <v>0.11891384005326791</v>
      </c>
      <c r="U103" s="1">
        <f ca="1">U43+NORMINV(RAND(),0,'Total-Smoothed'!$AG$2)</f>
        <v>-8.1402539909478516E-2</v>
      </c>
      <c r="V103" s="1">
        <f ca="1">V43+NORMINV(RAND(),0,'Total-Smoothed'!$AG$2)</f>
        <v>-9.3343830304315582E-3</v>
      </c>
      <c r="W103" s="1">
        <f ca="1">W43+NORMINV(RAND(),0,'Total-Smoothed'!$AG$2)</f>
        <v>1.0712267883115434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4.114685220200745E-2</v>
      </c>
      <c r="E104" s="1">
        <f ca="1">E44+NORMINV(RAND(),0,'Total-Smoothed'!$AG$2)</f>
        <v>0.11518023169129622</v>
      </c>
      <c r="F104" s="1">
        <f ca="1">F44+NORMINV(RAND(),0,'Total-Smoothed'!$AG$2)</f>
        <v>1.1535804723915284</v>
      </c>
      <c r="G104" s="1">
        <f ca="1">G44+NORMINV(RAND(),0,'Total-Smoothed'!$AG$2)</f>
        <v>-8.4872898156344675E-2</v>
      </c>
      <c r="H104" s="1">
        <f ca="1">H44+NORMINV(RAND(),0,'Total-Smoothed'!$AG$2)</f>
        <v>3.6864930861744229E-2</v>
      </c>
      <c r="I104" s="1">
        <f ca="1">I44+NORMINV(RAND(),0,'Total-Smoothed'!$AG$2)</f>
        <v>1.0608490044689574</v>
      </c>
      <c r="J104" s="1">
        <f ca="1">J44+NORMINV(RAND(),0,'Total-Smoothed'!$AG$2)</f>
        <v>-0.16241156102356699</v>
      </c>
      <c r="K104" s="1">
        <f ca="1">K44+NORMINV(RAND(),0,'Total-Smoothed'!$AG$2)</f>
        <v>0.97098786391338765</v>
      </c>
      <c r="L104" s="1">
        <f ca="1">L44+NORMINV(RAND(),0,'Total-Smoothed'!$AG$2)</f>
        <v>3.2601763196986419E-2</v>
      </c>
      <c r="M104" s="1">
        <f ca="1">M44+NORMINV(RAND(),0,'Total-Smoothed'!$AG$2)</f>
        <v>-6.5177114449736215E-2</v>
      </c>
      <c r="N104" s="1">
        <f ca="1">N44+NORMINV(RAND(),0,'Total-Smoothed'!$AG$2)</f>
        <v>0.92405915828087593</v>
      </c>
      <c r="O104" s="1">
        <f ca="1">O44+NORMINV(RAND(),0,'Total-Smoothed'!$AG$2)</f>
        <v>-5.7621312461095663E-2</v>
      </c>
      <c r="P104" s="1">
        <f ca="1">P44+NORMINV(RAND(),0,'Total-Smoothed'!$AG$2)</f>
        <v>1.3865783295332003E-2</v>
      </c>
      <c r="Q104" s="1">
        <f ca="1">Q44+NORMINV(RAND(),0,'Total-Smoothed'!$AG$2)</f>
        <v>0.87992224261402208</v>
      </c>
      <c r="R104" s="1">
        <f ca="1">R44+NORMINV(RAND(),0,'Total-Smoothed'!$AG$2)</f>
        <v>6.5640345454599167E-2</v>
      </c>
      <c r="S104" s="1">
        <f ca="1">S44+NORMINV(RAND(),0,'Total-Smoothed'!$AG$2)</f>
        <v>0.90994844286219145</v>
      </c>
      <c r="T104" s="1">
        <f ca="1">T44+NORMINV(RAND(),0,'Total-Smoothed'!$AG$2)</f>
        <v>0.13776516434848821</v>
      </c>
      <c r="U104" s="1">
        <f ca="1">U44+NORMINV(RAND(),0,'Total-Smoothed'!$AG$2)</f>
        <v>1.0962162418470141</v>
      </c>
      <c r="V104" s="1">
        <f ca="1">V44+NORMINV(RAND(),0,'Total-Smoothed'!$AG$2)</f>
        <v>-6.6020310035112925E-2</v>
      </c>
      <c r="W104" s="1">
        <f ca="1">W44+NORMINV(RAND(),0,'Total-Smoothed'!$AG$2)</f>
        <v>1.0409448407634319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1.0220437562420095</v>
      </c>
      <c r="E105" s="1">
        <f ca="1">E45+NORMINV(RAND(),0,'Total-Smoothed'!$AG$2)</f>
        <v>2.161041957565317E-2</v>
      </c>
      <c r="F105" s="1">
        <f ca="1">F45+NORMINV(RAND(),0,'Total-Smoothed'!$AG$2)</f>
        <v>-1.8278671805749477E-2</v>
      </c>
      <c r="G105" s="1">
        <f ca="1">G45+NORMINV(RAND(),0,'Total-Smoothed'!$AG$2)</f>
        <v>-7.7772864186350918E-2</v>
      </c>
      <c r="H105" s="1">
        <f ca="1">H45+NORMINV(RAND(),0,'Total-Smoothed'!$AG$2)</f>
        <v>-0.1162810708135668</v>
      </c>
      <c r="I105" s="1">
        <f ca="1">I45+NORMINV(RAND(),0,'Total-Smoothed'!$AG$2)</f>
        <v>0.1157094624660386</v>
      </c>
      <c r="J105" s="1">
        <f ca="1">J45+NORMINV(RAND(),0,'Total-Smoothed'!$AG$2)</f>
        <v>-3.1741965251051218E-2</v>
      </c>
      <c r="K105" s="1">
        <f ca="1">K45+NORMINV(RAND(),0,'Total-Smoothed'!$AG$2)</f>
        <v>7.4906272267985949E-2</v>
      </c>
      <c r="L105" s="1">
        <f ca="1">L45+NORMINV(RAND(),0,'Total-Smoothed'!$AG$2)</f>
        <v>-7.4281189790665766E-2</v>
      </c>
      <c r="M105" s="1">
        <f ca="1">M45+NORMINV(RAND(),0,'Total-Smoothed'!$AG$2)</f>
        <v>1.0059577042947181</v>
      </c>
      <c r="N105" s="1">
        <f ca="1">N45+NORMINV(RAND(),0,'Total-Smoothed'!$AG$2)</f>
        <v>0.86622596339690483</v>
      </c>
      <c r="O105" s="1">
        <f ca="1">O45+NORMINV(RAND(),0,'Total-Smoothed'!$AG$2)</f>
        <v>0.11395568305481839</v>
      </c>
      <c r="P105" s="1">
        <f ca="1">P45+NORMINV(RAND(),0,'Total-Smoothed'!$AG$2)</f>
        <v>0.82566657999682336</v>
      </c>
      <c r="Q105" s="1">
        <f ca="1">Q45+NORMINV(RAND(),0,'Total-Smoothed'!$AG$2)</f>
        <v>0.74538472210810758</v>
      </c>
      <c r="R105" s="1">
        <f ca="1">R45+NORMINV(RAND(),0,'Total-Smoothed'!$AG$2)</f>
        <v>-6.9681475217590397E-2</v>
      </c>
      <c r="S105" s="1">
        <f ca="1">S45+NORMINV(RAND(),0,'Total-Smoothed'!$AG$2)</f>
        <v>-5.3199949519091849E-3</v>
      </c>
      <c r="T105" s="1">
        <f ca="1">T45+NORMINV(RAND(),0,'Total-Smoothed'!$AG$2)</f>
        <v>-5.4600567322564061E-3</v>
      </c>
      <c r="U105" s="1">
        <f ca="1">U45+NORMINV(RAND(),0,'Total-Smoothed'!$AG$2)</f>
        <v>-4.480516846037242E-2</v>
      </c>
      <c r="V105" s="1">
        <f ca="1">V45+NORMINV(RAND(),0,'Total-Smoothed'!$AG$2)</f>
        <v>0.11732669998693777</v>
      </c>
      <c r="W105" s="1">
        <f ca="1">W45+NORMINV(RAND(),0,'Total-Smoothed'!$AG$2)</f>
        <v>-7.1230877312188495E-2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0.92624251260155643</v>
      </c>
      <c r="E106" s="1">
        <f ca="1">E46+NORMINV(RAND(),0,'Total-Smoothed'!$AG$2)</f>
        <v>0.8713687258750239</v>
      </c>
      <c r="F106" s="1">
        <f ca="1">F46+NORMINV(RAND(),0,'Total-Smoothed'!$AG$2)</f>
        <v>0.95443717749304058</v>
      </c>
      <c r="G106" s="1">
        <f ca="1">G46+NORMINV(RAND(),0,'Total-Smoothed'!$AG$2)</f>
        <v>0.35665548970873645</v>
      </c>
      <c r="H106" s="1">
        <f ca="1">H46+NORMINV(RAND(),0,'Total-Smoothed'!$AG$2)</f>
        <v>-5.682553108449806E-2</v>
      </c>
      <c r="I106" s="1">
        <f ca="1">I46+NORMINV(RAND(),0,'Total-Smoothed'!$AG$2)</f>
        <v>0.64456935993824227</v>
      </c>
      <c r="J106" s="1">
        <f ca="1">J46+NORMINV(RAND(),0,'Total-Smoothed'!$AG$2)</f>
        <v>0.10548693754099114</v>
      </c>
      <c r="K106" s="1">
        <f ca="1">K46+NORMINV(RAND(),0,'Total-Smoothed'!$AG$2)</f>
        <v>1.0374225952608791</v>
      </c>
      <c r="L106" s="1">
        <f ca="1">L46+NORMINV(RAND(),0,'Total-Smoothed'!$AG$2)</f>
        <v>-0.12145882066051503</v>
      </c>
      <c r="M106" s="1">
        <f ca="1">M46+NORMINV(RAND(),0,'Total-Smoothed'!$AG$2)</f>
        <v>0.92623558410549334</v>
      </c>
      <c r="N106" s="1">
        <f ca="1">N46+NORMINV(RAND(),0,'Total-Smoothed'!$AG$2)</f>
        <v>0.86967251913965415</v>
      </c>
      <c r="O106" s="1">
        <f ca="1">O46+NORMINV(RAND(),0,'Total-Smoothed'!$AG$2)</f>
        <v>-0.14164428314260066</v>
      </c>
      <c r="P106" s="1">
        <f ca="1">P46+NORMINV(RAND(),0,'Total-Smoothed'!$AG$2)</f>
        <v>6.8946843838168612E-2</v>
      </c>
      <c r="Q106" s="1">
        <f ca="1">Q46+NORMINV(RAND(),0,'Total-Smoothed'!$AG$2)</f>
        <v>1.0373612722305006</v>
      </c>
      <c r="R106" s="1">
        <f ca="1">R46+NORMINV(RAND(),0,'Total-Smoothed'!$AG$2)</f>
        <v>6.2705013740647991E-2</v>
      </c>
      <c r="S106" s="1">
        <f ca="1">S46+NORMINV(RAND(),0,'Total-Smoothed'!$AG$2)</f>
        <v>0.76663104866866694</v>
      </c>
      <c r="T106" s="1">
        <f ca="1">T46+NORMINV(RAND(),0,'Total-Smoothed'!$AG$2)</f>
        <v>-6.8226074795747327E-2</v>
      </c>
      <c r="U106" s="1">
        <f ca="1">U46+NORMINV(RAND(),0,'Total-Smoothed'!$AG$2)</f>
        <v>1.0339132046102912</v>
      </c>
      <c r="V106" s="1">
        <f ca="1">V46+NORMINV(RAND(),0,'Total-Smoothed'!$AG$2)</f>
        <v>-0.14411999793034044</v>
      </c>
      <c r="W106" s="1">
        <f ca="1">W46+NORMINV(RAND(),0,'Total-Smoothed'!$AG$2)</f>
        <v>0.17812816076783561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8.7124825326927363E-2</v>
      </c>
      <c r="E107" s="1">
        <f ca="1">E47+NORMINV(RAND(),0,'Total-Smoothed'!$AG$2)</f>
        <v>1.0352778978246802</v>
      </c>
      <c r="F107" s="1">
        <f ca="1">F47+NORMINV(RAND(),0,'Total-Smoothed'!$AG$2)</f>
        <v>0.53937967334192316</v>
      </c>
      <c r="G107" s="1">
        <f ca="1">G47+NORMINV(RAND(),0,'Total-Smoothed'!$AG$2)</f>
        <v>6.3692971334425683E-2</v>
      </c>
      <c r="H107" s="1">
        <f ca="1">H47+NORMINV(RAND(),0,'Total-Smoothed'!$AG$2)</f>
        <v>-9.4712254306544841E-2</v>
      </c>
      <c r="I107" s="1">
        <f ca="1">I47+NORMINV(RAND(),0,'Total-Smoothed'!$AG$2)</f>
        <v>0.40439187318282499</v>
      </c>
      <c r="J107" s="1">
        <f ca="1">J47+NORMINV(RAND(),0,'Total-Smoothed'!$AG$2)</f>
        <v>-0.15969040568950585</v>
      </c>
      <c r="K107" s="1">
        <f ca="1">K47+NORMINV(RAND(),0,'Total-Smoothed'!$AG$2)</f>
        <v>1.1325700654602386</v>
      </c>
      <c r="L107" s="1">
        <f ca="1">L47+NORMINV(RAND(),0,'Total-Smoothed'!$AG$2)</f>
        <v>0.90148699590643744</v>
      </c>
      <c r="M107" s="1">
        <f ca="1">M47+NORMINV(RAND(),0,'Total-Smoothed'!$AG$2)</f>
        <v>0.19006543778524329</v>
      </c>
      <c r="N107" s="1">
        <f ca="1">N47+NORMINV(RAND(),0,'Total-Smoothed'!$AG$2)</f>
        <v>0.96625531886950089</v>
      </c>
      <c r="O107" s="1">
        <f ca="1">O47+NORMINV(RAND(),0,'Total-Smoothed'!$AG$2)</f>
        <v>0.29508813543399337</v>
      </c>
      <c r="P107" s="1">
        <f ca="1">P47+NORMINV(RAND(),0,'Total-Smoothed'!$AG$2)</f>
        <v>0.67944870769589816</v>
      </c>
      <c r="Q107" s="1">
        <f ca="1">Q47+NORMINV(RAND(),0,'Total-Smoothed'!$AG$2)</f>
        <v>0.61992131172708331</v>
      </c>
      <c r="R107" s="1">
        <f ca="1">R47+NORMINV(RAND(),0,'Total-Smoothed'!$AG$2)</f>
        <v>9.0109192402989813E-2</v>
      </c>
      <c r="S107" s="1">
        <f ca="1">S47+NORMINV(RAND(),0,'Total-Smoothed'!$AG$2)</f>
        <v>0.91101854630207035</v>
      </c>
      <c r="T107" s="1">
        <f ca="1">T47+NORMINV(RAND(),0,'Total-Smoothed'!$AG$2)</f>
        <v>0.43870896397413739</v>
      </c>
      <c r="U107" s="1">
        <f ca="1">U47+NORMINV(RAND(),0,'Total-Smoothed'!$AG$2)</f>
        <v>0.74197473688211291</v>
      </c>
      <c r="V107" s="1">
        <f ca="1">V47+NORMINV(RAND(),0,'Total-Smoothed'!$AG$2)</f>
        <v>1.0959838907802621</v>
      </c>
      <c r="W107" s="1">
        <f ca="1">W47+NORMINV(RAND(),0,'Total-Smoothed'!$AG$2)</f>
        <v>0.53915828080577854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0.52298701159964578</v>
      </c>
      <c r="E108" s="1">
        <f ca="1">E48+NORMINV(RAND(),0,'Total-Smoothed'!$AG$2)</f>
        <v>-7.4643406137987367E-2</v>
      </c>
      <c r="F108" s="1">
        <f ca="1">F48+NORMINV(RAND(),0,'Total-Smoothed'!$AG$2)</f>
        <v>4.7147467984592059E-2</v>
      </c>
      <c r="G108" s="1">
        <f ca="1">G48+NORMINV(RAND(),0,'Total-Smoothed'!$AG$2)</f>
        <v>-0.10930466116401251</v>
      </c>
      <c r="H108" s="1">
        <f ca="1">H48+NORMINV(RAND(),0,'Total-Smoothed'!$AG$2)</f>
        <v>-3.3330533391335154E-3</v>
      </c>
      <c r="I108" s="1">
        <f ca="1">I48+NORMINV(RAND(),0,'Total-Smoothed'!$AG$2)</f>
        <v>-1.9922866779453284E-2</v>
      </c>
      <c r="J108" s="1">
        <f ca="1">J48+NORMINV(RAND(),0,'Total-Smoothed'!$AG$2)</f>
        <v>-0.12890433030760981</v>
      </c>
      <c r="K108" s="1">
        <f ca="1">K48+NORMINV(RAND(),0,'Total-Smoothed'!$AG$2)</f>
        <v>0.98017037452668054</v>
      </c>
      <c r="L108" s="1">
        <f ca="1">L48+NORMINV(RAND(),0,'Total-Smoothed'!$AG$2)</f>
        <v>-0.15873066620448747</v>
      </c>
      <c r="M108" s="1">
        <f ca="1">M48+NORMINV(RAND(),0,'Total-Smoothed'!$AG$2)</f>
        <v>0.13943615995659395</v>
      </c>
      <c r="N108" s="1">
        <f ca="1">N48+NORMINV(RAND(),0,'Total-Smoothed'!$AG$2)</f>
        <v>1.1385547429206124</v>
      </c>
      <c r="O108" s="1">
        <f ca="1">O48+NORMINV(RAND(),0,'Total-Smoothed'!$AG$2)</f>
        <v>3.6373702066756441E-2</v>
      </c>
      <c r="P108" s="1">
        <f ca="1">P48+NORMINV(RAND(),0,'Total-Smoothed'!$AG$2)</f>
        <v>0.88826580183051851</v>
      </c>
      <c r="Q108" s="1">
        <f ca="1">Q48+NORMINV(RAND(),0,'Total-Smoothed'!$AG$2)</f>
        <v>0.76909719204259941</v>
      </c>
      <c r="R108" s="1">
        <f ca="1">R48+NORMINV(RAND(),0,'Total-Smoothed'!$AG$2)</f>
        <v>0.2041391444158821</v>
      </c>
      <c r="S108" s="1">
        <f ca="1">S48+NORMINV(RAND(),0,'Total-Smoothed'!$AG$2)</f>
        <v>1.2048587809037816</v>
      </c>
      <c r="T108" s="1">
        <f ca="1">T48+NORMINV(RAND(),0,'Total-Smoothed'!$AG$2)</f>
        <v>-0.11220552392348181</v>
      </c>
      <c r="U108" s="1">
        <f ca="1">U48+NORMINV(RAND(),0,'Total-Smoothed'!$AG$2)</f>
        <v>1.0279539595544438</v>
      </c>
      <c r="V108" s="1">
        <f ca="1">V48+NORMINV(RAND(),0,'Total-Smoothed'!$AG$2)</f>
        <v>0.13199914773573282</v>
      </c>
      <c r="W108" s="1">
        <f ca="1">W48+NORMINV(RAND(),0,'Total-Smoothed'!$AG$2)</f>
        <v>0.15368106375138799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0.30180552487385881</v>
      </c>
      <c r="E111" s="1">
        <f ca="1">(E61+0.6*(F61+D61)+0.15*G1)/(1+2*0.6+0.15)</f>
        <v>0.59761741455418738</v>
      </c>
      <c r="F111" s="1">
        <f ca="1">(F61+0.6*(G61+E61)+0.15*(D61+H61))/(1+2*0.6+2*0.15)</f>
        <v>0.83414438985794082</v>
      </c>
      <c r="G111" s="1">
        <f t="shared" ref="G111:H126" ca="1" si="10">(G61+0.6*(H61+F61)+0.15*(E61+I61))/(1+2*0.6+2*0.15)</f>
        <v>0.91515073014969262</v>
      </c>
      <c r="H111" s="1">
        <f ca="1">(H61+0.6*(I61+G61)+0.15*(F61+J61))/(1+2*0.6+2*0.15)</f>
        <v>0.73926723640292613</v>
      </c>
      <c r="I111" s="1">
        <f t="shared" ref="I111:U126" ca="1" si="11">(I61+0.6*(J61+H61)+0.15*(G61+K61))/(1+2*0.6+2*0.15)</f>
        <v>0.34666141994094957</v>
      </c>
      <c r="J111" s="1">
        <f t="shared" ca="1" si="11"/>
        <v>4.5670823203317043E-2</v>
      </c>
      <c r="K111" s="1">
        <f t="shared" ca="1" si="11"/>
        <v>-4.1778811893325128E-2</v>
      </c>
      <c r="L111" s="1">
        <f t="shared" ca="1" si="11"/>
        <v>2.0589432531668464E-2</v>
      </c>
      <c r="M111" s="1">
        <f t="shared" ca="1" si="11"/>
        <v>0.18339352358804123</v>
      </c>
      <c r="N111" s="1">
        <f t="shared" ca="1" si="11"/>
        <v>0.29602959417815444</v>
      </c>
      <c r="O111" s="1">
        <f t="shared" ca="1" si="11"/>
        <v>0.17951225994807324</v>
      </c>
      <c r="P111" s="1">
        <f t="shared" ca="1" si="11"/>
        <v>4.4808605030253315E-2</v>
      </c>
      <c r="Q111" s="1">
        <f t="shared" ca="1" si="11"/>
        <v>-1.1192318230344778E-2</v>
      </c>
      <c r="R111" s="1">
        <f t="shared" ca="1" si="11"/>
        <v>6.5639555799767282E-2</v>
      </c>
      <c r="S111" s="1">
        <f t="shared" ca="1" si="11"/>
        <v>0.22079139793464447</v>
      </c>
      <c r="T111" s="1">
        <f t="shared" ca="1" si="11"/>
        <v>0.34720938229922943</v>
      </c>
      <c r="U111" s="1">
        <f t="shared" ca="1" si="11"/>
        <v>0.43563567899279115</v>
      </c>
      <c r="V111" s="1">
        <f ca="1">(V61+0.6*(W61+U61)+0.15*T1)/(1+2*0.6+0.15)</f>
        <v>0.25289209780033217</v>
      </c>
      <c r="W111" s="1">
        <f ca="1">(W61+0.6*(V61)+0.15*U61)/(1+0.6+0.15)</f>
        <v>1.1770987533196958E-3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0.22517442061277365</v>
      </c>
      <c r="E112" s="1">
        <f t="shared" ref="E112:E158" ca="1" si="13">(E62+0.6*(F62+D62)+0.15*G2)/(1+2*0.6+0.15)</f>
        <v>0.46667416411053658</v>
      </c>
      <c r="F112" s="1">
        <f t="shared" ref="F112:U127" ca="1" si="14">(F62+0.6*(G62+E62)+0.15*(D62+H62))/(1+2*0.6+2*0.15)</f>
        <v>0.66723359620019884</v>
      </c>
      <c r="G112" s="1">
        <f t="shared" ca="1" si="10"/>
        <v>0.8049542041736153</v>
      </c>
      <c r="H112" s="1">
        <f t="shared" ca="1" si="10"/>
        <v>0.68668154052407626</v>
      </c>
      <c r="I112" s="1">
        <f t="shared" ca="1" si="11"/>
        <v>0.33302572562167115</v>
      </c>
      <c r="J112" s="1">
        <f t="shared" ca="1" si="11"/>
        <v>8.7035512106843932E-2</v>
      </c>
      <c r="K112" s="1">
        <f t="shared" ca="1" si="11"/>
        <v>-2.0216584015574003E-2</v>
      </c>
      <c r="L112" s="1">
        <f t="shared" ca="1" si="11"/>
        <v>1.6096972843748798E-2</v>
      </c>
      <c r="M112" s="1">
        <f t="shared" ca="1" si="11"/>
        <v>0.16427864871514514</v>
      </c>
      <c r="N112" s="1">
        <f t="shared" ca="1" si="11"/>
        <v>0.30708323894216749</v>
      </c>
      <c r="O112" s="1">
        <f t="shared" ca="1" si="11"/>
        <v>0.19221995723195429</v>
      </c>
      <c r="P112" s="1">
        <f t="shared" ca="1" si="11"/>
        <v>1.7181072227803906E-2</v>
      </c>
      <c r="Q112" s="1">
        <f t="shared" ca="1" si="11"/>
        <v>-0.11993285568466723</v>
      </c>
      <c r="R112" s="1">
        <f t="shared" ca="1" si="11"/>
        <v>-0.1549673431594642</v>
      </c>
      <c r="S112" s="1">
        <f t="shared" ca="1" si="11"/>
        <v>-0.14039772750431914</v>
      </c>
      <c r="T112" s="1">
        <f t="shared" ca="1" si="11"/>
        <v>-6.3969638094655029E-2</v>
      </c>
      <c r="U112" s="1">
        <f t="shared" ca="1" si="11"/>
        <v>4.1245139052913715E-2</v>
      </c>
      <c r="V112" s="1">
        <f t="shared" ref="V112:V158" ca="1" si="15">(V62+0.6*(W62+U62)+0.15*T2)/(1+2*0.6+0.15)</f>
        <v>5.2692647481113825E-2</v>
      </c>
      <c r="W112" s="1">
        <f t="shared" ref="W112:W157" ca="1" si="16">(W62+0.6*(V62)+0.15*U62)/(1+0.6+0.15)</f>
        <v>-4.2921073782237432E-2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-3.7180294199718633E-2</v>
      </c>
      <c r="E113" s="1">
        <f t="shared" ca="1" si="13"/>
        <v>0.11019713829385896</v>
      </c>
      <c r="F113" s="1">
        <f t="shared" ca="1" si="14"/>
        <v>0.45811667340502787</v>
      </c>
      <c r="G113" s="1">
        <f t="shared" ca="1" si="10"/>
        <v>0.75806960078867536</v>
      </c>
      <c r="H113" s="1">
        <f t="shared" ca="1" si="10"/>
        <v>0.65472614709041377</v>
      </c>
      <c r="I113" s="1">
        <f t="shared" ca="1" si="11"/>
        <v>0.27223807041165704</v>
      </c>
      <c r="J113" s="1">
        <f t="shared" ca="1" si="11"/>
        <v>2.5741909819511282E-2</v>
      </c>
      <c r="K113" s="1">
        <f t="shared" ca="1" si="11"/>
        <v>-5.9980532872966029E-2</v>
      </c>
      <c r="L113" s="1">
        <f t="shared" ca="1" si="11"/>
        <v>-5.8442737024667998E-2</v>
      </c>
      <c r="M113" s="1">
        <f t="shared" ca="1" si="11"/>
        <v>-4.5891610839062971E-2</v>
      </c>
      <c r="N113" s="1">
        <f t="shared" ca="1" si="11"/>
        <v>-5.1070406946441202E-3</v>
      </c>
      <c r="O113" s="1">
        <f t="shared" ca="1" si="11"/>
        <v>3.0995745761477227E-2</v>
      </c>
      <c r="P113" s="1">
        <f t="shared" ca="1" si="11"/>
        <v>5.1231347291059735E-2</v>
      </c>
      <c r="Q113" s="1">
        <f t="shared" ca="1" si="11"/>
        <v>6.9452645247910255E-2</v>
      </c>
      <c r="R113" s="1">
        <f t="shared" ca="1" si="11"/>
        <v>0.11307139254463658</v>
      </c>
      <c r="S113" s="1">
        <f t="shared" ca="1" si="11"/>
        <v>0.14885742531646201</v>
      </c>
      <c r="T113" s="1">
        <f t="shared" ca="1" si="11"/>
        <v>0.19546419592687822</v>
      </c>
      <c r="U113" s="1">
        <f t="shared" ca="1" si="11"/>
        <v>0.2130460772779188</v>
      </c>
      <c r="V113" s="1">
        <f t="shared" ca="1" si="15"/>
        <v>0.11569209474658038</v>
      </c>
      <c r="W113" s="1">
        <f t="shared" ca="1" si="16"/>
        <v>3.1532817159117703E-2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0.33254790377412785</v>
      </c>
      <c r="E114" s="1">
        <f t="shared" ca="1" si="13"/>
        <v>0.41217019840664826</v>
      </c>
      <c r="F114" s="1">
        <f t="shared" ca="1" si="14"/>
        <v>0.58049365101569772</v>
      </c>
      <c r="G114" s="1">
        <f t="shared" ca="1" si="10"/>
        <v>0.76129150417729963</v>
      </c>
      <c r="H114" s="1">
        <f t="shared" ca="1" si="10"/>
        <v>0.63436785853609035</v>
      </c>
      <c r="I114" s="1">
        <f t="shared" ca="1" si="11"/>
        <v>0.21663807646020189</v>
      </c>
      <c r="J114" s="1">
        <f t="shared" ca="1" si="11"/>
        <v>-1.5719183852268281E-2</v>
      </c>
      <c r="K114" s="1">
        <f t="shared" ca="1" si="11"/>
        <v>-3.0183597192484972E-2</v>
      </c>
      <c r="L114" s="1">
        <f t="shared" ca="1" si="11"/>
        <v>5.8492509863131814E-2</v>
      </c>
      <c r="M114" s="1">
        <f t="shared" ca="1" si="11"/>
        <v>0.23434653668065505</v>
      </c>
      <c r="N114" s="1">
        <f t="shared" ca="1" si="11"/>
        <v>0.35912156110312815</v>
      </c>
      <c r="O114" s="1">
        <f t="shared" ca="1" si="11"/>
        <v>0.17608855607640475</v>
      </c>
      <c r="P114" s="1">
        <f t="shared" ca="1" si="11"/>
        <v>1.4421272687426313E-2</v>
      </c>
      <c r="Q114" s="1">
        <f t="shared" ca="1" si="11"/>
        <v>-1.6520469676047672E-2</v>
      </c>
      <c r="R114" s="1">
        <f t="shared" ca="1" si="11"/>
        <v>-1.6008573747452438E-2</v>
      </c>
      <c r="S114" s="1">
        <f t="shared" ca="1" si="11"/>
        <v>-5.6580769172874549E-3</v>
      </c>
      <c r="T114" s="1">
        <f t="shared" ca="1" si="11"/>
        <v>2.7667743116632372E-2</v>
      </c>
      <c r="U114" s="1">
        <f t="shared" ca="1" si="11"/>
        <v>5.8199784545218514E-2</v>
      </c>
      <c r="V114" s="1">
        <f t="shared" ca="1" si="15"/>
        <v>2.1916818062666786E-2</v>
      </c>
      <c r="W114" s="1">
        <f t="shared" ca="1" si="16"/>
        <v>2.4716461438326304E-3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0.52129569807056841</v>
      </c>
      <c r="E115" s="1">
        <f t="shared" ca="1" si="13"/>
        <v>0.42666565578267113</v>
      </c>
      <c r="F115" s="1">
        <f t="shared" ca="1" si="14"/>
        <v>0.47661205850222349</v>
      </c>
      <c r="G115" s="1">
        <f t="shared" ca="1" si="10"/>
        <v>0.5520272061816025</v>
      </c>
      <c r="H115" s="1">
        <f t="shared" ca="1" si="10"/>
        <v>0.38045385032050072</v>
      </c>
      <c r="I115" s="1">
        <f t="shared" ca="1" si="11"/>
        <v>0.11352209021358242</v>
      </c>
      <c r="J115" s="1">
        <f t="shared" ca="1" si="11"/>
        <v>1.6731208364339472E-3</v>
      </c>
      <c r="K115" s="1">
        <f t="shared" ca="1" si="11"/>
        <v>1.2523039884603585E-2</v>
      </c>
      <c r="L115" s="1">
        <f t="shared" ca="1" si="11"/>
        <v>6.9725891516329519E-2</v>
      </c>
      <c r="M115" s="1">
        <f t="shared" ca="1" si="11"/>
        <v>0.17321548672852677</v>
      </c>
      <c r="N115" s="1">
        <f t="shared" ca="1" si="11"/>
        <v>0.17013390363286918</v>
      </c>
      <c r="O115" s="1">
        <f t="shared" ca="1" si="11"/>
        <v>0.10639013189615176</v>
      </c>
      <c r="P115" s="1">
        <f t="shared" ca="1" si="11"/>
        <v>3.0388218281040481E-2</v>
      </c>
      <c r="Q115" s="1">
        <f t="shared" ca="1" si="11"/>
        <v>1.5076547613982801E-2</v>
      </c>
      <c r="R115" s="1">
        <f t="shared" ca="1" si="11"/>
        <v>6.8852995071781234E-2</v>
      </c>
      <c r="S115" s="1">
        <f t="shared" ca="1" si="11"/>
        <v>0.20798148272434297</v>
      </c>
      <c r="T115" s="1">
        <f t="shared" ca="1" si="11"/>
        <v>0.34922971729597269</v>
      </c>
      <c r="U115" s="1">
        <f t="shared" ca="1" si="11"/>
        <v>0.33046099929753769</v>
      </c>
      <c r="V115" s="1">
        <f t="shared" ca="1" si="15"/>
        <v>0.19359310501213417</v>
      </c>
      <c r="W115" s="1">
        <f t="shared" ca="1" si="16"/>
        <v>0.15413312392823714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0.26913013851355355</v>
      </c>
      <c r="E116" s="1">
        <f t="shared" ca="1" si="13"/>
        <v>0.37476784663566487</v>
      </c>
      <c r="F116" s="1">
        <f t="shared" ca="1" si="14"/>
        <v>0.56947660075620576</v>
      </c>
      <c r="G116" s="1">
        <f t="shared" ca="1" si="10"/>
        <v>0.72800377244157244</v>
      </c>
      <c r="H116" s="1">
        <f t="shared" ca="1" si="10"/>
        <v>0.60467434282035515</v>
      </c>
      <c r="I116" s="1">
        <f t="shared" ca="1" si="11"/>
        <v>0.27359812347461748</v>
      </c>
      <c r="J116" s="1">
        <f t="shared" ca="1" si="11"/>
        <v>7.9578240949483209E-2</v>
      </c>
      <c r="K116" s="1">
        <f t="shared" ca="1" si="11"/>
        <v>4.2323454737299662E-2</v>
      </c>
      <c r="L116" s="1">
        <f t="shared" ca="1" si="11"/>
        <v>8.2424963081838429E-2</v>
      </c>
      <c r="M116" s="1">
        <f t="shared" ca="1" si="11"/>
        <v>0.22322024583366556</v>
      </c>
      <c r="N116" s="1">
        <f t="shared" ca="1" si="11"/>
        <v>0.34767167404508942</v>
      </c>
      <c r="O116" s="1">
        <f t="shared" ca="1" si="11"/>
        <v>0.17504833408281659</v>
      </c>
      <c r="P116" s="1">
        <f t="shared" ca="1" si="11"/>
        <v>2.9024006041052104E-2</v>
      </c>
      <c r="Q116" s="1">
        <f t="shared" ca="1" si="11"/>
        <v>1.118803004229427E-2</v>
      </c>
      <c r="R116" s="1">
        <f t="shared" ca="1" si="11"/>
        <v>3.5135123144447264E-2</v>
      </c>
      <c r="S116" s="1">
        <f t="shared" ca="1" si="11"/>
        <v>6.5801010606415383E-2</v>
      </c>
      <c r="T116" s="1">
        <f t="shared" ca="1" si="11"/>
        <v>9.8094080155321617E-2</v>
      </c>
      <c r="U116" s="1">
        <f t="shared" ca="1" si="11"/>
        <v>7.9709628579168829E-2</v>
      </c>
      <c r="V116" s="1">
        <f t="shared" ca="1" si="15"/>
        <v>4.7161986603964354E-2</v>
      </c>
      <c r="W116" s="1">
        <f t="shared" ca="1" si="16"/>
        <v>6.0081991999343845E-2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0.27699272390321933</v>
      </c>
      <c r="E117" s="1">
        <f t="shared" ca="1" si="13"/>
        <v>0.60148200034583765</v>
      </c>
      <c r="F117" s="1">
        <f t="shared" ca="1" si="14"/>
        <v>0.78858776837283295</v>
      </c>
      <c r="G117" s="1">
        <f t="shared" ca="1" si="10"/>
        <v>0.88036413010532555</v>
      </c>
      <c r="H117" s="1">
        <f t="shared" ca="1" si="10"/>
        <v>0.79185553734011416</v>
      </c>
      <c r="I117" s="1">
        <f t="shared" ca="1" si="11"/>
        <v>0.48100824755232657</v>
      </c>
      <c r="J117" s="1">
        <f t="shared" ca="1" si="11"/>
        <v>0.16544330750480812</v>
      </c>
      <c r="K117" s="1">
        <f t="shared" ca="1" si="11"/>
        <v>3.0954098335042469E-2</v>
      </c>
      <c r="L117" s="1">
        <f t="shared" ca="1" si="11"/>
        <v>0.12009675111828902</v>
      </c>
      <c r="M117" s="1">
        <f t="shared" ca="1" si="11"/>
        <v>0.36159457663139261</v>
      </c>
      <c r="N117" s="1">
        <f t="shared" ca="1" si="11"/>
        <v>0.50790320939232136</v>
      </c>
      <c r="O117" s="1">
        <f t="shared" ca="1" si="11"/>
        <v>0.28215936594864088</v>
      </c>
      <c r="P117" s="1">
        <f t="shared" ca="1" si="11"/>
        <v>5.4783484893011505E-2</v>
      </c>
      <c r="Q117" s="1">
        <f t="shared" ca="1" si="11"/>
        <v>1.2149081110366505E-2</v>
      </c>
      <c r="R117" s="1">
        <f t="shared" ca="1" si="11"/>
        <v>5.3058291044840222E-2</v>
      </c>
      <c r="S117" s="1">
        <f t="shared" ca="1" si="11"/>
        <v>0.10409505656185805</v>
      </c>
      <c r="T117" s="1">
        <f t="shared" ca="1" si="11"/>
        <v>0.19546153550985426</v>
      </c>
      <c r="U117" s="1">
        <f t="shared" ca="1" si="11"/>
        <v>0.25953401191512648</v>
      </c>
      <c r="V117" s="1">
        <f t="shared" ca="1" si="15"/>
        <v>0.13498606765905768</v>
      </c>
      <c r="W117" s="1">
        <f t="shared" ca="1" si="16"/>
        <v>1.6687647736362294E-2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0.28155943175170706</v>
      </c>
      <c r="E118" s="1">
        <f t="shared" ca="1" si="13"/>
        <v>0.39831025483720489</v>
      </c>
      <c r="F118" s="1">
        <f t="shared" ca="1" si="14"/>
        <v>0.58127662557928672</v>
      </c>
      <c r="G118" s="1">
        <f t="shared" ca="1" si="10"/>
        <v>0.76083950276051859</v>
      </c>
      <c r="H118" s="1">
        <f t="shared" ca="1" si="10"/>
        <v>0.66144812954079346</v>
      </c>
      <c r="I118" s="1">
        <f t="shared" ca="1" si="11"/>
        <v>0.29803914370270335</v>
      </c>
      <c r="J118" s="1">
        <f t="shared" ca="1" si="11"/>
        <v>-2.8085244196435098E-3</v>
      </c>
      <c r="K118" s="1">
        <f t="shared" ca="1" si="11"/>
        <v>-9.2196304266902798E-2</v>
      </c>
      <c r="L118" s="1">
        <f t="shared" ca="1" si="11"/>
        <v>-1.4012790112181761E-2</v>
      </c>
      <c r="M118" s="1">
        <f t="shared" ca="1" si="11"/>
        <v>0.14836869882160114</v>
      </c>
      <c r="N118" s="1">
        <f t="shared" ca="1" si="11"/>
        <v>0.341536065653961</v>
      </c>
      <c r="O118" s="1">
        <f t="shared" ca="1" si="11"/>
        <v>0.2546974913328296</v>
      </c>
      <c r="P118" s="1">
        <f t="shared" ca="1" si="11"/>
        <v>5.7029044832975481E-2</v>
      </c>
      <c r="Q118" s="1">
        <f t="shared" ca="1" si="11"/>
        <v>-5.2452304153597321E-2</v>
      </c>
      <c r="R118" s="1">
        <f t="shared" ca="1" si="11"/>
        <v>-5.9061230629060393E-2</v>
      </c>
      <c r="S118" s="1">
        <f t="shared" ca="1" si="11"/>
        <v>1.7129042676547957E-2</v>
      </c>
      <c r="T118" s="1">
        <f t="shared" ca="1" si="11"/>
        <v>0.1909171323002056</v>
      </c>
      <c r="U118" s="1">
        <f t="shared" ca="1" si="11"/>
        <v>0.32112777060160896</v>
      </c>
      <c r="V118" s="1">
        <f t="shared" ca="1" si="15"/>
        <v>0.20963888813624118</v>
      </c>
      <c r="W118" s="1">
        <f t="shared" ca="1" si="16"/>
        <v>8.8788386578943085E-2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0.11000327073372772</v>
      </c>
      <c r="E119" s="1">
        <f t="shared" ca="1" si="13"/>
        <v>0.24073086922596662</v>
      </c>
      <c r="F119" s="1">
        <f t="shared" ca="1" si="14"/>
        <v>0.52834188053652331</v>
      </c>
      <c r="G119" s="1">
        <f t="shared" ca="1" si="10"/>
        <v>0.804427564331894</v>
      </c>
      <c r="H119" s="1">
        <f t="shared" ca="1" si="10"/>
        <v>0.75301519609022827</v>
      </c>
      <c r="I119" s="1">
        <f t="shared" ca="1" si="11"/>
        <v>0.45494478320355425</v>
      </c>
      <c r="J119" s="1">
        <f t="shared" ca="1" si="11"/>
        <v>0.2364170047369698</v>
      </c>
      <c r="K119" s="1">
        <f t="shared" ca="1" si="11"/>
        <v>8.6989485529131327E-2</v>
      </c>
      <c r="L119" s="1">
        <f t="shared" ca="1" si="11"/>
        <v>7.2976838680637562E-2</v>
      </c>
      <c r="M119" s="1">
        <f t="shared" ca="1" si="11"/>
        <v>0.20982535828040416</v>
      </c>
      <c r="N119" s="1">
        <f t="shared" ca="1" si="11"/>
        <v>0.35173561495761013</v>
      </c>
      <c r="O119" s="1">
        <f t="shared" ca="1" si="11"/>
        <v>0.19216879247117044</v>
      </c>
      <c r="P119" s="1">
        <f t="shared" ca="1" si="11"/>
        <v>8.9748103707710525E-3</v>
      </c>
      <c r="Q119" s="1">
        <f t="shared" ca="1" si="11"/>
        <v>-1.894812242914419E-2</v>
      </c>
      <c r="R119" s="1">
        <f t="shared" ca="1" si="11"/>
        <v>4.9799088130452595E-3</v>
      </c>
      <c r="S119" s="1">
        <f t="shared" ca="1" si="11"/>
        <v>5.9094159781912139E-2</v>
      </c>
      <c r="T119" s="1">
        <f t="shared" ca="1" si="11"/>
        <v>8.0986992593951812E-2</v>
      </c>
      <c r="U119" s="1">
        <f t="shared" ca="1" si="11"/>
        <v>8.1309150709609604E-2</v>
      </c>
      <c r="V119" s="1">
        <f t="shared" ca="1" si="15"/>
        <v>2.6423331406169755E-2</v>
      </c>
      <c r="W119" s="1">
        <f t="shared" ca="1" si="16"/>
        <v>-3.5439943549623121E-3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0.31130199649204476</v>
      </c>
      <c r="E120" s="1">
        <f t="shared" ca="1" si="13"/>
        <v>0.57423034472257695</v>
      </c>
      <c r="F120" s="1">
        <f t="shared" ca="1" si="14"/>
        <v>0.72636859166843182</v>
      </c>
      <c r="G120" s="1">
        <f t="shared" ca="1" si="10"/>
        <v>0.7952341639752627</v>
      </c>
      <c r="H120" s="1">
        <f t="shared" ca="1" si="10"/>
        <v>0.62825757183835917</v>
      </c>
      <c r="I120" s="1">
        <f t="shared" ca="1" si="11"/>
        <v>0.24091064666130255</v>
      </c>
      <c r="J120" s="1">
        <f t="shared" ca="1" si="11"/>
        <v>-1.7443806359153546E-2</v>
      </c>
      <c r="K120" s="1">
        <f t="shared" ca="1" si="11"/>
        <v>-8.525212471517099E-2</v>
      </c>
      <c r="L120" s="1">
        <f t="shared" ca="1" si="11"/>
        <v>-4.1683147176271307E-3</v>
      </c>
      <c r="M120" s="1">
        <f t="shared" ca="1" si="11"/>
        <v>0.22324041225339047</v>
      </c>
      <c r="N120" s="1">
        <f t="shared" ca="1" si="11"/>
        <v>0.40477270646488145</v>
      </c>
      <c r="O120" s="1">
        <f t="shared" ca="1" si="11"/>
        <v>0.29439417121305034</v>
      </c>
      <c r="P120" s="1">
        <f t="shared" ca="1" si="11"/>
        <v>0.17653585717455691</v>
      </c>
      <c r="Q120" s="1">
        <f t="shared" ca="1" si="11"/>
        <v>0.17405207236391027</v>
      </c>
      <c r="R120" s="1">
        <f t="shared" ca="1" si="11"/>
        <v>0.17734415775578205</v>
      </c>
      <c r="S120" s="1">
        <f t="shared" ca="1" si="11"/>
        <v>0.16550085826781397</v>
      </c>
      <c r="T120" s="1">
        <f t="shared" ca="1" si="11"/>
        <v>0.21942049085286658</v>
      </c>
      <c r="U120" s="1">
        <f t="shared" ca="1" si="11"/>
        <v>0.25315430889824098</v>
      </c>
      <c r="V120" s="1">
        <f t="shared" ca="1" si="15"/>
        <v>0.10636953023266606</v>
      </c>
      <c r="W120" s="1">
        <f t="shared" ca="1" si="16"/>
        <v>-2.8803321319549966E-2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0.53182500896276974</v>
      </c>
      <c r="E121" s="1">
        <f t="shared" ca="1" si="13"/>
        <v>0.56459104368551083</v>
      </c>
      <c r="F121" s="1">
        <f t="shared" ca="1" si="14"/>
        <v>0.61967923392830593</v>
      </c>
      <c r="G121" s="1">
        <f t="shared" ca="1" si="10"/>
        <v>0.71957715491316554</v>
      </c>
      <c r="H121" s="1">
        <f t="shared" ca="1" si="10"/>
        <v>0.60825853019822806</v>
      </c>
      <c r="I121" s="1">
        <f t="shared" ca="1" si="11"/>
        <v>0.31312224157116769</v>
      </c>
      <c r="J121" s="1">
        <f t="shared" ca="1" si="11"/>
        <v>7.7664941711098473E-2</v>
      </c>
      <c r="K121" s="1">
        <f t="shared" ca="1" si="11"/>
        <v>-1.1582516503678081E-2</v>
      </c>
      <c r="L121" s="1">
        <f t="shared" ca="1" si="11"/>
        <v>5.0038316812796559E-2</v>
      </c>
      <c r="M121" s="1">
        <f t="shared" ca="1" si="11"/>
        <v>0.22723476992809388</v>
      </c>
      <c r="N121" s="1">
        <f t="shared" ca="1" si="11"/>
        <v>0.36791419248582496</v>
      </c>
      <c r="O121" s="1">
        <f t="shared" ca="1" si="11"/>
        <v>0.24675901460578364</v>
      </c>
      <c r="P121" s="1">
        <f t="shared" ca="1" si="11"/>
        <v>0.10146164734677551</v>
      </c>
      <c r="Q121" s="1">
        <f t="shared" ca="1" si="11"/>
        <v>5.3226804794905089E-2</v>
      </c>
      <c r="R121" s="1">
        <f t="shared" ca="1" si="11"/>
        <v>5.6818660185351519E-2</v>
      </c>
      <c r="S121" s="1">
        <f t="shared" ca="1" si="11"/>
        <v>3.4936909995698179E-2</v>
      </c>
      <c r="T121" s="1">
        <f t="shared" ca="1" si="11"/>
        <v>2.1611985789556205E-2</v>
      </c>
      <c r="U121" s="1">
        <f t="shared" ca="1" si="11"/>
        <v>2.8436201363445223E-2</v>
      </c>
      <c r="V121" s="1">
        <f t="shared" ca="1" si="15"/>
        <v>7.2230576791954444E-3</v>
      </c>
      <c r="W121" s="1">
        <f t="shared" ca="1" si="16"/>
        <v>-6.1085368907414457E-2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0.38406456940878719</v>
      </c>
      <c r="E122" s="1">
        <f t="shared" ca="1" si="13"/>
        <v>0.64678994659702693</v>
      </c>
      <c r="F122" s="1">
        <f t="shared" ca="1" si="14"/>
        <v>0.82718602224924442</v>
      </c>
      <c r="G122" s="1">
        <f t="shared" ca="1" si="10"/>
        <v>0.87056604461886167</v>
      </c>
      <c r="H122" s="1">
        <f t="shared" ca="1" si="10"/>
        <v>0.71550791065161001</v>
      </c>
      <c r="I122" s="1">
        <f t="shared" ca="1" si="11"/>
        <v>0.36904873252141118</v>
      </c>
      <c r="J122" s="1">
        <f t="shared" ca="1" si="11"/>
        <v>0.11740961377552069</v>
      </c>
      <c r="K122" s="1">
        <f t="shared" ca="1" si="11"/>
        <v>2.8973136278603411E-2</v>
      </c>
      <c r="L122" s="1">
        <f t="shared" ca="1" si="11"/>
        <v>5.8068487791603597E-2</v>
      </c>
      <c r="M122" s="1">
        <f t="shared" ca="1" si="11"/>
        <v>0.22183063299990033</v>
      </c>
      <c r="N122" s="1">
        <f t="shared" ca="1" si="11"/>
        <v>0.3763090463622899</v>
      </c>
      <c r="O122" s="1">
        <f t="shared" ca="1" si="11"/>
        <v>0.25621154208660657</v>
      </c>
      <c r="P122" s="1">
        <f t="shared" ca="1" si="11"/>
        <v>0.13031660774629839</v>
      </c>
      <c r="Q122" s="1">
        <f t="shared" ca="1" si="11"/>
        <v>5.3290214464018146E-2</v>
      </c>
      <c r="R122" s="1">
        <f t="shared" ca="1" si="11"/>
        <v>4.6387671183931778E-2</v>
      </c>
      <c r="S122" s="1">
        <f t="shared" ca="1" si="11"/>
        <v>0.12442126545730751</v>
      </c>
      <c r="T122" s="1">
        <f t="shared" ca="1" si="11"/>
        <v>0.2313523492264386</v>
      </c>
      <c r="U122" s="1">
        <f t="shared" ca="1" si="11"/>
        <v>0.29226439822236844</v>
      </c>
      <c r="V122" s="1">
        <f t="shared" ca="1" si="15"/>
        <v>0.15717313287861243</v>
      </c>
      <c r="W122" s="1">
        <f t="shared" ca="1" si="16"/>
        <v>6.0847652522426361E-2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1.0052425770492471E-3</v>
      </c>
      <c r="E123" s="1">
        <f t="shared" ca="1" si="13"/>
        <v>0.16225470129554811</v>
      </c>
      <c r="F123" s="1">
        <f t="shared" ca="1" si="14"/>
        <v>0.47543889029700787</v>
      </c>
      <c r="G123" s="1">
        <f t="shared" ca="1" si="10"/>
        <v>0.78441635480562533</v>
      </c>
      <c r="H123" s="1">
        <f t="shared" ca="1" si="10"/>
        <v>0.72267358238083745</v>
      </c>
      <c r="I123" s="1">
        <f t="shared" ca="1" si="11"/>
        <v>0.31684005426751338</v>
      </c>
      <c r="J123" s="1">
        <f t="shared" ca="1" si="11"/>
        <v>1.6803123225342415E-2</v>
      </c>
      <c r="K123" s="1">
        <f t="shared" ca="1" si="11"/>
        <v>-4.2582039339247146E-2</v>
      </c>
      <c r="L123" s="1">
        <f t="shared" ca="1" si="11"/>
        <v>5.6577866093414697E-2</v>
      </c>
      <c r="M123" s="1">
        <f t="shared" ca="1" si="11"/>
        <v>0.2671568327669272</v>
      </c>
      <c r="N123" s="1">
        <f t="shared" ca="1" si="11"/>
        <v>0.4051817619061609</v>
      </c>
      <c r="O123" s="1">
        <f t="shared" ca="1" si="11"/>
        <v>0.19359548057095979</v>
      </c>
      <c r="P123" s="1">
        <f t="shared" ca="1" si="11"/>
        <v>3.6863507506593576E-2</v>
      </c>
      <c r="Q123" s="1">
        <f t="shared" ca="1" si="11"/>
        <v>6.2639610260972492E-2</v>
      </c>
      <c r="R123" s="1">
        <f t="shared" ca="1" si="11"/>
        <v>0.13780276955946841</v>
      </c>
      <c r="S123" s="1">
        <f t="shared" ca="1" si="11"/>
        <v>0.13514993088892827</v>
      </c>
      <c r="T123" s="1">
        <f t="shared" ca="1" si="11"/>
        <v>7.1334020212207916E-2</v>
      </c>
      <c r="U123" s="1">
        <f t="shared" ca="1" si="11"/>
        <v>3.2092011251052342E-2</v>
      </c>
      <c r="V123" s="1">
        <f t="shared" ca="1" si="15"/>
        <v>1.9502579971986761E-2</v>
      </c>
      <c r="W123" s="1">
        <f t="shared" ca="1" si="16"/>
        <v>3.2686235034157685E-2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0.42464918114020506</v>
      </c>
      <c r="E124" s="1">
        <f t="shared" ca="1" si="13"/>
        <v>0.64511536312700846</v>
      </c>
      <c r="F124" s="1">
        <f t="shared" ca="1" si="14"/>
        <v>0.79848360060099499</v>
      </c>
      <c r="G124" s="1">
        <f t="shared" ca="1" si="10"/>
        <v>0.87975540511497363</v>
      </c>
      <c r="H124" s="1">
        <f t="shared" ca="1" si="10"/>
        <v>0.70579051350998412</v>
      </c>
      <c r="I124" s="1">
        <f t="shared" ca="1" si="11"/>
        <v>0.27789067611882434</v>
      </c>
      <c r="J124" s="1">
        <f t="shared" ca="1" si="11"/>
        <v>-4.2654128693026282E-2</v>
      </c>
      <c r="K124" s="1">
        <f t="shared" ca="1" si="11"/>
        <v>-0.11937072111582932</v>
      </c>
      <c r="L124" s="1">
        <f t="shared" ca="1" si="11"/>
        <v>-9.9246077654312585E-3</v>
      </c>
      <c r="M124" s="1">
        <f t="shared" ca="1" si="11"/>
        <v>0.20495416789027501</v>
      </c>
      <c r="N124" s="1">
        <f t="shared" ca="1" si="11"/>
        <v>0.37075372092770309</v>
      </c>
      <c r="O124" s="1">
        <f t="shared" ca="1" si="11"/>
        <v>0.22512908298536125</v>
      </c>
      <c r="P124" s="1">
        <f t="shared" ca="1" si="11"/>
        <v>4.9102410547176858E-2</v>
      </c>
      <c r="Q124" s="1">
        <f t="shared" ca="1" si="11"/>
        <v>-2.5313423986125582E-2</v>
      </c>
      <c r="R124" s="1">
        <f t="shared" ca="1" si="11"/>
        <v>-2.0088172562419404E-2</v>
      </c>
      <c r="S124" s="1">
        <f t="shared" ca="1" si="11"/>
        <v>1.9731326230896046E-2</v>
      </c>
      <c r="T124" s="1">
        <f t="shared" ca="1" si="11"/>
        <v>7.4741812147982936E-2</v>
      </c>
      <c r="U124" s="1">
        <f t="shared" ca="1" si="11"/>
        <v>8.3089474627303012E-2</v>
      </c>
      <c r="V124" s="1">
        <f t="shared" ca="1" si="15"/>
        <v>2.0633884176048691E-2</v>
      </c>
      <c r="W124" s="1">
        <f t="shared" ca="1" si="16"/>
        <v>-4.6491613699515801E-2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5.971743395095571E-2</v>
      </c>
      <c r="E125" s="1">
        <f t="shared" ca="1" si="13"/>
        <v>0.14870555079810432</v>
      </c>
      <c r="F125" s="1">
        <f t="shared" ca="1" si="14"/>
        <v>0.36345275995952037</v>
      </c>
      <c r="G125" s="1">
        <f t="shared" ca="1" si="10"/>
        <v>0.64211844387586858</v>
      </c>
      <c r="H125" s="1">
        <f t="shared" ca="1" si="10"/>
        <v>0.64497829945737684</v>
      </c>
      <c r="I125" s="1">
        <f t="shared" ca="1" si="11"/>
        <v>0.40837037676299709</v>
      </c>
      <c r="J125" s="1">
        <f t="shared" ca="1" si="11"/>
        <v>0.28463072590530725</v>
      </c>
      <c r="K125" s="1">
        <f t="shared" ca="1" si="11"/>
        <v>0.21775034272349275</v>
      </c>
      <c r="L125" s="1">
        <f t="shared" ca="1" si="11"/>
        <v>0.1448197464627719</v>
      </c>
      <c r="M125" s="1">
        <f t="shared" ca="1" si="11"/>
        <v>9.4175961477205805E-2</v>
      </c>
      <c r="N125" s="1">
        <f t="shared" ca="1" si="11"/>
        <v>7.1420343403819295E-2</v>
      </c>
      <c r="O125" s="1">
        <f t="shared" ca="1" si="11"/>
        <v>5.0498644653008719E-2</v>
      </c>
      <c r="P125" s="1">
        <f t="shared" ca="1" si="11"/>
        <v>4.2530211441624458E-2</v>
      </c>
      <c r="Q125" s="1">
        <f t="shared" ca="1" si="11"/>
        <v>-1.8817280441286575E-2</v>
      </c>
      <c r="R125" s="1">
        <f t="shared" ca="1" si="11"/>
        <v>-4.3810335455654381E-2</v>
      </c>
      <c r="S125" s="1">
        <f t="shared" ca="1" si="11"/>
        <v>-3.5176309052592308E-2</v>
      </c>
      <c r="T125" s="1">
        <f t="shared" ca="1" si="11"/>
        <v>-1.7767344692206803E-2</v>
      </c>
      <c r="U125" s="1">
        <f t="shared" ca="1" si="11"/>
        <v>8.183351210391876E-3</v>
      </c>
      <c r="V125" s="1">
        <f t="shared" ca="1" si="15"/>
        <v>3.6784991264979541E-2</v>
      </c>
      <c r="W125" s="1">
        <f t="shared" ca="1" si="16"/>
        <v>4.4412122396129607E-2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0.21534624172968098</v>
      </c>
      <c r="E126" s="1">
        <f t="shared" ca="1" si="13"/>
        <v>0.52087060552648989</v>
      </c>
      <c r="F126" s="1">
        <f t="shared" ca="1" si="14"/>
        <v>0.7822224725596072</v>
      </c>
      <c r="G126" s="1">
        <f t="shared" ca="1" si="10"/>
        <v>0.89625059131817209</v>
      </c>
      <c r="H126" s="1">
        <f t="shared" ca="1" si="10"/>
        <v>0.70295237113066344</v>
      </c>
      <c r="I126" s="1">
        <f t="shared" ca="1" si="11"/>
        <v>0.29985425344422217</v>
      </c>
      <c r="J126" s="1">
        <f t="shared" ca="1" si="11"/>
        <v>-9.3056864652640847E-4</v>
      </c>
      <c r="K126" s="1">
        <f t="shared" ca="1" si="11"/>
        <v>-0.11058649313167432</v>
      </c>
      <c r="L126" s="1">
        <f t="shared" ca="1" si="11"/>
        <v>-7.5535026314570458E-2</v>
      </c>
      <c r="M126" s="1">
        <f t="shared" ca="1" si="11"/>
        <v>8.6468727484640323E-2</v>
      </c>
      <c r="N126" s="1">
        <f t="shared" ca="1" si="11"/>
        <v>0.26668770424592392</v>
      </c>
      <c r="O126" s="1">
        <f t="shared" ca="1" si="11"/>
        <v>0.19049154541025876</v>
      </c>
      <c r="P126" s="1">
        <f t="shared" ca="1" si="11"/>
        <v>0.1056178031682435</v>
      </c>
      <c r="Q126" s="1">
        <f t="shared" ca="1" si="11"/>
        <v>0.12048418329030326</v>
      </c>
      <c r="R126" s="1">
        <f t="shared" ca="1" si="11"/>
        <v>0.19165499129108504</v>
      </c>
      <c r="S126" s="1">
        <f t="shared" ca="1" si="11"/>
        <v>0.13717015904117236</v>
      </c>
      <c r="T126" s="1">
        <f t="shared" ca="1" si="11"/>
        <v>0.10117420642750932</v>
      </c>
      <c r="U126" s="1">
        <f t="shared" ca="1" si="11"/>
        <v>0.11447009532599653</v>
      </c>
      <c r="V126" s="1">
        <f t="shared" ca="1" si="15"/>
        <v>5.2254362878126792E-2</v>
      </c>
      <c r="W126" s="1">
        <f t="shared" ca="1" si="16"/>
        <v>-4.5072413788799573E-2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0.42675502082110434</v>
      </c>
      <c r="E127" s="1">
        <f t="shared" ca="1" si="13"/>
        <v>0.69236477432562293</v>
      </c>
      <c r="F127" s="1">
        <f t="shared" ca="1" si="14"/>
        <v>0.81001190563238767</v>
      </c>
      <c r="G127" s="1">
        <f t="shared" ca="1" si="14"/>
        <v>0.81962601020768966</v>
      </c>
      <c r="H127" s="1">
        <f t="shared" ca="1" si="14"/>
        <v>0.59369442745906642</v>
      </c>
      <c r="I127" s="1">
        <f t="shared" ca="1" si="14"/>
        <v>0.19698084538813379</v>
      </c>
      <c r="J127" s="1">
        <f t="shared" ca="1" si="14"/>
        <v>-3.8752859333961276E-2</v>
      </c>
      <c r="K127" s="1">
        <f t="shared" ca="1" si="14"/>
        <v>-7.8706351841844616E-2</v>
      </c>
      <c r="L127" s="1">
        <f t="shared" ca="1" si="14"/>
        <v>6.4877215940047413E-3</v>
      </c>
      <c r="M127" s="1">
        <f t="shared" ca="1" si="14"/>
        <v>0.1991583614295869</v>
      </c>
      <c r="N127" s="1">
        <f t="shared" ca="1" si="14"/>
        <v>0.39828660685786649</v>
      </c>
      <c r="O127" s="1">
        <f t="shared" ca="1" si="14"/>
        <v>0.29961344792984101</v>
      </c>
      <c r="P127" s="1">
        <f t="shared" ca="1" si="14"/>
        <v>0.10989471598938487</v>
      </c>
      <c r="Q127" s="1">
        <f t="shared" ca="1" si="14"/>
        <v>7.783781257996947E-4</v>
      </c>
      <c r="R127" s="1">
        <f t="shared" ca="1" si="14"/>
        <v>8.1675977692144408E-4</v>
      </c>
      <c r="S127" s="1">
        <f t="shared" ca="1" si="14"/>
        <v>3.5858147004493392E-2</v>
      </c>
      <c r="T127" s="1">
        <f t="shared" ca="1" si="14"/>
        <v>6.4502516192032539E-2</v>
      </c>
      <c r="U127" s="1">
        <f t="shared" ca="1" si="14"/>
        <v>7.5446397448997532E-2</v>
      </c>
      <c r="V127" s="1">
        <f t="shared" ca="1" si="15"/>
        <v>3.5528798993549097E-2</v>
      </c>
      <c r="W127" s="1">
        <f t="shared" ca="1" si="16"/>
        <v>1.9635176848702873E-2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1.8331358791409263E-2</v>
      </c>
      <c r="E128" s="1">
        <f t="shared" ca="1" si="13"/>
        <v>0.12380526134049477</v>
      </c>
      <c r="F128" s="1">
        <f t="shared" ref="F128:U143" ca="1" si="17">(F78+0.6*(G78+E78)+0.15*(D78+H78))/(1+2*0.6+2*0.15)</f>
        <v>0.41748028904328605</v>
      </c>
      <c r="G128" s="1">
        <f t="shared" ca="1" si="17"/>
        <v>0.69647197081644774</v>
      </c>
      <c r="H128" s="1">
        <f t="shared" ca="1" si="17"/>
        <v>0.63075788668155908</v>
      </c>
      <c r="I128" s="1">
        <f t="shared" ca="1" si="17"/>
        <v>0.38104238613554181</v>
      </c>
      <c r="J128" s="1">
        <f t="shared" ca="1" si="17"/>
        <v>0.21392990589791167</v>
      </c>
      <c r="K128" s="1">
        <f t="shared" ca="1" si="17"/>
        <v>0.1027787310441995</v>
      </c>
      <c r="L128" s="1">
        <f t="shared" ca="1" si="17"/>
        <v>5.8677442774005883E-2</v>
      </c>
      <c r="M128" s="1">
        <f t="shared" ca="1" si="17"/>
        <v>0.10973401827047283</v>
      </c>
      <c r="N128" s="1">
        <f t="shared" ca="1" si="17"/>
        <v>0.1595349548508545</v>
      </c>
      <c r="O128" s="1">
        <f t="shared" ca="1" si="17"/>
        <v>0.10861274578517788</v>
      </c>
      <c r="P128" s="1">
        <f t="shared" ca="1" si="17"/>
        <v>2.0375829261719589E-2</v>
      </c>
      <c r="Q128" s="1">
        <f t="shared" ca="1" si="17"/>
        <v>4.7509801947977465E-2</v>
      </c>
      <c r="R128" s="1">
        <f t="shared" ca="1" si="17"/>
        <v>0.12772796894029689</v>
      </c>
      <c r="S128" s="1">
        <f t="shared" ca="1" si="17"/>
        <v>0.20398766571763643</v>
      </c>
      <c r="T128" s="1">
        <f t="shared" ca="1" si="17"/>
        <v>0.20213482936654828</v>
      </c>
      <c r="U128" s="1">
        <f t="shared" ca="1" si="17"/>
        <v>7.8589020623989939E-2</v>
      </c>
      <c r="V128" s="1">
        <f t="shared" ca="1" si="15"/>
        <v>-1.193602279091366E-2</v>
      </c>
      <c r="W128" s="1">
        <f t="shared" ca="1" si="16"/>
        <v>1.6583938130298966E-2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0.11718106697893869</v>
      </c>
      <c r="E129" s="1">
        <f t="shared" ca="1" si="13"/>
        <v>0.18095697133012656</v>
      </c>
      <c r="F129" s="1">
        <f t="shared" ca="1" si="17"/>
        <v>0.43000963398108255</v>
      </c>
      <c r="G129" s="1">
        <f t="shared" ca="1" si="17"/>
        <v>0.74825277272887736</v>
      </c>
      <c r="H129" s="1">
        <f t="shared" ca="1" si="17"/>
        <v>0.70160291251210749</v>
      </c>
      <c r="I129" s="1">
        <f t="shared" ca="1" si="17"/>
        <v>0.33909670401051256</v>
      </c>
      <c r="J129" s="1">
        <f t="shared" ca="1" si="17"/>
        <v>5.8858817583165711E-2</v>
      </c>
      <c r="K129" s="1">
        <f t="shared" ca="1" si="17"/>
        <v>-2.7513135414619944E-2</v>
      </c>
      <c r="L129" s="1">
        <f t="shared" ca="1" si="17"/>
        <v>-1.1496972233885221E-2</v>
      </c>
      <c r="M129" s="1">
        <f t="shared" ca="1" si="17"/>
        <v>0.13718036924187366</v>
      </c>
      <c r="N129" s="1">
        <f t="shared" ca="1" si="17"/>
        <v>0.27171951578599374</v>
      </c>
      <c r="O129" s="1">
        <f t="shared" ca="1" si="17"/>
        <v>0.15053657938008838</v>
      </c>
      <c r="P129" s="1">
        <f t="shared" ca="1" si="17"/>
        <v>4.4234976378764116E-3</v>
      </c>
      <c r="Q129" s="1">
        <f t="shared" ca="1" si="17"/>
        <v>-6.3497944340798418E-2</v>
      </c>
      <c r="R129" s="1">
        <f t="shared" ca="1" si="17"/>
        <v>-0.13650066042112607</v>
      </c>
      <c r="S129" s="1">
        <f t="shared" ca="1" si="17"/>
        <v>-0.16725593261546037</v>
      </c>
      <c r="T129" s="1">
        <f t="shared" ca="1" si="17"/>
        <v>-0.10676552481461206</v>
      </c>
      <c r="U129" s="1">
        <f t="shared" ca="1" si="17"/>
        <v>-3.2408854101187677E-2</v>
      </c>
      <c r="V129" s="1">
        <f t="shared" ca="1" si="15"/>
        <v>-2.2662288580518393E-2</v>
      </c>
      <c r="W129" s="1">
        <f t="shared" ca="1" si="16"/>
        <v>-4.0593451799097062E-2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0.29792601529684726</v>
      </c>
      <c r="E130" s="1">
        <f t="shared" ca="1" si="13"/>
        <v>0.36926374083548347</v>
      </c>
      <c r="F130" s="1">
        <f t="shared" ca="1" si="17"/>
        <v>0.45353707483099426</v>
      </c>
      <c r="G130" s="1">
        <f t="shared" ca="1" si="17"/>
        <v>0.66496698916925256</v>
      </c>
      <c r="H130" s="1">
        <f t="shared" ca="1" si="17"/>
        <v>0.67569664401395746</v>
      </c>
      <c r="I130" s="1">
        <f t="shared" ca="1" si="17"/>
        <v>0.41019526629644731</v>
      </c>
      <c r="J130" s="1">
        <f t="shared" ca="1" si="17"/>
        <v>0.15362022240791631</v>
      </c>
      <c r="K130" s="1">
        <f t="shared" ca="1" si="17"/>
        <v>4.5722074932840383E-2</v>
      </c>
      <c r="L130" s="1">
        <f t="shared" ca="1" si="17"/>
        <v>3.6469507270530457E-2</v>
      </c>
      <c r="M130" s="1">
        <f t="shared" ca="1" si="17"/>
        <v>0.17155090141675167</v>
      </c>
      <c r="N130" s="1">
        <f t="shared" ca="1" si="17"/>
        <v>0.2911087044198184</v>
      </c>
      <c r="O130" s="1">
        <f t="shared" ca="1" si="17"/>
        <v>0.15585321939430447</v>
      </c>
      <c r="P130" s="1">
        <f t="shared" ca="1" si="17"/>
        <v>1.8388304233825592E-2</v>
      </c>
      <c r="Q130" s="1">
        <f t="shared" ca="1" si="17"/>
        <v>7.4817544574314415E-2</v>
      </c>
      <c r="R130" s="1">
        <f t="shared" ca="1" si="17"/>
        <v>0.16327269417672391</v>
      </c>
      <c r="S130" s="1">
        <f t="shared" ca="1" si="17"/>
        <v>0.11143940246208577</v>
      </c>
      <c r="T130" s="1">
        <f t="shared" ca="1" si="17"/>
        <v>5.4903212192201803E-2</v>
      </c>
      <c r="U130" s="1">
        <f t="shared" ca="1" si="17"/>
        <v>3.24014720297819E-2</v>
      </c>
      <c r="V130" s="1">
        <f t="shared" ca="1" si="15"/>
        <v>6.7819433735443135E-2</v>
      </c>
      <c r="W130" s="1">
        <f t="shared" ca="1" si="16"/>
        <v>0.110624788232893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0.23206137543890676</v>
      </c>
      <c r="E131" s="1">
        <f t="shared" ca="1" si="13"/>
        <v>0.23228785550052133</v>
      </c>
      <c r="F131" s="1">
        <f t="shared" ca="1" si="17"/>
        <v>0.37719801405997133</v>
      </c>
      <c r="G131" s="1">
        <f t="shared" ca="1" si="17"/>
        <v>0.66162961962270517</v>
      </c>
      <c r="H131" s="1">
        <f t="shared" ca="1" si="17"/>
        <v>0.70742491231691307</v>
      </c>
      <c r="I131" s="1">
        <f t="shared" ca="1" si="17"/>
        <v>0.4889150024674257</v>
      </c>
      <c r="J131" s="1">
        <f t="shared" ca="1" si="17"/>
        <v>0.31113518820899416</v>
      </c>
      <c r="K131" s="1">
        <f t="shared" ca="1" si="17"/>
        <v>0.11616748345820349</v>
      </c>
      <c r="L131" s="1">
        <f t="shared" ca="1" si="17"/>
        <v>8.7441961304099397E-2</v>
      </c>
      <c r="M131" s="1">
        <f t="shared" ca="1" si="17"/>
        <v>0.26133850391194791</v>
      </c>
      <c r="N131" s="1">
        <f t="shared" ca="1" si="17"/>
        <v>0.4065566224056118</v>
      </c>
      <c r="O131" s="1">
        <f t="shared" ca="1" si="17"/>
        <v>0.22428715295157117</v>
      </c>
      <c r="P131" s="1">
        <f t="shared" ca="1" si="17"/>
        <v>1.6824642806047507E-2</v>
      </c>
      <c r="Q131" s="1">
        <f t="shared" ca="1" si="17"/>
        <v>-5.8608453273687522E-2</v>
      </c>
      <c r="R131" s="1">
        <f t="shared" ca="1" si="17"/>
        <v>-4.8218274785511418E-2</v>
      </c>
      <c r="S131" s="1">
        <f t="shared" ca="1" si="17"/>
        <v>-1.1153638359383735E-2</v>
      </c>
      <c r="T131" s="1">
        <f t="shared" ca="1" si="17"/>
        <v>3.164575571174915E-2</v>
      </c>
      <c r="U131" s="1">
        <f t="shared" ca="1" si="17"/>
        <v>8.9005585873791648E-2</v>
      </c>
      <c r="V131" s="1">
        <f t="shared" ca="1" si="15"/>
        <v>0.16211420807915719</v>
      </c>
      <c r="W131" s="1">
        <f t="shared" ca="1" si="16"/>
        <v>0.21890256179385154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0.19287909406880374</v>
      </c>
      <c r="E132" s="1">
        <f t="shared" ca="1" si="13"/>
        <v>0.51624100602843204</v>
      </c>
      <c r="F132" s="1">
        <f t="shared" ca="1" si="17"/>
        <v>0.72814418911412671</v>
      </c>
      <c r="G132" s="1">
        <f t="shared" ca="1" si="17"/>
        <v>0.78981592693826619</v>
      </c>
      <c r="H132" s="1">
        <f t="shared" ca="1" si="17"/>
        <v>0.62041413185202665</v>
      </c>
      <c r="I132" s="1">
        <f t="shared" ca="1" si="17"/>
        <v>0.3083709557417002</v>
      </c>
      <c r="J132" s="1">
        <f t="shared" ca="1" si="17"/>
        <v>0.1343057496827767</v>
      </c>
      <c r="K132" s="1">
        <f t="shared" ca="1" si="17"/>
        <v>9.7582330401145084E-2</v>
      </c>
      <c r="L132" s="1">
        <f t="shared" ca="1" si="17"/>
        <v>0.11223371065554548</v>
      </c>
      <c r="M132" s="1">
        <f t="shared" ca="1" si="17"/>
        <v>0.23939265985202182</v>
      </c>
      <c r="N132" s="1">
        <f t="shared" ca="1" si="17"/>
        <v>0.36665219053422204</v>
      </c>
      <c r="O132" s="1">
        <f t="shared" ca="1" si="17"/>
        <v>0.23794468967360466</v>
      </c>
      <c r="P132" s="1">
        <f t="shared" ca="1" si="17"/>
        <v>0.10667450688669097</v>
      </c>
      <c r="Q132" s="1">
        <f t="shared" ca="1" si="17"/>
        <v>8.4228292933719001E-2</v>
      </c>
      <c r="R132" s="1">
        <f t="shared" ca="1" si="17"/>
        <v>9.0487012058854316E-2</v>
      </c>
      <c r="S132" s="1">
        <f t="shared" ca="1" si="17"/>
        <v>6.1424572726607916E-2</v>
      </c>
      <c r="T132" s="1">
        <f t="shared" ca="1" si="17"/>
        <v>7.0202940781392192E-2</v>
      </c>
      <c r="U132" s="1">
        <f t="shared" ca="1" si="17"/>
        <v>0.11762933269234173</v>
      </c>
      <c r="V132" s="1">
        <f t="shared" ca="1" si="15"/>
        <v>0.11814994610325594</v>
      </c>
      <c r="W132" s="1">
        <f t="shared" ca="1" si="16"/>
        <v>8.6983764850551079E-2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3.7156559653075315E-2</v>
      </c>
      <c r="E133" s="1">
        <f t="shared" ca="1" si="13"/>
        <v>7.6636415239552003E-2</v>
      </c>
      <c r="F133" s="1">
        <f t="shared" ca="1" si="17"/>
        <v>0.33728816358353891</v>
      </c>
      <c r="G133" s="1">
        <f t="shared" ca="1" si="17"/>
        <v>0.66070127582730864</v>
      </c>
      <c r="H133" s="1">
        <f t="shared" ca="1" si="17"/>
        <v>0.68349710886238046</v>
      </c>
      <c r="I133" s="1">
        <f t="shared" ca="1" si="17"/>
        <v>0.4863257908151869</v>
      </c>
      <c r="J133" s="1">
        <f t="shared" ca="1" si="17"/>
        <v>0.34041126142425837</v>
      </c>
      <c r="K133" s="1">
        <f t="shared" ca="1" si="17"/>
        <v>0.17249461029957422</v>
      </c>
      <c r="L133" s="1">
        <f t="shared" ca="1" si="17"/>
        <v>0.10334511855980488</v>
      </c>
      <c r="M133" s="1">
        <f t="shared" ca="1" si="17"/>
        <v>0.16943884328080705</v>
      </c>
      <c r="N133" s="1">
        <f t="shared" ca="1" si="17"/>
        <v>0.25461514051280487</v>
      </c>
      <c r="O133" s="1">
        <f t="shared" ca="1" si="17"/>
        <v>0.14323808050792139</v>
      </c>
      <c r="P133" s="1">
        <f t="shared" ca="1" si="17"/>
        <v>4.8683719391760014E-2</v>
      </c>
      <c r="Q133" s="1">
        <f t="shared" ca="1" si="17"/>
        <v>1.0103784781203471E-2</v>
      </c>
      <c r="R133" s="1">
        <f t="shared" ca="1" si="17"/>
        <v>-4.6254561368665511E-3</v>
      </c>
      <c r="S133" s="1">
        <f t="shared" ca="1" si="17"/>
        <v>-3.3598192074687262E-2</v>
      </c>
      <c r="T133" s="1">
        <f t="shared" ca="1" si="17"/>
        <v>-2.7609984874431941E-2</v>
      </c>
      <c r="U133" s="1">
        <f t="shared" ca="1" si="17"/>
        <v>4.4108447563860696E-2</v>
      </c>
      <c r="V133" s="1">
        <f t="shared" ca="1" si="15"/>
        <v>0.13552716698413678</v>
      </c>
      <c r="W133" s="1">
        <f t="shared" ca="1" si="16"/>
        <v>0.1951632728353612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0.28557587068087947</v>
      </c>
      <c r="E134" s="1">
        <f t="shared" ca="1" si="13"/>
        <v>0.56016586993762885</v>
      </c>
      <c r="F134" s="1">
        <f t="shared" ca="1" si="17"/>
        <v>0.76581800070384276</v>
      </c>
      <c r="G134" s="1">
        <f t="shared" ca="1" si="17"/>
        <v>0.85391842070625557</v>
      </c>
      <c r="H134" s="1">
        <f t="shared" ca="1" si="17"/>
        <v>0.68514792010013026</v>
      </c>
      <c r="I134" s="1">
        <f t="shared" ca="1" si="17"/>
        <v>0.31649134515914035</v>
      </c>
      <c r="J134" s="1">
        <f t="shared" ca="1" si="17"/>
        <v>5.7906721804621253E-2</v>
      </c>
      <c r="K134" s="1">
        <f t="shared" ca="1" si="17"/>
        <v>-1.9200556172553378E-2</v>
      </c>
      <c r="L134" s="1">
        <f t="shared" ca="1" si="17"/>
        <v>2.2042834215590328E-2</v>
      </c>
      <c r="M134" s="1">
        <f t="shared" ca="1" si="17"/>
        <v>0.16636112111947735</v>
      </c>
      <c r="N134" s="1">
        <f t="shared" ca="1" si="17"/>
        <v>0.28354933487189848</v>
      </c>
      <c r="O134" s="1">
        <f t="shared" ca="1" si="17"/>
        <v>0.16087205352000636</v>
      </c>
      <c r="P134" s="1">
        <f t="shared" ca="1" si="17"/>
        <v>5.54751188800384E-2</v>
      </c>
      <c r="Q134" s="1">
        <f t="shared" ca="1" si="17"/>
        <v>7.5919530146326561E-2</v>
      </c>
      <c r="R134" s="1">
        <f t="shared" ca="1" si="17"/>
        <v>0.11917702829527348</v>
      </c>
      <c r="S134" s="1">
        <f t="shared" ca="1" si="17"/>
        <v>8.6601825142255714E-2</v>
      </c>
      <c r="T134" s="1">
        <f t="shared" ca="1" si="17"/>
        <v>3.5408490097473738E-2</v>
      </c>
      <c r="U134" s="1">
        <f t="shared" ca="1" si="17"/>
        <v>-2.6062342089807809E-2</v>
      </c>
      <c r="V134" s="1">
        <f t="shared" ca="1" si="15"/>
        <v>-4.8113894012073749E-2</v>
      </c>
      <c r="W134" s="1">
        <f t="shared" ca="1" si="16"/>
        <v>2.5066168317460339E-2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5.615000741982857E-2</v>
      </c>
      <c r="E135" s="1">
        <f t="shared" ca="1" si="13"/>
        <v>6.1284021912711012E-2</v>
      </c>
      <c r="F135" s="1">
        <f t="shared" ca="1" si="17"/>
        <v>5.726026615496134E-2</v>
      </c>
      <c r="G135" s="1">
        <f t="shared" ca="1" si="17"/>
        <v>4.9689092557955297E-2</v>
      </c>
      <c r="H135" s="1">
        <f t="shared" ca="1" si="17"/>
        <v>8.5194095748515622E-2</v>
      </c>
      <c r="I135" s="1">
        <f t="shared" ca="1" si="17"/>
        <v>8.3055643385634009E-2</v>
      </c>
      <c r="J135" s="1">
        <f t="shared" ca="1" si="17"/>
        <v>8.5238515661077568E-2</v>
      </c>
      <c r="K135" s="1">
        <f t="shared" ca="1" si="17"/>
        <v>0.1570820536732406</v>
      </c>
      <c r="L135" s="1">
        <f t="shared" ca="1" si="17"/>
        <v>0.27364763909254541</v>
      </c>
      <c r="M135" s="1">
        <f t="shared" ca="1" si="17"/>
        <v>0.43216460745735175</v>
      </c>
      <c r="N135" s="1">
        <f t="shared" ca="1" si="17"/>
        <v>0.69374074146620845</v>
      </c>
      <c r="O135" s="1">
        <f t="shared" ca="1" si="17"/>
        <v>0.85374742100622236</v>
      </c>
      <c r="P135" s="1">
        <f t="shared" ca="1" si="17"/>
        <v>0.89317079928814724</v>
      </c>
      <c r="Q135" s="1">
        <f t="shared" ca="1" si="17"/>
        <v>0.87093810986599485</v>
      </c>
      <c r="R135" s="1">
        <f t="shared" ca="1" si="17"/>
        <v>0.84319198779966309</v>
      </c>
      <c r="S135" s="1">
        <f t="shared" ca="1" si="17"/>
        <v>0.90024481340419626</v>
      </c>
      <c r="T135" s="1">
        <f t="shared" ca="1" si="17"/>
        <v>0.94691280041688641</v>
      </c>
      <c r="U135" s="1">
        <f t="shared" ca="1" si="17"/>
        <v>0.94444456891157402</v>
      </c>
      <c r="V135" s="1">
        <f t="shared" ca="1" si="15"/>
        <v>0.95951366948235262</v>
      </c>
      <c r="W135" s="1">
        <f t="shared" ca="1" si="16"/>
        <v>0.97344926045440849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9.6258744873252613E-3</v>
      </c>
      <c r="E136" s="1">
        <f t="shared" ca="1" si="13"/>
        <v>3.4229331831973187E-2</v>
      </c>
      <c r="F136" s="1">
        <f t="shared" ca="1" si="17"/>
        <v>0.10477934994733965</v>
      </c>
      <c r="G136" s="1">
        <f t="shared" ca="1" si="17"/>
        <v>0.23219515123010703</v>
      </c>
      <c r="H136" s="1">
        <f t="shared" ca="1" si="17"/>
        <v>0.34799931046010135</v>
      </c>
      <c r="I136" s="1">
        <f t="shared" ca="1" si="17"/>
        <v>0.33370858959193861</v>
      </c>
      <c r="J136" s="1">
        <f t="shared" ca="1" si="17"/>
        <v>0.39047998119426142</v>
      </c>
      <c r="K136" s="1">
        <f t="shared" ca="1" si="17"/>
        <v>0.27068737365167789</v>
      </c>
      <c r="L136" s="1">
        <f t="shared" ca="1" si="17"/>
        <v>8.9567387184268044E-2</v>
      </c>
      <c r="M136" s="1">
        <f t="shared" ca="1" si="17"/>
        <v>-2.170326825344137E-2</v>
      </c>
      <c r="N136" s="1">
        <f t="shared" ca="1" si="17"/>
        <v>-1.6868306656786014E-2</v>
      </c>
      <c r="O136" s="1">
        <f t="shared" ca="1" si="17"/>
        <v>0.15599000006161837</v>
      </c>
      <c r="P136" s="1">
        <f t="shared" ca="1" si="17"/>
        <v>0.31279770432312459</v>
      </c>
      <c r="Q136" s="1">
        <f t="shared" ca="1" si="17"/>
        <v>0.15921554008885733</v>
      </c>
      <c r="R136" s="1">
        <f t="shared" ca="1" si="17"/>
        <v>9.4609848571973292E-3</v>
      </c>
      <c r="S136" s="1">
        <f t="shared" ca="1" si="17"/>
        <v>1.7173842156859364E-2</v>
      </c>
      <c r="T136" s="1">
        <f t="shared" ca="1" si="17"/>
        <v>0.15148740093088611</v>
      </c>
      <c r="U136" s="1">
        <f t="shared" ca="1" si="17"/>
        <v>0.33535513010485662</v>
      </c>
      <c r="V136" s="1">
        <f t="shared" ca="1" si="15"/>
        <v>0.50093358734054105</v>
      </c>
      <c r="W136" s="1">
        <f t="shared" ca="1" si="16"/>
        <v>0.34379015616803138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0.37700275496925223</v>
      </c>
      <c r="E137" s="1">
        <f t="shared" ca="1" si="13"/>
        <v>0.47742356492171428</v>
      </c>
      <c r="F137" s="1">
        <f t="shared" ca="1" si="17"/>
        <v>0.30599494388794535</v>
      </c>
      <c r="G137" s="1">
        <f t="shared" ca="1" si="17"/>
        <v>0.11433967371438221</v>
      </c>
      <c r="H137" s="1">
        <f t="shared" ca="1" si="17"/>
        <v>9.4438053351058399E-2</v>
      </c>
      <c r="I137" s="1">
        <f t="shared" ca="1" si="17"/>
        <v>0.23912019893575534</v>
      </c>
      <c r="J137" s="1">
        <f t="shared" ca="1" si="17"/>
        <v>0.46707761291959127</v>
      </c>
      <c r="K137" s="1">
        <f t="shared" ca="1" si="17"/>
        <v>0.54485421711919046</v>
      </c>
      <c r="L137" s="1">
        <f t="shared" ca="1" si="17"/>
        <v>0.60440205564980509</v>
      </c>
      <c r="M137" s="1">
        <f t="shared" ca="1" si="17"/>
        <v>0.63618260122616732</v>
      </c>
      <c r="N137" s="1">
        <f t="shared" ca="1" si="17"/>
        <v>0.75470926553937079</v>
      </c>
      <c r="O137" s="1">
        <f t="shared" ca="1" si="17"/>
        <v>0.59425471419218945</v>
      </c>
      <c r="P137" s="1">
        <f t="shared" ca="1" si="17"/>
        <v>0.23832916313685709</v>
      </c>
      <c r="Q137" s="1">
        <f t="shared" ca="1" si="17"/>
        <v>5.675312257795221E-2</v>
      </c>
      <c r="R137" s="1">
        <f t="shared" ca="1" si="17"/>
        <v>0.12224109675490506</v>
      </c>
      <c r="S137" s="1">
        <f t="shared" ca="1" si="17"/>
        <v>0.36768078461913639</v>
      </c>
      <c r="T137" s="1">
        <f t="shared" ca="1" si="17"/>
        <v>0.73091645710056952</v>
      </c>
      <c r="U137" s="1">
        <f t="shared" ca="1" si="17"/>
        <v>0.91842217537312698</v>
      </c>
      <c r="V137" s="1">
        <f t="shared" ca="1" si="15"/>
        <v>0.77332687842978398</v>
      </c>
      <c r="W137" s="1">
        <f t="shared" ca="1" si="16"/>
        <v>0.38328279393876474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0.10786759316795107</v>
      </c>
      <c r="E138" s="1">
        <f t="shared" ca="1" si="13"/>
        <v>9.7961632006437177E-2</v>
      </c>
      <c r="F138" s="1">
        <f t="shared" ca="1" si="17"/>
        <v>9.009737963358648E-2</v>
      </c>
      <c r="G138" s="1">
        <f t="shared" ca="1" si="17"/>
        <v>7.8293641651260487E-2</v>
      </c>
      <c r="H138" s="1">
        <f t="shared" ca="1" si="17"/>
        <v>0.10791144050496679</v>
      </c>
      <c r="I138" s="1">
        <f t="shared" ca="1" si="17"/>
        <v>0.16441361887421502</v>
      </c>
      <c r="J138" s="1">
        <f t="shared" ca="1" si="17"/>
        <v>0.22304115856001022</v>
      </c>
      <c r="K138" s="1">
        <f t="shared" ca="1" si="17"/>
        <v>0.37435307884382901</v>
      </c>
      <c r="L138" s="1">
        <f t="shared" ca="1" si="17"/>
        <v>0.69156729088250146</v>
      </c>
      <c r="M138" s="1">
        <f t="shared" ca="1" si="17"/>
        <v>0.8939660824238842</v>
      </c>
      <c r="N138" s="1">
        <f t="shared" ca="1" si="17"/>
        <v>0.85761258465468981</v>
      </c>
      <c r="O138" s="1">
        <f t="shared" ca="1" si="17"/>
        <v>0.67882740474424685</v>
      </c>
      <c r="P138" s="1">
        <f t="shared" ca="1" si="17"/>
        <v>0.57160339055748266</v>
      </c>
      <c r="Q138" s="1">
        <f t="shared" ca="1" si="17"/>
        <v>0.48854617992960458</v>
      </c>
      <c r="R138" s="1">
        <f t="shared" ca="1" si="17"/>
        <v>0.56670169798108172</v>
      </c>
      <c r="S138" s="1">
        <f t="shared" ca="1" si="17"/>
        <v>0.55722966914623939</v>
      </c>
      <c r="T138" s="1">
        <f t="shared" ca="1" si="17"/>
        <v>0.57781922474707392</v>
      </c>
      <c r="U138" s="1">
        <f t="shared" ca="1" si="17"/>
        <v>0.56841380684300269</v>
      </c>
      <c r="V138" s="1">
        <f t="shared" ca="1" si="15"/>
        <v>0.74805587542093188</v>
      </c>
      <c r="W138" s="1">
        <f t="shared" ca="1" si="16"/>
        <v>0.9167419010454152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2.3887010941684031E-3</v>
      </c>
      <c r="E139" s="1">
        <f t="shared" ca="1" si="13"/>
        <v>1.7334594489663135E-2</v>
      </c>
      <c r="F139" s="1">
        <f t="shared" ca="1" si="17"/>
        <v>1.9436242338548553E-2</v>
      </c>
      <c r="G139" s="1">
        <f t="shared" ca="1" si="17"/>
        <v>3.5341226443269411E-2</v>
      </c>
      <c r="H139" s="1">
        <f t="shared" ca="1" si="17"/>
        <v>4.9420162322341185E-2</v>
      </c>
      <c r="I139" s="1">
        <f t="shared" ca="1" si="17"/>
        <v>6.7701898856837223E-2</v>
      </c>
      <c r="J139" s="1">
        <f t="shared" ca="1" si="17"/>
        <v>4.5434169982669206E-2</v>
      </c>
      <c r="K139" s="1">
        <f t="shared" ca="1" si="17"/>
        <v>2.262569707568867E-4</v>
      </c>
      <c r="L139" s="1">
        <f t="shared" ca="1" si="17"/>
        <v>4.8803534580725519E-2</v>
      </c>
      <c r="M139" s="1">
        <f t="shared" ca="1" si="17"/>
        <v>0.26195417204349403</v>
      </c>
      <c r="N139" s="1">
        <f t="shared" ca="1" si="17"/>
        <v>0.49270916957668281</v>
      </c>
      <c r="O139" s="1">
        <f t="shared" ca="1" si="17"/>
        <v>0.32581018763807407</v>
      </c>
      <c r="P139" s="1">
        <f t="shared" ca="1" si="17"/>
        <v>9.874474146967846E-2</v>
      </c>
      <c r="Q139" s="1">
        <f t="shared" ca="1" si="17"/>
        <v>3.7355748299604953E-2</v>
      </c>
      <c r="R139" s="1">
        <f t="shared" ca="1" si="17"/>
        <v>7.3321886738900013E-2</v>
      </c>
      <c r="S139" s="1">
        <f t="shared" ca="1" si="17"/>
        <v>0.1666992423073192</v>
      </c>
      <c r="T139" s="1">
        <f t="shared" ca="1" si="17"/>
        <v>0.37670059780979087</v>
      </c>
      <c r="U139" s="1">
        <f t="shared" ca="1" si="17"/>
        <v>0.66179093052881877</v>
      </c>
      <c r="V139" s="1">
        <f t="shared" ca="1" si="15"/>
        <v>0.69277406875971892</v>
      </c>
      <c r="W139" s="1">
        <f t="shared" ca="1" si="16"/>
        <v>0.48252237339296183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6.0497521582260093E-2</v>
      </c>
      <c r="E140" s="1">
        <f t="shared" ca="1" si="13"/>
        <v>1.5473134083774907E-2</v>
      </c>
      <c r="F140" s="1">
        <f t="shared" ca="1" si="17"/>
        <v>5.0117154216363501E-2</v>
      </c>
      <c r="G140" s="1">
        <f t="shared" ca="1" si="17"/>
        <v>0.14377803047141957</v>
      </c>
      <c r="H140" s="1">
        <f t="shared" ca="1" si="17"/>
        <v>0.19845578478665765</v>
      </c>
      <c r="I140" s="1">
        <f t="shared" ca="1" si="17"/>
        <v>0.11171012710734177</v>
      </c>
      <c r="J140" s="1">
        <f t="shared" ca="1" si="17"/>
        <v>7.1106309073069557E-2</v>
      </c>
      <c r="K140" s="1">
        <f t="shared" ca="1" si="17"/>
        <v>0.20671656276519706</v>
      </c>
      <c r="L140" s="1">
        <f t="shared" ca="1" si="17"/>
        <v>0.41369421809270202</v>
      </c>
      <c r="M140" s="1">
        <f t="shared" ca="1" si="17"/>
        <v>0.40667326938833614</v>
      </c>
      <c r="N140" s="1">
        <f t="shared" ca="1" si="17"/>
        <v>0.35841255665532068</v>
      </c>
      <c r="O140" s="1">
        <f t="shared" ca="1" si="17"/>
        <v>0.17580098104951913</v>
      </c>
      <c r="P140" s="1">
        <f t="shared" ca="1" si="17"/>
        <v>7.6097409303246683E-2</v>
      </c>
      <c r="Q140" s="1">
        <f t="shared" ca="1" si="17"/>
        <v>4.0426229934947613E-2</v>
      </c>
      <c r="R140" s="1">
        <f t="shared" ca="1" si="17"/>
        <v>5.3400482714605249E-2</v>
      </c>
      <c r="S140" s="1">
        <f t="shared" ca="1" si="17"/>
        <v>9.5467508499988113E-2</v>
      </c>
      <c r="T140" s="1">
        <f t="shared" ca="1" si="17"/>
        <v>0.2440142706465763</v>
      </c>
      <c r="U140" s="1">
        <f t="shared" ca="1" si="17"/>
        <v>0.51848516468900185</v>
      </c>
      <c r="V140" s="1">
        <f t="shared" ca="1" si="15"/>
        <v>0.61081627045044329</v>
      </c>
      <c r="W140" s="1">
        <f t="shared" ca="1" si="16"/>
        <v>0.43985388504918449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0.53930348292517993</v>
      </c>
      <c r="E141" s="1">
        <f t="shared" ca="1" si="13"/>
        <v>0.27331759453138904</v>
      </c>
      <c r="F141" s="1">
        <f t="shared" ca="1" si="17"/>
        <v>0.26844307818876983</v>
      </c>
      <c r="G141" s="1">
        <f t="shared" ca="1" si="17"/>
        <v>0.45099458579910567</v>
      </c>
      <c r="H141" s="1">
        <f t="shared" ca="1" si="17"/>
        <v>0.53528205707294263</v>
      </c>
      <c r="I141" s="1">
        <f t="shared" ca="1" si="17"/>
        <v>0.2986351962314503</v>
      </c>
      <c r="J141" s="1">
        <f t="shared" ca="1" si="17"/>
        <v>0.10073399378097028</v>
      </c>
      <c r="K141" s="1">
        <f t="shared" ca="1" si="17"/>
        <v>0.11581614031166179</v>
      </c>
      <c r="L141" s="1">
        <f t="shared" ca="1" si="17"/>
        <v>0.34675379662334427</v>
      </c>
      <c r="M141" s="1">
        <f t="shared" ca="1" si="17"/>
        <v>0.6436696483591291</v>
      </c>
      <c r="N141" s="1">
        <f t="shared" ca="1" si="17"/>
        <v>0.64682830054767815</v>
      </c>
      <c r="O141" s="1">
        <f t="shared" ca="1" si="17"/>
        <v>0.52410007923224855</v>
      </c>
      <c r="P141" s="1">
        <f t="shared" ca="1" si="17"/>
        <v>0.61656491953883064</v>
      </c>
      <c r="Q141" s="1">
        <f t="shared" ca="1" si="17"/>
        <v>0.61628050646764532</v>
      </c>
      <c r="R141" s="1">
        <f t="shared" ca="1" si="17"/>
        <v>0.51042251913182057</v>
      </c>
      <c r="S141" s="1">
        <f t="shared" ca="1" si="17"/>
        <v>0.21735072251015142</v>
      </c>
      <c r="T141" s="1">
        <f t="shared" ca="1" si="17"/>
        <v>9.2092158521597748E-3</v>
      </c>
      <c r="U141" s="1">
        <f t="shared" ca="1" si="17"/>
        <v>-3.338127227797634E-2</v>
      </c>
      <c r="V141" s="1">
        <f t="shared" ca="1" si="15"/>
        <v>-2.5755479384877277E-2</v>
      </c>
      <c r="W141" s="1">
        <f t="shared" ca="1" si="16"/>
        <v>-6.9715817364366342E-2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0.54334934979858818</v>
      </c>
      <c r="E142" s="1">
        <f t="shared" ca="1" si="13"/>
        <v>0.72706768663886312</v>
      </c>
      <c r="F142" s="1">
        <f t="shared" ca="1" si="17"/>
        <v>0.65610486035577575</v>
      </c>
      <c r="G142" s="1">
        <f t="shared" ca="1" si="17"/>
        <v>0.34802563666420933</v>
      </c>
      <c r="H142" s="1">
        <f t="shared" ca="1" si="17"/>
        <v>0.25828493330847219</v>
      </c>
      <c r="I142" s="1">
        <f t="shared" ca="1" si="17"/>
        <v>0.36728136628490382</v>
      </c>
      <c r="J142" s="1">
        <f t="shared" ca="1" si="17"/>
        <v>0.24797953463502381</v>
      </c>
      <c r="K142" s="1">
        <f t="shared" ca="1" si="17"/>
        <v>0.17528809486016139</v>
      </c>
      <c r="L142" s="1">
        <f t="shared" ca="1" si="17"/>
        <v>0.37994974822180511</v>
      </c>
      <c r="M142" s="1">
        <f t="shared" ca="1" si="17"/>
        <v>0.73235341502282991</v>
      </c>
      <c r="N142" s="1">
        <f t="shared" ca="1" si="17"/>
        <v>0.69164757117774456</v>
      </c>
      <c r="O142" s="1">
        <f t="shared" ca="1" si="17"/>
        <v>0.37841542611000978</v>
      </c>
      <c r="P142" s="1">
        <f t="shared" ca="1" si="17"/>
        <v>0.39519371859819657</v>
      </c>
      <c r="Q142" s="1">
        <f t="shared" ca="1" si="17"/>
        <v>0.67256227522279022</v>
      </c>
      <c r="R142" s="1">
        <f t="shared" ca="1" si="17"/>
        <v>0.68993256904281064</v>
      </c>
      <c r="S142" s="1">
        <f t="shared" ca="1" si="17"/>
        <v>0.43851584528449716</v>
      </c>
      <c r="T142" s="1">
        <f t="shared" ca="1" si="17"/>
        <v>0.36147615262320759</v>
      </c>
      <c r="U142" s="1">
        <f t="shared" ca="1" si="17"/>
        <v>0.4359951950894585</v>
      </c>
      <c r="V142" s="1">
        <f t="shared" ca="1" si="15"/>
        <v>0.36251005662627128</v>
      </c>
      <c r="W142" s="1">
        <f t="shared" ca="1" si="16"/>
        <v>0.42527550592921992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0.63317283001705071</v>
      </c>
      <c r="E143" s="1">
        <f t="shared" ca="1" si="13"/>
        <v>0.5345507634615605</v>
      </c>
      <c r="F143" s="1">
        <f t="shared" ca="1" si="17"/>
        <v>0.7148816544081128</v>
      </c>
      <c r="G143" s="1">
        <f t="shared" ca="1" si="17"/>
        <v>0.84201397411099033</v>
      </c>
      <c r="H143" s="1">
        <f t="shared" ca="1" si="17"/>
        <v>0.64148383713042534</v>
      </c>
      <c r="I143" s="1">
        <f t="shared" ca="1" si="17"/>
        <v>0.23816541505915359</v>
      </c>
      <c r="J143" s="1">
        <f t="shared" ca="1" si="17"/>
        <v>1.1546119492695045E-2</v>
      </c>
      <c r="K143" s="1">
        <f t="shared" ca="1" si="17"/>
        <v>5.0157582487049733E-2</v>
      </c>
      <c r="L143" s="1">
        <f t="shared" ca="1" si="17"/>
        <v>0.27855418546797933</v>
      </c>
      <c r="M143" s="1">
        <f t="shared" ca="1" si="17"/>
        <v>0.44920059734499268</v>
      </c>
      <c r="N143" s="1">
        <f t="shared" ca="1" si="17"/>
        <v>0.35988809493677976</v>
      </c>
      <c r="O143" s="1">
        <f t="shared" ca="1" si="17"/>
        <v>0.34743139428878445</v>
      </c>
      <c r="P143" s="1">
        <f t="shared" ca="1" si="17"/>
        <v>0.4010822617002372</v>
      </c>
      <c r="Q143" s="1">
        <f t="shared" ca="1" si="17"/>
        <v>0.25629996091511947</v>
      </c>
      <c r="R143" s="1">
        <f t="shared" ca="1" si="17"/>
        <v>0.13336825157666371</v>
      </c>
      <c r="S143" s="1">
        <f t="shared" ca="1" si="17"/>
        <v>5.1282710453227229E-2</v>
      </c>
      <c r="T143" s="1">
        <f t="shared" ca="1" si="17"/>
        <v>1.4530584787960979E-2</v>
      </c>
      <c r="U143" s="1">
        <f t="shared" ref="U143:U158" ca="1" si="18">(U93+0.6*(V93+T93)+0.15*(S93+W93))/(1+2*0.6+2*0.15)</f>
        <v>2.7746787950084333E-2</v>
      </c>
      <c r="V143" s="1">
        <f t="shared" ca="1" si="15"/>
        <v>3.4814616194311983E-2</v>
      </c>
      <c r="W143" s="1">
        <f t="shared" ca="1" si="16"/>
        <v>-7.71894850498541E-3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0.4967654167402144</v>
      </c>
      <c r="E144" s="1">
        <f t="shared" ca="1" si="13"/>
        <v>0.40298941159388058</v>
      </c>
      <c r="F144" s="1">
        <f t="shared" ref="F144:T158" ca="1" si="19">(F94+0.6*(G94+E94)+0.15*(D94+H94))/(1+2*0.6+2*0.15)</f>
        <v>0.20488909489059676</v>
      </c>
      <c r="G144" s="1">
        <f t="shared" ca="1" si="19"/>
        <v>0.22731131347194111</v>
      </c>
      <c r="H144" s="1">
        <f t="shared" ca="1" si="19"/>
        <v>0.39199371429389884</v>
      </c>
      <c r="I144" s="1">
        <f t="shared" ca="1" si="19"/>
        <v>0.3173471271426711</v>
      </c>
      <c r="J144" s="1">
        <f t="shared" ca="1" si="19"/>
        <v>0.11664044165189646</v>
      </c>
      <c r="K144" s="1">
        <f t="shared" ca="1" si="19"/>
        <v>9.0969842542455395E-2</v>
      </c>
      <c r="L144" s="1">
        <f t="shared" ca="1" si="19"/>
        <v>0.32978545596146203</v>
      </c>
      <c r="M144" s="1">
        <f t="shared" ca="1" si="19"/>
        <v>0.66449192573979443</v>
      </c>
      <c r="N144" s="1">
        <f t="shared" ca="1" si="19"/>
        <v>0.72785015376778373</v>
      </c>
      <c r="O144" s="1">
        <f t="shared" ca="1" si="19"/>
        <v>0.64788736878101827</v>
      </c>
      <c r="P144" s="1">
        <f t="shared" ca="1" si="19"/>
        <v>0.76101536272441794</v>
      </c>
      <c r="Q144" s="1">
        <f t="shared" ca="1" si="19"/>
        <v>0.84931047194581433</v>
      </c>
      <c r="R144" s="1">
        <f t="shared" ca="1" si="19"/>
        <v>0.72577896762964311</v>
      </c>
      <c r="S144" s="1">
        <f t="shared" ca="1" si="19"/>
        <v>0.52390280584711246</v>
      </c>
      <c r="T144" s="1">
        <f t="shared" ca="1" si="19"/>
        <v>0.44942806199809715</v>
      </c>
      <c r="U144" s="1">
        <f t="shared" ca="1" si="18"/>
        <v>0.24292341581570706</v>
      </c>
      <c r="V144" s="1">
        <f t="shared" ca="1" si="15"/>
        <v>6.7231442268482683E-2</v>
      </c>
      <c r="W144" s="1">
        <f t="shared" ca="1" si="16"/>
        <v>-3.6225059186517326E-2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1.0232328548361429</v>
      </c>
      <c r="E145" s="1">
        <f t="shared" ca="1" si="13"/>
        <v>0.89253932957674009</v>
      </c>
      <c r="F145" s="1">
        <f t="shared" ca="1" si="19"/>
        <v>0.73434158340520306</v>
      </c>
      <c r="G145" s="1">
        <f t="shared" ca="1" si="19"/>
        <v>0.64445837333392064</v>
      </c>
      <c r="H145" s="1">
        <f t="shared" ca="1" si="19"/>
        <v>0.52830797845531141</v>
      </c>
      <c r="I145" s="1">
        <f t="shared" ca="1" si="19"/>
        <v>0.4073912731841986</v>
      </c>
      <c r="J145" s="1">
        <f t="shared" ca="1" si="19"/>
        <v>0.23963936177813924</v>
      </c>
      <c r="K145" s="1">
        <f t="shared" ca="1" si="19"/>
        <v>0.19227300897386326</v>
      </c>
      <c r="L145" s="1">
        <f t="shared" ca="1" si="19"/>
        <v>0.34213772341949589</v>
      </c>
      <c r="M145" s="1">
        <f t="shared" ca="1" si="19"/>
        <v>0.61371818297067271</v>
      </c>
      <c r="N145" s="1">
        <f t="shared" ca="1" si="19"/>
        <v>0.6183416075435455</v>
      </c>
      <c r="O145" s="1">
        <f t="shared" ca="1" si="19"/>
        <v>0.31122452391863431</v>
      </c>
      <c r="P145" s="1">
        <f t="shared" ca="1" si="19"/>
        <v>7.6252753591790914E-2</v>
      </c>
      <c r="Q145" s="1">
        <f t="shared" ca="1" si="19"/>
        <v>3.778626139704766E-2</v>
      </c>
      <c r="R145" s="1">
        <f t="shared" ca="1" si="19"/>
        <v>0.12112542053966897</v>
      </c>
      <c r="S145" s="1">
        <f t="shared" ca="1" si="19"/>
        <v>0.12349024780002975</v>
      </c>
      <c r="T145" s="1">
        <f t="shared" ca="1" si="19"/>
        <v>6.6345056845202005E-2</v>
      </c>
      <c r="U145" s="1">
        <f t="shared" ca="1" si="18"/>
        <v>2.3540561711252066E-2</v>
      </c>
      <c r="V145" s="1">
        <f t="shared" ca="1" si="15"/>
        <v>4.0749806950796715E-3</v>
      </c>
      <c r="W145" s="1">
        <f t="shared" ca="1" si="16"/>
        <v>-6.0250223390834225E-2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0.94260878498547285</v>
      </c>
      <c r="E146" s="1">
        <f t="shared" ca="1" si="13"/>
        <v>0.93312129175704039</v>
      </c>
      <c r="F146" s="1">
        <f t="shared" ca="1" si="19"/>
        <v>0.74945985444567187</v>
      </c>
      <c r="G146" s="1">
        <f t="shared" ca="1" si="19"/>
        <v>0.39723840704635505</v>
      </c>
      <c r="H146" s="1">
        <f t="shared" ca="1" si="19"/>
        <v>0.18477073566064517</v>
      </c>
      <c r="I146" s="1">
        <f t="shared" ca="1" si="19"/>
        <v>6.3327372361140249E-2</v>
      </c>
      <c r="J146" s="1">
        <f t="shared" ca="1" si="19"/>
        <v>5.3440973521056995E-3</v>
      </c>
      <c r="K146" s="1">
        <f t="shared" ca="1" si="19"/>
        <v>6.6262064118593547E-2</v>
      </c>
      <c r="L146" s="1">
        <f t="shared" ca="1" si="19"/>
        <v>0.19570272242619371</v>
      </c>
      <c r="M146" s="1">
        <f t="shared" ca="1" si="19"/>
        <v>0.3483695340927585</v>
      </c>
      <c r="N146" s="1">
        <f t="shared" ca="1" si="19"/>
        <v>0.30082717119734059</v>
      </c>
      <c r="O146" s="1">
        <f t="shared" ca="1" si="19"/>
        <v>0.40857650874681789</v>
      </c>
      <c r="P146" s="1">
        <f t="shared" ca="1" si="19"/>
        <v>0.67128958921647086</v>
      </c>
      <c r="Q146" s="1">
        <f t="shared" ca="1" si="19"/>
        <v>0.76111910260055438</v>
      </c>
      <c r="R146" s="1">
        <f t="shared" ca="1" si="19"/>
        <v>0.67641001294530023</v>
      </c>
      <c r="S146" s="1">
        <f t="shared" ca="1" si="19"/>
        <v>0.51581367735767281</v>
      </c>
      <c r="T146" s="1">
        <f t="shared" ca="1" si="19"/>
        <v>0.41727211506918921</v>
      </c>
      <c r="U146" s="1">
        <f t="shared" ca="1" si="18"/>
        <v>0.22797144538239028</v>
      </c>
      <c r="V146" s="1">
        <f t="shared" ca="1" si="15"/>
        <v>0.23810377954589548</v>
      </c>
      <c r="W146" s="1">
        <f t="shared" ca="1" si="16"/>
        <v>0.43121826506308208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0.39355561695705316</v>
      </c>
      <c r="E147" s="1">
        <f t="shared" ca="1" si="13"/>
        <v>0.68074276913999965</v>
      </c>
      <c r="F147" s="1">
        <f t="shared" ca="1" si="19"/>
        <v>0.78483217438065889</v>
      </c>
      <c r="G147" s="1">
        <f t="shared" ca="1" si="19"/>
        <v>0.52979759148451566</v>
      </c>
      <c r="H147" s="1">
        <f t="shared" ca="1" si="19"/>
        <v>0.16250592607158024</v>
      </c>
      <c r="I147" s="1">
        <f t="shared" ca="1" si="19"/>
        <v>0.18308369543138414</v>
      </c>
      <c r="J147" s="1">
        <f t="shared" ca="1" si="19"/>
        <v>0.44990952263198541</v>
      </c>
      <c r="K147" s="1">
        <f t="shared" ca="1" si="19"/>
        <v>0.49762243766497105</v>
      </c>
      <c r="L147" s="1">
        <f t="shared" ca="1" si="19"/>
        <v>0.44800384242410624</v>
      </c>
      <c r="M147" s="1">
        <f t="shared" ca="1" si="19"/>
        <v>0.40224817775267646</v>
      </c>
      <c r="N147" s="1">
        <f t="shared" ca="1" si="19"/>
        <v>0.38300334746437625</v>
      </c>
      <c r="O147" s="1">
        <f t="shared" ca="1" si="19"/>
        <v>0.40367514678684413</v>
      </c>
      <c r="P147" s="1">
        <f t="shared" ca="1" si="19"/>
        <v>0.23004104865563449</v>
      </c>
      <c r="Q147" s="1">
        <f t="shared" ca="1" si="19"/>
        <v>6.6822782064277969E-2</v>
      </c>
      <c r="R147" s="1">
        <f t="shared" ca="1" si="19"/>
        <v>0.10082736521209268</v>
      </c>
      <c r="S147" s="1">
        <f t="shared" ca="1" si="19"/>
        <v>0.27433961833890197</v>
      </c>
      <c r="T147" s="1">
        <f t="shared" ca="1" si="19"/>
        <v>0.52450306797590307</v>
      </c>
      <c r="U147" s="1">
        <f t="shared" ca="1" si="18"/>
        <v>0.68550168928629684</v>
      </c>
      <c r="V147" s="1">
        <f t="shared" ca="1" si="15"/>
        <v>0.90218936551397533</v>
      </c>
      <c r="W147" s="1">
        <f t="shared" ca="1" si="16"/>
        <v>1.02831857345338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0.6347166630367137</v>
      </c>
      <c r="E148" s="1">
        <f t="shared" ca="1" si="13"/>
        <v>0.55161884811024509</v>
      </c>
      <c r="F148" s="1">
        <f t="shared" ca="1" si="19"/>
        <v>0.66040195006487412</v>
      </c>
      <c r="G148" s="1">
        <f t="shared" ca="1" si="19"/>
        <v>0.60908436096169605</v>
      </c>
      <c r="H148" s="1">
        <f t="shared" ca="1" si="19"/>
        <v>0.32953112272031237</v>
      </c>
      <c r="I148" s="1">
        <f t="shared" ca="1" si="19"/>
        <v>0.24841329963780803</v>
      </c>
      <c r="J148" s="1">
        <f t="shared" ca="1" si="19"/>
        <v>0.40599967547591154</v>
      </c>
      <c r="K148" s="1">
        <f t="shared" ca="1" si="19"/>
        <v>0.34353778361971826</v>
      </c>
      <c r="L148" s="1">
        <f t="shared" ca="1" si="19"/>
        <v>0.3103447483586253</v>
      </c>
      <c r="M148" s="1">
        <f t="shared" ca="1" si="19"/>
        <v>0.36189469593394841</v>
      </c>
      <c r="N148" s="1">
        <f t="shared" ca="1" si="19"/>
        <v>0.20194593974270783</v>
      </c>
      <c r="O148" s="1">
        <f t="shared" ca="1" si="19"/>
        <v>7.4163094013008635E-2</v>
      </c>
      <c r="P148" s="1">
        <f t="shared" ca="1" si="19"/>
        <v>7.7622238739906299E-2</v>
      </c>
      <c r="Q148" s="1">
        <f t="shared" ca="1" si="19"/>
        <v>3.6683050665712022E-2</v>
      </c>
      <c r="R148" s="1">
        <f t="shared" ca="1" si="19"/>
        <v>3.5261862900789823E-2</v>
      </c>
      <c r="S148" s="1">
        <f t="shared" ca="1" si="19"/>
        <v>0.20925912985200101</v>
      </c>
      <c r="T148" s="1">
        <f t="shared" ca="1" si="19"/>
        <v>0.45000641963797372</v>
      </c>
      <c r="U148" s="1">
        <f t="shared" ca="1" si="18"/>
        <v>0.36728566683874453</v>
      </c>
      <c r="V148" s="1">
        <f t="shared" ca="1" si="15"/>
        <v>0.22039747015392877</v>
      </c>
      <c r="W148" s="1">
        <f t="shared" ca="1" si="16"/>
        <v>9.5778327538908775E-2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0.20016889895765932</v>
      </c>
      <c r="E149" s="1">
        <f t="shared" ca="1" si="13"/>
        <v>0.22762347039246569</v>
      </c>
      <c r="F149" s="1">
        <f t="shared" ca="1" si="19"/>
        <v>0.22145873885321113</v>
      </c>
      <c r="G149" s="1">
        <f t="shared" ca="1" si="19"/>
        <v>9.5326367943303097E-2</v>
      </c>
      <c r="H149" s="1">
        <f t="shared" ca="1" si="19"/>
        <v>6.5314383829560396E-2</v>
      </c>
      <c r="I149" s="1">
        <f t="shared" ca="1" si="19"/>
        <v>0.31435303773189166</v>
      </c>
      <c r="J149" s="1">
        <f t="shared" ca="1" si="19"/>
        <v>0.74334216294001076</v>
      </c>
      <c r="K149" s="1">
        <f t="shared" ca="1" si="19"/>
        <v>1.0071656897447503</v>
      </c>
      <c r="L149" s="1">
        <f t="shared" ca="1" si="19"/>
        <v>1.0314500896874441</v>
      </c>
      <c r="M149" s="1">
        <f t="shared" ca="1" si="19"/>
        <v>0.83709684020149278</v>
      </c>
      <c r="N149" s="1">
        <f t="shared" ca="1" si="19"/>
        <v>0.61119707681257907</v>
      </c>
      <c r="O149" s="1">
        <f t="shared" ca="1" si="19"/>
        <v>0.67206426975750111</v>
      </c>
      <c r="P149" s="1">
        <f t="shared" ca="1" si="19"/>
        <v>0.69117123408315451</v>
      </c>
      <c r="Q149" s="1">
        <f t="shared" ca="1" si="19"/>
        <v>0.52335380682136712</v>
      </c>
      <c r="R149" s="1">
        <f t="shared" ca="1" si="19"/>
        <v>0.39009286972395474</v>
      </c>
      <c r="S149" s="1">
        <f t="shared" ca="1" si="19"/>
        <v>0.36572346960173829</v>
      </c>
      <c r="T149" s="1">
        <f t="shared" ca="1" si="19"/>
        <v>0.61258483534150909</v>
      </c>
      <c r="U149" s="1">
        <f t="shared" ca="1" si="18"/>
        <v>0.84427180095295973</v>
      </c>
      <c r="V149" s="1">
        <f t="shared" ca="1" si="15"/>
        <v>0.90540024976606037</v>
      </c>
      <c r="W149" s="1">
        <f t="shared" ca="1" si="16"/>
        <v>0.89302149895311989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5.4052437860166759E-2</v>
      </c>
      <c r="E150" s="1">
        <f t="shared" ca="1" si="13"/>
        <v>2.4355580047351159E-2</v>
      </c>
      <c r="F150" s="1">
        <f t="shared" ca="1" si="19"/>
        <v>2.0624409190566014E-2</v>
      </c>
      <c r="G150" s="1">
        <f t="shared" ca="1" si="19"/>
        <v>9.1805043404016313E-3</v>
      </c>
      <c r="H150" s="1">
        <f t="shared" ca="1" si="19"/>
        <v>9.8473583937502246E-2</v>
      </c>
      <c r="I150" s="1">
        <f t="shared" ca="1" si="19"/>
        <v>0.40665919353761515</v>
      </c>
      <c r="J150" s="1">
        <f t="shared" ca="1" si="19"/>
        <v>0.74434457656053266</v>
      </c>
      <c r="K150" s="1">
        <f t="shared" ca="1" si="19"/>
        <v>0.69330610107851987</v>
      </c>
      <c r="L150" s="1">
        <f t="shared" ca="1" si="19"/>
        <v>0.37395556375885014</v>
      </c>
      <c r="M150" s="1">
        <f t="shared" ca="1" si="19"/>
        <v>0.25376437501675159</v>
      </c>
      <c r="N150" s="1">
        <f t="shared" ca="1" si="19"/>
        <v>0.38077432042726023</v>
      </c>
      <c r="O150" s="1">
        <f t="shared" ca="1" si="19"/>
        <v>0.70640795990717486</v>
      </c>
      <c r="P150" s="1">
        <f t="shared" ca="1" si="19"/>
        <v>0.93299966047597249</v>
      </c>
      <c r="Q150" s="1">
        <f t="shared" ca="1" si="19"/>
        <v>0.83835839026266401</v>
      </c>
      <c r="R150" s="1">
        <f t="shared" ca="1" si="19"/>
        <v>0.64625931107812074</v>
      </c>
      <c r="S150" s="1">
        <f t="shared" ca="1" si="19"/>
        <v>0.80922031603844702</v>
      </c>
      <c r="T150" s="1">
        <f t="shared" ca="1" si="19"/>
        <v>0.97317724501581626</v>
      </c>
      <c r="U150" s="1">
        <f t="shared" ca="1" si="18"/>
        <v>0.93825778848496522</v>
      </c>
      <c r="V150" s="1">
        <f t="shared" ca="1" si="15"/>
        <v>0.73134225316269941</v>
      </c>
      <c r="W150" s="1">
        <f t="shared" ca="1" si="16"/>
        <v>0.50250599389512085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0.19112720169634745</v>
      </c>
      <c r="E151" s="1">
        <f t="shared" ca="1" si="13"/>
        <v>0.25946093140635995</v>
      </c>
      <c r="F151" s="1">
        <f t="shared" ca="1" si="19"/>
        <v>0.47786271746625425</v>
      </c>
      <c r="G151" s="1">
        <f t="shared" ca="1" si="19"/>
        <v>0.57237886384642067</v>
      </c>
      <c r="H151" s="1">
        <f t="shared" ca="1" si="19"/>
        <v>0.39120235720688729</v>
      </c>
      <c r="I151" s="1">
        <f t="shared" ca="1" si="19"/>
        <v>0.35667324284077145</v>
      </c>
      <c r="J151" s="1">
        <f t="shared" ca="1" si="19"/>
        <v>0.466901515747013</v>
      </c>
      <c r="K151" s="1">
        <f t="shared" ca="1" si="19"/>
        <v>0.28919235066242122</v>
      </c>
      <c r="L151" s="1">
        <f t="shared" ca="1" si="19"/>
        <v>1.2443946340772439E-2</v>
      </c>
      <c r="M151" s="1">
        <f t="shared" ca="1" si="19"/>
        <v>-7.0608488507298062E-2</v>
      </c>
      <c r="N151" s="1">
        <f t="shared" ca="1" si="19"/>
        <v>-4.0764301739036862E-2</v>
      </c>
      <c r="O151" s="1">
        <f t="shared" ca="1" si="19"/>
        <v>1.7649787583474914E-2</v>
      </c>
      <c r="P151" s="1">
        <f t="shared" ca="1" si="19"/>
        <v>4.3570415417120333E-2</v>
      </c>
      <c r="Q151" s="1">
        <f t="shared" ca="1" si="19"/>
        <v>5.9290973499012148E-2</v>
      </c>
      <c r="R151" s="1">
        <f t="shared" ca="1" si="19"/>
        <v>0.11301881683995589</v>
      </c>
      <c r="S151" s="1">
        <f t="shared" ca="1" si="19"/>
        <v>0.29181866786468091</v>
      </c>
      <c r="T151" s="1">
        <f t="shared" ca="1" si="19"/>
        <v>0.52429813648883383</v>
      </c>
      <c r="U151" s="1">
        <f t="shared" ca="1" si="18"/>
        <v>0.5135772247501913</v>
      </c>
      <c r="V151" s="1">
        <f t="shared" ca="1" si="15"/>
        <v>0.47163184866021207</v>
      </c>
      <c r="W151" s="1">
        <f t="shared" ca="1" si="16"/>
        <v>0.29273046591857349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0.54985710505469487</v>
      </c>
      <c r="E152" s="1">
        <f t="shared" ca="1" si="13"/>
        <v>0.33316156757508275</v>
      </c>
      <c r="F152" s="1">
        <f t="shared" ca="1" si="19"/>
        <v>0.37573059398087716</v>
      </c>
      <c r="G152" s="1">
        <f t="shared" ca="1" si="19"/>
        <v>0.46033832143598341</v>
      </c>
      <c r="H152" s="1">
        <f t="shared" ca="1" si="19"/>
        <v>0.27559112552154186</v>
      </c>
      <c r="I152" s="1">
        <f t="shared" ca="1" si="19"/>
        <v>0.13598837666153923</v>
      </c>
      <c r="J152" s="1">
        <f t="shared" ca="1" si="19"/>
        <v>0.13832191004756506</v>
      </c>
      <c r="K152" s="1">
        <f t="shared" ca="1" si="19"/>
        <v>0.19540840980507035</v>
      </c>
      <c r="L152" s="1">
        <f t="shared" ca="1" si="19"/>
        <v>0.3066859928631448</v>
      </c>
      <c r="M152" s="1">
        <f t="shared" ca="1" si="19"/>
        <v>0.40570273542499047</v>
      </c>
      <c r="N152" s="1">
        <f t="shared" ca="1" si="19"/>
        <v>0.33469093725295773</v>
      </c>
      <c r="O152" s="1">
        <f t="shared" ca="1" si="19"/>
        <v>0.36820972705083249</v>
      </c>
      <c r="P152" s="1">
        <f t="shared" ca="1" si="19"/>
        <v>0.50670446265210112</v>
      </c>
      <c r="Q152" s="1">
        <f t="shared" ca="1" si="19"/>
        <v>0.48315825599054268</v>
      </c>
      <c r="R152" s="1">
        <f t="shared" ca="1" si="19"/>
        <v>0.49460158824525047</v>
      </c>
      <c r="S152" s="1">
        <f t="shared" ca="1" si="19"/>
        <v>0.46541581751838634</v>
      </c>
      <c r="T152" s="1">
        <f t="shared" ca="1" si="19"/>
        <v>0.4919554248900459</v>
      </c>
      <c r="U152" s="1">
        <f t="shared" ca="1" si="18"/>
        <v>0.30758721066928157</v>
      </c>
      <c r="V152" s="1">
        <f t="shared" ca="1" si="15"/>
        <v>0.13981226611343706</v>
      </c>
      <c r="W152" s="1">
        <f t="shared" ca="1" si="16"/>
        <v>9.1499295157234109E-2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0.50995670083709166</v>
      </c>
      <c r="E153" s="1">
        <f t="shared" ca="1" si="13"/>
        <v>0.25910767485533626</v>
      </c>
      <c r="F153" s="1">
        <f t="shared" ca="1" si="19"/>
        <v>0.2339674919904095</v>
      </c>
      <c r="G153" s="1">
        <f t="shared" ca="1" si="19"/>
        <v>0.36664180612228942</v>
      </c>
      <c r="H153" s="1">
        <f t="shared" ca="1" si="19"/>
        <v>0.37069758923837393</v>
      </c>
      <c r="I153" s="1">
        <f t="shared" ca="1" si="19"/>
        <v>0.33402578767897861</v>
      </c>
      <c r="J153" s="1">
        <f t="shared" ca="1" si="19"/>
        <v>0.180702603912543</v>
      </c>
      <c r="K153" s="1">
        <f t="shared" ca="1" si="19"/>
        <v>6.0279030763202422E-2</v>
      </c>
      <c r="L153" s="1">
        <f t="shared" ca="1" si="19"/>
        <v>5.6445886623787134E-2</v>
      </c>
      <c r="M153" s="1">
        <f t="shared" ca="1" si="19"/>
        <v>0.2144486405217243</v>
      </c>
      <c r="N153" s="1">
        <f t="shared" ca="1" si="19"/>
        <v>0.3914357295476979</v>
      </c>
      <c r="O153" s="1">
        <f t="shared" ca="1" si="19"/>
        <v>0.26002233694421262</v>
      </c>
      <c r="P153" s="1">
        <f t="shared" ca="1" si="19"/>
        <v>0.1262354336305401</v>
      </c>
      <c r="Q153" s="1">
        <f t="shared" ca="1" si="19"/>
        <v>0.15041894326801572</v>
      </c>
      <c r="R153" s="1">
        <f t="shared" ca="1" si="19"/>
        <v>0.30473013670747706</v>
      </c>
      <c r="S153" s="1">
        <f t="shared" ca="1" si="19"/>
        <v>0.45326690455128349</v>
      </c>
      <c r="T153" s="1">
        <f t="shared" ca="1" si="19"/>
        <v>0.27935219190046662</v>
      </c>
      <c r="U153" s="1">
        <f t="shared" ca="1" si="18"/>
        <v>0.12117216584711703</v>
      </c>
      <c r="V153" s="1">
        <f t="shared" ca="1" si="15"/>
        <v>0.24881283660034351</v>
      </c>
      <c r="W153" s="1">
        <f t="shared" ca="1" si="16"/>
        <v>0.60195187286106433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0.16188117832886539</v>
      </c>
      <c r="E154" s="1">
        <f t="shared" ca="1" si="13"/>
        <v>0.35411345806273092</v>
      </c>
      <c r="F154" s="1">
        <f t="shared" ca="1" si="19"/>
        <v>0.47338665598882484</v>
      </c>
      <c r="G154" s="1">
        <f t="shared" ca="1" si="19"/>
        <v>0.32231949168786272</v>
      </c>
      <c r="H154" s="1">
        <f t="shared" ca="1" si="19"/>
        <v>0.30845037254180241</v>
      </c>
      <c r="I154" s="1">
        <f t="shared" ca="1" si="19"/>
        <v>0.44737530849416807</v>
      </c>
      <c r="J154" s="1">
        <f t="shared" ca="1" si="19"/>
        <v>0.42684422564585978</v>
      </c>
      <c r="K154" s="1">
        <f t="shared" ca="1" si="19"/>
        <v>0.416981107488129</v>
      </c>
      <c r="L154" s="1">
        <f t="shared" ca="1" si="19"/>
        <v>0.27613414098550942</v>
      </c>
      <c r="M154" s="1">
        <f t="shared" ca="1" si="19"/>
        <v>0.25832976846193001</v>
      </c>
      <c r="N154" s="1">
        <f t="shared" ca="1" si="19"/>
        <v>0.34294009364328981</v>
      </c>
      <c r="O154" s="1">
        <f t="shared" ca="1" si="19"/>
        <v>0.25093816868370877</v>
      </c>
      <c r="P154" s="1">
        <f t="shared" ca="1" si="19"/>
        <v>0.26228050677896364</v>
      </c>
      <c r="Q154" s="1">
        <f t="shared" ca="1" si="19"/>
        <v>0.42218999576965804</v>
      </c>
      <c r="R154" s="1">
        <f t="shared" ca="1" si="19"/>
        <v>0.46492295955476015</v>
      </c>
      <c r="S154" s="1">
        <f t="shared" ca="1" si="19"/>
        <v>0.53136500856527968</v>
      </c>
      <c r="T154" s="1">
        <f t="shared" ca="1" si="19"/>
        <v>0.53656279219477376</v>
      </c>
      <c r="U154" s="1">
        <f t="shared" ca="1" si="18"/>
        <v>0.57275885879155308</v>
      </c>
      <c r="V154" s="1">
        <f t="shared" ca="1" si="15"/>
        <v>0.51845801682176795</v>
      </c>
      <c r="W154" s="1">
        <f t="shared" ca="1" si="16"/>
        <v>0.66615148058252349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0.5898675469808794</v>
      </c>
      <c r="E155" s="1">
        <f t="shared" ca="1" si="13"/>
        <v>0.27000828520740816</v>
      </c>
      <c r="F155" s="1">
        <f t="shared" ca="1" si="19"/>
        <v>3.3555305696839309E-2</v>
      </c>
      <c r="G155" s="1">
        <f t="shared" ca="1" si="19"/>
        <v>-5.5164290980674768E-2</v>
      </c>
      <c r="H155" s="1">
        <f t="shared" ca="1" si="19"/>
        <v>-4.0408882961709719E-2</v>
      </c>
      <c r="I155" s="1">
        <f t="shared" ca="1" si="19"/>
        <v>1.0586260815805213E-2</v>
      </c>
      <c r="J155" s="1">
        <f t="shared" ca="1" si="19"/>
        <v>2.1617254599491452E-2</v>
      </c>
      <c r="K155" s="1">
        <f t="shared" ca="1" si="19"/>
        <v>7.1816981702827715E-2</v>
      </c>
      <c r="L155" s="1">
        <f t="shared" ca="1" si="19"/>
        <v>0.27976391834753384</v>
      </c>
      <c r="M155" s="1">
        <f t="shared" ca="1" si="19"/>
        <v>0.60378154470275291</v>
      </c>
      <c r="N155" s="1">
        <f t="shared" ca="1" si="19"/>
        <v>0.66035272173502002</v>
      </c>
      <c r="O155" s="1">
        <f t="shared" ca="1" si="19"/>
        <v>0.55671702922059163</v>
      </c>
      <c r="P155" s="1">
        <f t="shared" ca="1" si="19"/>
        <v>0.58430099852859041</v>
      </c>
      <c r="Q155" s="1">
        <f t="shared" ca="1" si="19"/>
        <v>0.48610845527643348</v>
      </c>
      <c r="R155" s="1">
        <f t="shared" ca="1" si="19"/>
        <v>0.19895533582632546</v>
      </c>
      <c r="S155" s="1">
        <f t="shared" ca="1" si="19"/>
        <v>2.1872807570137202E-2</v>
      </c>
      <c r="T155" s="1">
        <f t="shared" ca="1" si="19"/>
        <v>-1.1355348425689303E-2</v>
      </c>
      <c r="U155" s="1">
        <f t="shared" ca="1" si="18"/>
        <v>4.3328746611287017E-3</v>
      </c>
      <c r="V155" s="1">
        <f t="shared" ca="1" si="15"/>
        <v>2.2214924478043074E-2</v>
      </c>
      <c r="W155" s="1">
        <f t="shared" ca="1" si="16"/>
        <v>-4.3175043366181125E-3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0.90984532842887245</v>
      </c>
      <c r="E156" s="1">
        <f t="shared" ca="1" si="13"/>
        <v>0.87311767656671579</v>
      </c>
      <c r="F156" s="1">
        <f t="shared" ca="1" si="19"/>
        <v>0.72866570162834221</v>
      </c>
      <c r="G156" s="1">
        <f t="shared" ca="1" si="19"/>
        <v>0.44904527617034073</v>
      </c>
      <c r="H156" s="1">
        <f t="shared" ca="1" si="19"/>
        <v>0.28115919838351755</v>
      </c>
      <c r="I156" s="1">
        <f t="shared" ca="1" si="19"/>
        <v>0.35315116662303214</v>
      </c>
      <c r="J156" s="1">
        <f t="shared" ca="1" si="19"/>
        <v>0.4351757831594848</v>
      </c>
      <c r="K156" s="1">
        <f t="shared" ca="1" si="19"/>
        <v>0.50538408279829006</v>
      </c>
      <c r="L156" s="1">
        <f t="shared" ca="1" si="19"/>
        <v>0.48120400218456211</v>
      </c>
      <c r="M156" s="1">
        <f t="shared" ca="1" si="19"/>
        <v>0.60381222000428747</v>
      </c>
      <c r="N156" s="1">
        <f t="shared" ca="1" si="19"/>
        <v>0.53302020127761507</v>
      </c>
      <c r="O156" s="1">
        <f t="shared" ca="1" si="19"/>
        <v>0.28642674523779682</v>
      </c>
      <c r="P156" s="1">
        <f t="shared" ca="1" si="19"/>
        <v>0.29849346688918155</v>
      </c>
      <c r="Q156" s="1">
        <f t="shared" ca="1" si="19"/>
        <v>0.48404016064268018</v>
      </c>
      <c r="R156" s="1">
        <f t="shared" ca="1" si="19"/>
        <v>0.45808340865460462</v>
      </c>
      <c r="S156" s="1">
        <f t="shared" ca="1" si="19"/>
        <v>0.42960383342469044</v>
      </c>
      <c r="T156" s="1">
        <f t="shared" ca="1" si="19"/>
        <v>0.39995529181726946</v>
      </c>
      <c r="U156" s="1">
        <f t="shared" ca="1" si="18"/>
        <v>0.41928777695604558</v>
      </c>
      <c r="V156" s="1">
        <f t="shared" ca="1" si="15"/>
        <v>0.25438503033895132</v>
      </c>
      <c r="W156" s="1">
        <f t="shared" ca="1" si="16"/>
        <v>0.14099608154352858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0.45097058001315649</v>
      </c>
      <c r="E157" s="1">
        <f t="shared" ca="1" si="13"/>
        <v>0.60050238171318748</v>
      </c>
      <c r="F157" s="1">
        <f t="shared" ca="1" si="19"/>
        <v>0.47904963219617758</v>
      </c>
      <c r="G157" s="1">
        <f t="shared" ca="1" si="19"/>
        <v>0.2185775553627114</v>
      </c>
      <c r="H157" s="1">
        <f t="shared" ca="1" si="19"/>
        <v>9.7236817020667263E-2</v>
      </c>
      <c r="I157" s="1">
        <f t="shared" ca="1" si="19"/>
        <v>0.17247589308175768</v>
      </c>
      <c r="J157" s="1">
        <f t="shared" ca="1" si="19"/>
        <v>0.35340118749452643</v>
      </c>
      <c r="K157" s="1">
        <f t="shared" ca="1" si="19"/>
        <v>0.66672664649424318</v>
      </c>
      <c r="L157" s="1">
        <f t="shared" ca="1" si="19"/>
        <v>0.72642121393229031</v>
      </c>
      <c r="M157" s="1">
        <f t="shared" ca="1" si="19"/>
        <v>0.6099438227139764</v>
      </c>
      <c r="N157" s="1">
        <f t="shared" ca="1" si="19"/>
        <v>0.59779512733655726</v>
      </c>
      <c r="O157" s="1">
        <f t="shared" ca="1" si="19"/>
        <v>0.56160342552003262</v>
      </c>
      <c r="P157" s="1">
        <f t="shared" ca="1" si="19"/>
        <v>0.55476362107336707</v>
      </c>
      <c r="Q157" s="1">
        <f t="shared" ca="1" si="19"/>
        <v>0.50502882161873019</v>
      </c>
      <c r="R157" s="1">
        <f t="shared" ca="1" si="19"/>
        <v>0.47055870318839493</v>
      </c>
      <c r="S157" s="1">
        <f t="shared" ca="1" si="19"/>
        <v>0.57303753896789045</v>
      </c>
      <c r="T157" s="1">
        <f t="shared" ca="1" si="19"/>
        <v>0.64336755854485406</v>
      </c>
      <c r="U157" s="1">
        <f t="shared" ca="1" si="18"/>
        <v>0.75212678952037193</v>
      </c>
      <c r="V157" s="1">
        <f t="shared" ca="1" si="15"/>
        <v>0.81938880910340295</v>
      </c>
      <c r="W157" s="1">
        <f t="shared" ca="1" si="16"/>
        <v>0.74745418617500159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0.27729890749402408</v>
      </c>
      <c r="E158" s="1">
        <f t="shared" ca="1" si="13"/>
        <v>0.1144413964308746</v>
      </c>
      <c r="F158" s="1">
        <f t="shared" ca="1" si="19"/>
        <v>5.8906885369875931E-3</v>
      </c>
      <c r="G158" s="1">
        <f t="shared" ca="1" si="19"/>
        <v>-3.8880381325741398E-2</v>
      </c>
      <c r="H158" s="1">
        <f t="shared" ca="1" si="19"/>
        <v>-3.725323978146626E-2</v>
      </c>
      <c r="I158" s="1">
        <f t="shared" ca="1" si="19"/>
        <v>1.2545824014760365E-2</v>
      </c>
      <c r="J158" s="1">
        <f t="shared" ca="1" si="19"/>
        <v>0.16917384656367335</v>
      </c>
      <c r="K158" s="1">
        <f t="shared" ca="1" si="19"/>
        <v>0.33020654823839729</v>
      </c>
      <c r="L158" s="1">
        <f ca="1">(L108+0.6*(M108+K108)+0.15*(J108+N108))/(1+2*0.6+2*0.15)</f>
        <v>0.26579232655097101</v>
      </c>
      <c r="M158" s="1">
        <f t="shared" ca="1" si="19"/>
        <v>0.35192488699011376</v>
      </c>
      <c r="N158" s="1">
        <f t="shared" ca="1" si="19"/>
        <v>0.54138837219141089</v>
      </c>
      <c r="O158" s="1">
        <f t="shared" ca="1" si="19"/>
        <v>0.55549841268692568</v>
      </c>
      <c r="P158" s="1">
        <f t="shared" ca="1" si="19"/>
        <v>0.62918096855864247</v>
      </c>
      <c r="Q158" s="1">
        <f t="shared" ca="1" si="19"/>
        <v>0.64429001289440824</v>
      </c>
      <c r="R158" s="1">
        <f t="shared" ca="1" si="19"/>
        <v>0.60196870794790647</v>
      </c>
      <c r="S158" s="1">
        <f t="shared" ca="1" si="19"/>
        <v>0.61183065037551132</v>
      </c>
      <c r="T158" s="1">
        <f t="shared" ca="1" si="19"/>
        <v>0.5111611456696783</v>
      </c>
      <c r="U158" s="1">
        <f t="shared" ca="1" si="18"/>
        <v>0.4974444442160279</v>
      </c>
      <c r="V158" s="1">
        <f t="shared" ca="1" si="15"/>
        <v>0.35792772839116249</v>
      </c>
      <c r="W158" s="1">
        <f ca="1">(W108+0.6*(V108)+0.15*U108)/(1+0.6+0.15)</f>
        <v>0.22118494075771103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0.24237936891771972</v>
      </c>
      <c r="E160" s="3">
        <f t="shared" ref="E160:W160" ca="1" si="20">AVERAGE(E111:E134)</f>
        <v>0.40178729135344599</v>
      </c>
      <c r="F160" s="3">
        <f t="shared" ca="1" si="20"/>
        <v>0.59985842026826164</v>
      </c>
      <c r="G160" s="3">
        <f t="shared" ca="1" si="20"/>
        <v>0.76868455665620539</v>
      </c>
      <c r="H160" s="3">
        <f t="shared" ca="1" si="20"/>
        <v>0.66388102340127897</v>
      </c>
      <c r="I160" s="3">
        <f t="shared" ca="1" si="20"/>
        <v>0.33096378991428294</v>
      </c>
      <c r="J160" s="3">
        <f t="shared" ca="1" si="20"/>
        <v>9.5413629978320882E-2</v>
      </c>
      <c r="K160" s="3">
        <f t="shared" ca="1" si="20"/>
        <v>8.9628757978443812E-3</v>
      </c>
      <c r="L160" s="3">
        <f t="shared" ca="1" si="20"/>
        <v>4.1792734375060321E-2</v>
      </c>
      <c r="M160" s="3">
        <f t="shared" ca="1" si="20"/>
        <v>0.18464865615682258</v>
      </c>
      <c r="N160" s="3">
        <f t="shared" ca="1" si="20"/>
        <v>0.30713209863526375</v>
      </c>
      <c r="O160" s="3">
        <f t="shared" ca="1" si="20"/>
        <v>0.18863825355904437</v>
      </c>
      <c r="P160" s="3">
        <f t="shared" ca="1" si="20"/>
        <v>5.5458760069750264E-2</v>
      </c>
      <c r="Q160" s="3">
        <f t="shared" ca="1" si="20"/>
        <v>1.9984722895096015E-2</v>
      </c>
      <c r="R160" s="3">
        <f t="shared" ca="1" si="20"/>
        <v>4.0372788864360493E-2</v>
      </c>
      <c r="S160" s="3">
        <f t="shared" ca="1" si="20"/>
        <v>6.4447156750556192E-2</v>
      </c>
      <c r="T160" s="3">
        <f t="shared" ca="1" si="20"/>
        <v>0.1019729539883375</v>
      </c>
      <c r="U160" s="3">
        <f t="shared" ca="1" si="20"/>
        <v>0.1254444642463525</v>
      </c>
      <c r="V160" s="3">
        <f t="shared" ca="1" si="20"/>
        <v>7.8806913520913013E-2</v>
      </c>
      <c r="W160" s="3">
        <f t="shared" ca="1" si="20"/>
        <v>3.7386131483725514E-2</v>
      </c>
    </row>
    <row r="161" spans="2:23">
      <c r="C161" s="1" t="s">
        <v>198</v>
      </c>
      <c r="D161" s="10">
        <f ca="1">AVERAGE(D135:D158)</f>
        <v>0.40480263906954006</v>
      </c>
      <c r="E161" s="3">
        <f t="shared" ref="E161:W161" ca="1" si="21">AVERAGE(E135:E158)</f>
        <v>0.37564776651306281</v>
      </c>
      <c r="F161" s="3">
        <f t="shared" ca="1" si="21"/>
        <v>0.35213464674362066</v>
      </c>
      <c r="G161" s="3">
        <f t="shared" ca="1" si="21"/>
        <v>0.29593019056433439</v>
      </c>
      <c r="H161" s="3">
        <f t="shared" ca="1" si="21"/>
        <v>0.23858510236766275</v>
      </c>
      <c r="I161" s="3">
        <f t="shared" ca="1" si="21"/>
        <v>0.23613287139853131</v>
      </c>
      <c r="J161" s="3">
        <f t="shared" ca="1" si="21"/>
        <v>0.27249981503583781</v>
      </c>
      <c r="K161" s="3">
        <f t="shared" ca="1" si="21"/>
        <v>0.30509639359909246</v>
      </c>
      <c r="L161" s="3">
        <f t="shared" ca="1" si="21"/>
        <v>0.35680047623585098</v>
      </c>
      <c r="M161" s="3">
        <f t="shared" ca="1" si="21"/>
        <v>0.45389083279305487</v>
      </c>
      <c r="N161" s="3">
        <f t="shared" ca="1" si="21"/>
        <v>0.47597826983744973</v>
      </c>
      <c r="O161" s="3">
        <f t="shared" ca="1" si="21"/>
        <v>0.42147675471506202</v>
      </c>
      <c r="P161" s="3">
        <f t="shared" ca="1" si="21"/>
        <v>0.41872941120548557</v>
      </c>
      <c r="Q161" s="3">
        <f t="shared" ca="1" si="21"/>
        <v>0.3977640482508098</v>
      </c>
      <c r="R161" s="3">
        <f t="shared" ca="1" si="21"/>
        <v>0.36685987264966219</v>
      </c>
      <c r="S161" s="3">
        <f t="shared" ca="1" si="21"/>
        <v>0.37548356800230742</v>
      </c>
      <c r="T161" s="3">
        <f t="shared" ca="1" si="21"/>
        <v>0.42840336249495969</v>
      </c>
      <c r="U161" s="3">
        <f t="shared" ca="1" si="21"/>
        <v>0.4539713417123325</v>
      </c>
      <c r="V161" s="3">
        <f t="shared" ca="1" si="21"/>
        <v>0.439931689372205</v>
      </c>
      <c r="W161" s="3">
        <f t="shared" ca="1" si="21"/>
        <v>0.39581247104557976</v>
      </c>
    </row>
    <row r="162" spans="2:23">
      <c r="C162" s="1" t="s">
        <v>16</v>
      </c>
      <c r="D162" s="3">
        <f ca="1">IF(D165&gt;0,TINV(TTEST(D111:D134,D135:D158,2,2),46),-TINV(TTEST(D111:D134,D135:D158,2,2),46))</f>
        <v>-2.3434719765284244</v>
      </c>
      <c r="E162" s="3">
        <f t="shared" ref="E162:V162" ca="1" si="22">IF(E165&gt;0,TINV(TTEST(E111:E134,E135:E158,2,2),46),-TINV(TTEST(E111:E134,E135:E158,2,2),46))</f>
        <v>0.3628215606341707</v>
      </c>
      <c r="F162" s="3">
        <f t="shared" ca="1" si="22"/>
        <v>3.7180689927796378</v>
      </c>
      <c r="G162" s="3">
        <f t="shared" ca="1" si="22"/>
        <v>8.9498470667897685</v>
      </c>
      <c r="H162" s="3">
        <f t="shared" ca="1" si="22"/>
        <v>10.533023393136961</v>
      </c>
      <c r="I162" s="3">
        <f t="shared" ca="1" si="22"/>
        <v>2.8593472956180541</v>
      </c>
      <c r="J162" s="3">
        <f t="shared" ca="1" si="22"/>
        <v>-3.5703117152676738</v>
      </c>
      <c r="K162" s="3">
        <f t="shared" ca="1" si="22"/>
        <v>-5.5098732496956657</v>
      </c>
      <c r="L162" s="3">
        <f t="shared" ca="1" si="22"/>
        <v>-6.4837951043860418</v>
      </c>
      <c r="M162" s="3">
        <f t="shared" ca="1" si="22"/>
        <v>-5.2062649354645973</v>
      </c>
      <c r="N162" s="3">
        <f t="shared" ca="1" si="22"/>
        <v>-3.2261153658331994</v>
      </c>
      <c r="O162" s="3">
        <f t="shared" ca="1" si="22"/>
        <v>-5.0423323787077354</v>
      </c>
      <c r="P162" s="3">
        <f t="shared" ca="1" si="22"/>
        <v>-6.4542927279049742</v>
      </c>
      <c r="Q162" s="3">
        <f t="shared" ca="1" si="22"/>
        <v>-6.1395680848277632</v>
      </c>
      <c r="R162" s="3">
        <f t="shared" ca="1" si="22"/>
        <v>-5.7898636012429723</v>
      </c>
      <c r="S162" s="3">
        <f t="shared" ca="1" si="22"/>
        <v>-5.9189067416070422</v>
      </c>
      <c r="T162" s="3">
        <f t="shared" ca="1" si="22"/>
        <v>-5.5182615036619147</v>
      </c>
      <c r="U162" s="3">
        <f t="shared" ca="1" si="22"/>
        <v>-4.8932626970408819</v>
      </c>
      <c r="V162" s="3">
        <f t="shared" ca="1" si="22"/>
        <v>-5.335358850404603</v>
      </c>
      <c r="W162" s="3">
        <f ca="1">IF(W165&gt;0,TINV(TTEST(W111:W134,W135:W158,2,2),46),-TINV(TTEST(W111:W134,W135:W158,2,2),46))</f>
        <v>-4.9713107071575706</v>
      </c>
    </row>
    <row r="163" spans="2:23">
      <c r="B163" s="1" t="s">
        <v>199</v>
      </c>
      <c r="C163" s="1" t="s">
        <v>0</v>
      </c>
      <c r="D163" s="3">
        <f ca="1">STDEV(D111:D134)/SQRT(COUNT(D111:D134))</f>
        <v>3.2206104451346002E-2</v>
      </c>
      <c r="E163" s="3">
        <f t="shared" ref="E163:W163" ca="1" si="23">STDEV(E111:E134)/SQRT(COUNT(E111:E134))</f>
        <v>4.0156483846991803E-2</v>
      </c>
      <c r="F163" s="3">
        <f t="shared" ca="1" si="23"/>
        <v>3.4035463675229194E-2</v>
      </c>
      <c r="G163" s="3">
        <f t="shared" ca="1" si="23"/>
        <v>1.8724328268628656E-2</v>
      </c>
      <c r="H163" s="3">
        <f t="shared" ca="1" si="23"/>
        <v>1.6019458089986359E-2</v>
      </c>
      <c r="I163" s="3">
        <f t="shared" ca="1" si="23"/>
        <v>1.9166186750095938E-2</v>
      </c>
      <c r="J163" s="3">
        <f t="shared" ca="1" si="23"/>
        <v>2.3052170494864833E-2</v>
      </c>
      <c r="K163" s="3">
        <f t="shared" ca="1" si="23"/>
        <v>1.8078085231258683E-2</v>
      </c>
      <c r="L163" s="3">
        <f t="shared" ca="1" si="23"/>
        <v>1.1215002907045557E-2</v>
      </c>
      <c r="M163" s="3">
        <f t="shared" ca="1" si="23"/>
        <v>1.5830574144049453E-2</v>
      </c>
      <c r="N163" s="3">
        <f t="shared" ca="1" si="23"/>
        <v>2.3368166519927232E-2</v>
      </c>
      <c r="O163" s="3">
        <f t="shared" ca="1" si="23"/>
        <v>1.4277756989603631E-2</v>
      </c>
      <c r="P163" s="3">
        <f t="shared" ca="1" si="23"/>
        <v>8.9841751441080975E-3</v>
      </c>
      <c r="Q163" s="3">
        <f t="shared" ca="1" si="23"/>
        <v>1.3277658113616234E-2</v>
      </c>
      <c r="R163" s="3">
        <f t="shared" ca="1" si="23"/>
        <v>1.8832181520756455E-2</v>
      </c>
      <c r="S163" s="3">
        <f t="shared" ca="1" si="23"/>
        <v>2.0491762498604457E-2</v>
      </c>
      <c r="T163" s="3">
        <f t="shared" ca="1" si="23"/>
        <v>2.3986459320658383E-2</v>
      </c>
      <c r="U163" s="3">
        <f t="shared" ca="1" si="23"/>
        <v>2.5714588509456092E-2</v>
      </c>
      <c r="V163" s="3">
        <f t="shared" ca="1" si="23"/>
        <v>1.6067919297655612E-2</v>
      </c>
      <c r="W163" s="3">
        <f t="shared" ca="1" si="23"/>
        <v>1.5292145153725423E-2</v>
      </c>
    </row>
    <row r="164" spans="2:23">
      <c r="C164" s="1" t="s">
        <v>198</v>
      </c>
      <c r="D164" s="3">
        <f ca="1">STDEV(D135:D158)/SQRT(COUNT(D135:D158))</f>
        <v>6.1371646037476343E-2</v>
      </c>
      <c r="E164" s="3">
        <f t="shared" ref="E164:W164" ca="1" si="24">STDEV(E135:E158)/SQRT(COUNT(E135:E158))</f>
        <v>5.9816025458044604E-2</v>
      </c>
      <c r="F164" s="3">
        <f t="shared" ca="1" si="24"/>
        <v>5.7277779370668087E-2</v>
      </c>
      <c r="G164" s="3">
        <f t="shared" ca="1" si="24"/>
        <v>4.9392597224136699E-2</v>
      </c>
      <c r="H164" s="3">
        <f t="shared" ca="1" si="24"/>
        <v>3.7063594411670273E-2</v>
      </c>
      <c r="I164" s="3">
        <f t="shared" ca="1" si="24"/>
        <v>2.706639886485359E-2</v>
      </c>
      <c r="J164" s="3">
        <f t="shared" ca="1" si="24"/>
        <v>4.3917217373047081E-2</v>
      </c>
      <c r="K164" s="3">
        <f t="shared" ca="1" si="24"/>
        <v>5.0614353859417378E-2</v>
      </c>
      <c r="L164" s="3">
        <f t="shared" ca="1" si="24"/>
        <v>4.7271708099199887E-2</v>
      </c>
      <c r="M164" s="3">
        <f t="shared" ca="1" si="24"/>
        <v>4.923248757143206E-2</v>
      </c>
      <c r="N164" s="3">
        <f t="shared" ca="1" si="24"/>
        <v>4.6830779165455839E-2</v>
      </c>
      <c r="O164" s="3">
        <f t="shared" ca="1" si="24"/>
        <v>4.3913978642448434E-2</v>
      </c>
      <c r="P164" s="3">
        <f t="shared" ca="1" si="24"/>
        <v>5.5561903344675742E-2</v>
      </c>
      <c r="Q164" s="3">
        <f t="shared" ca="1" si="24"/>
        <v>6.0082270534324377E-2</v>
      </c>
      <c r="R164" s="3">
        <f t="shared" ca="1" si="24"/>
        <v>5.315182290682538E-2</v>
      </c>
      <c r="S164" s="3">
        <f t="shared" ca="1" si="24"/>
        <v>4.8389587782369764E-2</v>
      </c>
      <c r="T164" s="3">
        <f t="shared" ca="1" si="24"/>
        <v>5.4073222533626092E-2</v>
      </c>
      <c r="U164" s="3">
        <f t="shared" ca="1" si="24"/>
        <v>6.2018976804287043E-2</v>
      </c>
      <c r="V164" s="3">
        <f t="shared" ca="1" si="24"/>
        <v>6.5750337434497333E-2</v>
      </c>
      <c r="W164" s="3">
        <f t="shared" ca="1" si="24"/>
        <v>7.0458573319039694E-2</v>
      </c>
    </row>
    <row r="165" spans="2:23">
      <c r="C165" s="1" t="s">
        <v>110</v>
      </c>
      <c r="D165" s="2">
        <f ca="1">D160-D161</f>
        <v>-0.16242327015182034</v>
      </c>
      <c r="E165" s="2">
        <f t="shared" ref="E165:W165" ca="1" si="25">E160-E161</f>
        <v>2.6139524840383177E-2</v>
      </c>
      <c r="F165" s="2">
        <f t="shared" ca="1" si="25"/>
        <v>0.24772377352464098</v>
      </c>
      <c r="G165" s="2">
        <f t="shared" ca="1" si="25"/>
        <v>0.47275436609187099</v>
      </c>
      <c r="H165" s="2">
        <f t="shared" ca="1" si="25"/>
        <v>0.42529592103361624</v>
      </c>
      <c r="I165" s="2">
        <f t="shared" ca="1" si="25"/>
        <v>9.4830918515751622E-2</v>
      </c>
      <c r="J165" s="2">
        <f t="shared" ca="1" si="25"/>
        <v>-0.17708618505751694</v>
      </c>
      <c r="K165" s="2">
        <f t="shared" ca="1" si="25"/>
        <v>-0.29613351780124808</v>
      </c>
      <c r="L165" s="2">
        <f t="shared" ca="1" si="25"/>
        <v>-0.31500774186079067</v>
      </c>
      <c r="M165" s="2">
        <f t="shared" ca="1" si="25"/>
        <v>-0.26924217663623229</v>
      </c>
      <c r="N165" s="2">
        <f t="shared" ca="1" si="25"/>
        <v>-0.16884617120218598</v>
      </c>
      <c r="O165" s="2">
        <f t="shared" ca="1" si="25"/>
        <v>-0.23283850115601765</v>
      </c>
      <c r="P165" s="2">
        <f t="shared" ca="1" si="25"/>
        <v>-0.36327065113573531</v>
      </c>
      <c r="Q165" s="2">
        <f t="shared" ca="1" si="25"/>
        <v>-0.37777932535571379</v>
      </c>
      <c r="R165" s="2">
        <f t="shared" ca="1" si="25"/>
        <v>-0.32648708378530167</v>
      </c>
      <c r="S165" s="2">
        <f t="shared" ca="1" si="25"/>
        <v>-0.31103641125175124</v>
      </c>
      <c r="T165" s="2">
        <f t="shared" ca="1" si="25"/>
        <v>-0.32643040850662219</v>
      </c>
      <c r="U165" s="2">
        <f t="shared" ca="1" si="25"/>
        <v>-0.32852687746597997</v>
      </c>
      <c r="V165" s="2">
        <f t="shared" ca="1" si="25"/>
        <v>-0.36112477585129199</v>
      </c>
      <c r="W165" s="2">
        <f t="shared" ca="1" si="25"/>
        <v>-0.35842633956185427</v>
      </c>
    </row>
    <row r="167" spans="2:23">
      <c r="B167" s="1" t="s">
        <v>200</v>
      </c>
      <c r="D167" s="1">
        <f ca="1">COVAR(D111:D158,$C111:$C158)/VAR($C111:$C158)</f>
        <v>-7.9519726011828648E-2</v>
      </c>
      <c r="E167" s="1">
        <f t="shared" ref="E167:W167" ca="1" si="26">COVAR(E111:E158,$C111:$C158)/VAR($C111:$C158)</f>
        <v>1.2797475703104319E-2</v>
      </c>
      <c r="F167" s="1">
        <f t="shared" ca="1" si="26"/>
        <v>0.12128143078810551</v>
      </c>
      <c r="G167" s="1">
        <f t="shared" ca="1" si="26"/>
        <v>0.23145265839914517</v>
      </c>
      <c r="H167" s="1">
        <f t="shared" ca="1" si="26"/>
        <v>0.20821779467270798</v>
      </c>
      <c r="I167" s="1">
        <f t="shared" ca="1" si="26"/>
        <v>4.6427637190003417E-2</v>
      </c>
      <c r="J167" s="1">
        <f t="shared" ca="1" si="26"/>
        <v>-8.6698444767742661E-2</v>
      </c>
      <c r="K167" s="1">
        <f t="shared" ca="1" si="26"/>
        <v>-0.14498203475686106</v>
      </c>
      <c r="L167" s="1">
        <f t="shared" ca="1" si="26"/>
        <v>-0.15422254028601221</v>
      </c>
      <c r="M167" s="1">
        <f t="shared" ca="1" si="26"/>
        <v>-0.13181648231148871</v>
      </c>
      <c r="N167" s="1">
        <f t="shared" ca="1" si="26"/>
        <v>-8.2664271317736876E-2</v>
      </c>
      <c r="O167" s="1">
        <f t="shared" ca="1" si="26"/>
        <v>-0.11399384952430039</v>
      </c>
      <c r="P167" s="1">
        <f t="shared" ca="1" si="26"/>
        <v>-0.17785125628520379</v>
      </c>
      <c r="Q167" s="1">
        <f t="shared" ca="1" si="26"/>
        <v>-0.18495446137206825</v>
      </c>
      <c r="R167" s="1">
        <f t="shared" ca="1" si="26"/>
        <v>-0.15984263476988736</v>
      </c>
      <c r="S167" s="1">
        <f t="shared" ca="1" si="26"/>
        <v>-0.15227824300866991</v>
      </c>
      <c r="T167" s="1">
        <f t="shared" ca="1" si="26"/>
        <v>-0.15981488749803385</v>
      </c>
      <c r="U167" s="1">
        <f t="shared" ca="1" si="26"/>
        <v>-0.16084128375938603</v>
      </c>
      <c r="V167" s="1">
        <f t="shared" ca="1" si="26"/>
        <v>-0.17680067151052842</v>
      </c>
      <c r="W167" s="1">
        <f t="shared" ca="1" si="26"/>
        <v>-0.17547956207715787</v>
      </c>
    </row>
  </sheetData>
  <phoneticPr fontId="1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1.4E-2</v>
      </c>
      <c r="E1">
        <v>1E-3</v>
      </c>
      <c r="F1">
        <v>4.4999999999999998E-2</v>
      </c>
      <c r="G1">
        <v>3.0000000000000001E-3</v>
      </c>
      <c r="H1">
        <v>1E-3</v>
      </c>
      <c r="I1">
        <v>8.9999999999999993E-3</v>
      </c>
      <c r="J1">
        <v>0.112</v>
      </c>
      <c r="K1">
        <v>1E-3</v>
      </c>
      <c r="L1">
        <v>0.09</v>
      </c>
      <c r="M1">
        <v>1E-3</v>
      </c>
      <c r="N1">
        <v>3.0000000000000001E-3</v>
      </c>
      <c r="O1">
        <v>0.19400000000000001</v>
      </c>
      <c r="P1">
        <v>0.107</v>
      </c>
      <c r="Q1">
        <v>0.98699999999999999</v>
      </c>
      <c r="R1">
        <v>1.9E-2</v>
      </c>
      <c r="S1">
        <v>1E-3</v>
      </c>
      <c r="T1">
        <v>1E-3</v>
      </c>
      <c r="U1">
        <v>1.2999999999999999E-2</v>
      </c>
      <c r="V1">
        <v>0</v>
      </c>
      <c r="W1">
        <v>4.0000000000000001E-3</v>
      </c>
      <c r="Z1" s="1">
        <f>AVERAGE(D1:M1)</f>
        <v>2.7700000000000002E-2</v>
      </c>
      <c r="AA1" s="1">
        <f>AVERAGE(N1:W1)</f>
        <v>0.13289999999999996</v>
      </c>
    </row>
    <row r="2" spans="1:27">
      <c r="A2">
        <v>1</v>
      </c>
      <c r="B2" t="s">
        <v>149</v>
      </c>
      <c r="C2">
        <v>30</v>
      </c>
      <c r="D2">
        <v>4.0000000000000001E-3</v>
      </c>
      <c r="E2">
        <v>1E-3</v>
      </c>
      <c r="F2">
        <v>2E-3</v>
      </c>
      <c r="G2">
        <v>0.14799999999999999</v>
      </c>
      <c r="H2">
        <v>0</v>
      </c>
      <c r="I2">
        <v>3.6999999999999998E-2</v>
      </c>
      <c r="J2">
        <v>0</v>
      </c>
      <c r="K2">
        <v>1E-3</v>
      </c>
      <c r="L2">
        <v>1E-3</v>
      </c>
      <c r="M2">
        <v>6.0000000000000001E-3</v>
      </c>
      <c r="N2">
        <v>0.83899999999999997</v>
      </c>
      <c r="O2">
        <v>1.2E-2</v>
      </c>
      <c r="P2">
        <v>2E-3</v>
      </c>
      <c r="Q2">
        <v>0.99399999999999999</v>
      </c>
      <c r="R2">
        <v>7.0000000000000001E-3</v>
      </c>
      <c r="S2">
        <v>2E-3</v>
      </c>
      <c r="T2">
        <v>1E-3</v>
      </c>
      <c r="U2">
        <v>1E-3</v>
      </c>
      <c r="V2">
        <v>0.06</v>
      </c>
      <c r="W2">
        <v>0</v>
      </c>
      <c r="Z2" s="1">
        <f t="shared" ref="Z2:Z48" si="0">AVERAGE(D2:M2)</f>
        <v>0.02</v>
      </c>
      <c r="AA2" s="1">
        <f t="shared" ref="AA2:AA48" si="1">AVERAGE(N2:W2)</f>
        <v>0.19179999999999997</v>
      </c>
    </row>
    <row r="3" spans="1:27">
      <c r="A3">
        <v>2</v>
      </c>
      <c r="B3" t="s">
        <v>150</v>
      </c>
      <c r="C3">
        <v>30</v>
      </c>
      <c r="D3">
        <v>1.7000000000000001E-2</v>
      </c>
      <c r="E3">
        <v>1E-3</v>
      </c>
      <c r="F3">
        <v>7.6999999999999999E-2</v>
      </c>
      <c r="G3">
        <v>1E-3</v>
      </c>
      <c r="H3">
        <v>4.0000000000000001E-3</v>
      </c>
      <c r="I3">
        <v>8.9999999999999993E-3</v>
      </c>
      <c r="J3">
        <v>5.8999999999999997E-2</v>
      </c>
      <c r="K3">
        <v>1E-3</v>
      </c>
      <c r="L3">
        <v>3.2000000000000001E-2</v>
      </c>
      <c r="M3">
        <v>1E-3</v>
      </c>
      <c r="N3">
        <v>1.2999999999999999E-2</v>
      </c>
      <c r="O3">
        <v>6.8000000000000005E-2</v>
      </c>
      <c r="P3">
        <v>6.7000000000000004E-2</v>
      </c>
      <c r="Q3">
        <v>0.98799999999999999</v>
      </c>
      <c r="R3">
        <v>3.4000000000000002E-2</v>
      </c>
      <c r="S3">
        <v>1E-3</v>
      </c>
      <c r="T3">
        <v>1E-3</v>
      </c>
      <c r="U3">
        <v>1.7000000000000001E-2</v>
      </c>
      <c r="V3">
        <v>0</v>
      </c>
      <c r="W3">
        <v>1E-3</v>
      </c>
      <c r="Z3" s="1">
        <f t="shared" si="0"/>
        <v>2.0199999999999999E-2</v>
      </c>
      <c r="AA3" s="1">
        <f t="shared" si="1"/>
        <v>0.11899999999999997</v>
      </c>
    </row>
    <row r="4" spans="1:27">
      <c r="A4">
        <v>3</v>
      </c>
      <c r="B4" t="s">
        <v>151</v>
      </c>
      <c r="C4">
        <v>30</v>
      </c>
      <c r="D4">
        <v>8.9999999999999993E-3</v>
      </c>
      <c r="E4">
        <v>0</v>
      </c>
      <c r="F4">
        <v>3.7999999999999999E-2</v>
      </c>
      <c r="G4">
        <v>0.112</v>
      </c>
      <c r="H4">
        <v>0.01</v>
      </c>
      <c r="I4">
        <v>3.1E-2</v>
      </c>
      <c r="J4">
        <v>0</v>
      </c>
      <c r="K4">
        <v>1E-3</v>
      </c>
      <c r="L4">
        <v>4.0000000000000001E-3</v>
      </c>
      <c r="M4">
        <v>2E-3</v>
      </c>
      <c r="N4">
        <v>0.73399999999999999</v>
      </c>
      <c r="O4">
        <v>5.0000000000000001E-3</v>
      </c>
      <c r="P4">
        <v>8.0000000000000002E-3</v>
      </c>
      <c r="Q4">
        <v>0.99299999999999999</v>
      </c>
      <c r="R4">
        <v>3.0000000000000001E-3</v>
      </c>
      <c r="S4">
        <v>1E-3</v>
      </c>
      <c r="T4">
        <v>1E-3</v>
      </c>
      <c r="U4">
        <v>2E-3</v>
      </c>
      <c r="V4">
        <v>2.4E-2</v>
      </c>
      <c r="W4">
        <v>1E-3</v>
      </c>
      <c r="Z4" s="1">
        <f t="shared" si="0"/>
        <v>2.0700000000000003E-2</v>
      </c>
      <c r="AA4" s="1">
        <f t="shared" si="1"/>
        <v>0.17719999999999997</v>
      </c>
    </row>
    <row r="5" spans="1:27">
      <c r="A5">
        <v>4</v>
      </c>
      <c r="B5" t="s">
        <v>152</v>
      </c>
      <c r="C5">
        <v>30</v>
      </c>
      <c r="D5">
        <v>6.0000000000000001E-3</v>
      </c>
      <c r="E5">
        <v>0</v>
      </c>
      <c r="F5">
        <v>1E-3</v>
      </c>
      <c r="G5">
        <v>2.9000000000000001E-2</v>
      </c>
      <c r="H5">
        <v>2E-3</v>
      </c>
      <c r="I5">
        <v>7.4999999999999997E-2</v>
      </c>
      <c r="J5">
        <v>2E-3</v>
      </c>
      <c r="K5">
        <v>1E-3</v>
      </c>
      <c r="L5">
        <v>1E-3</v>
      </c>
      <c r="M5">
        <v>2E-3</v>
      </c>
      <c r="N5">
        <v>0.315</v>
      </c>
      <c r="O5">
        <v>1.2999999999999999E-2</v>
      </c>
      <c r="P5">
        <v>3.0000000000000001E-3</v>
      </c>
      <c r="Q5">
        <v>0.99099999999999999</v>
      </c>
      <c r="R5">
        <v>2.1000000000000001E-2</v>
      </c>
      <c r="S5">
        <v>1E-3</v>
      </c>
      <c r="T5">
        <v>1.4E-2</v>
      </c>
      <c r="U5">
        <v>2E-3</v>
      </c>
      <c r="V5">
        <v>1.4E-2</v>
      </c>
      <c r="W5">
        <v>0</v>
      </c>
      <c r="Z5" s="1">
        <f t="shared" si="0"/>
        <v>1.1900000000000001E-2</v>
      </c>
      <c r="AA5" s="1">
        <f t="shared" si="1"/>
        <v>0.13739999999999999</v>
      </c>
    </row>
    <row r="6" spans="1:27">
      <c r="A6">
        <v>5</v>
      </c>
      <c r="B6" t="s">
        <v>153</v>
      </c>
      <c r="C6">
        <v>30</v>
      </c>
      <c r="D6">
        <v>6.0000000000000001E-3</v>
      </c>
      <c r="E6">
        <v>0</v>
      </c>
      <c r="F6">
        <v>2E-3</v>
      </c>
      <c r="G6">
        <v>3.4000000000000002E-2</v>
      </c>
      <c r="H6">
        <v>1E-3</v>
      </c>
      <c r="I6">
        <v>1.2E-2</v>
      </c>
      <c r="J6">
        <v>0</v>
      </c>
      <c r="K6">
        <v>1E-3</v>
      </c>
      <c r="L6">
        <v>1E-3</v>
      </c>
      <c r="M6">
        <v>4.0000000000000001E-3</v>
      </c>
      <c r="N6">
        <v>0.86599999999999999</v>
      </c>
      <c r="O6">
        <v>8.9999999999999993E-3</v>
      </c>
      <c r="P6">
        <v>2E-3</v>
      </c>
      <c r="Q6">
        <v>0.99399999999999999</v>
      </c>
      <c r="R6">
        <v>6.0000000000000001E-3</v>
      </c>
      <c r="S6">
        <v>1E-3</v>
      </c>
      <c r="T6">
        <v>1E-3</v>
      </c>
      <c r="U6">
        <v>1E-3</v>
      </c>
      <c r="V6">
        <v>0.08</v>
      </c>
      <c r="W6">
        <v>0</v>
      </c>
      <c r="Z6" s="1">
        <f t="shared" si="0"/>
        <v>6.1000000000000013E-3</v>
      </c>
      <c r="AA6" s="1">
        <f t="shared" si="1"/>
        <v>0.19599999999999998</v>
      </c>
    </row>
    <row r="7" spans="1:27">
      <c r="A7">
        <v>6</v>
      </c>
      <c r="B7" t="s">
        <v>154</v>
      </c>
      <c r="C7">
        <v>30</v>
      </c>
      <c r="D7">
        <v>1.6E-2</v>
      </c>
      <c r="E7">
        <v>3.0000000000000001E-3</v>
      </c>
      <c r="F7">
        <v>8.9999999999999993E-3</v>
      </c>
      <c r="G7">
        <v>4.0000000000000001E-3</v>
      </c>
      <c r="H7">
        <v>8.0000000000000002E-3</v>
      </c>
      <c r="I7">
        <v>1E-3</v>
      </c>
      <c r="J7">
        <v>0.04</v>
      </c>
      <c r="K7">
        <v>1E-3</v>
      </c>
      <c r="L7">
        <v>1.7999999999999999E-2</v>
      </c>
      <c r="M7">
        <v>1E-3</v>
      </c>
      <c r="N7">
        <v>0.1</v>
      </c>
      <c r="O7">
        <v>7.0000000000000001E-3</v>
      </c>
      <c r="P7">
        <v>4.4999999999999998E-2</v>
      </c>
      <c r="Q7">
        <v>0.98899999999999999</v>
      </c>
      <c r="R7">
        <v>3.0000000000000001E-3</v>
      </c>
      <c r="S7">
        <v>1E-3</v>
      </c>
      <c r="T7">
        <v>1E-3</v>
      </c>
      <c r="U7">
        <v>1.0999999999999999E-2</v>
      </c>
      <c r="V7">
        <v>3.0000000000000001E-3</v>
      </c>
      <c r="W7">
        <v>2E-3</v>
      </c>
      <c r="Z7" s="1">
        <f t="shared" si="0"/>
        <v>1.0100000000000001E-2</v>
      </c>
      <c r="AA7" s="1">
        <f t="shared" si="1"/>
        <v>0.11619999999999994</v>
      </c>
    </row>
    <row r="8" spans="1:27">
      <c r="A8">
        <v>7</v>
      </c>
      <c r="B8" t="s">
        <v>155</v>
      </c>
      <c r="C8">
        <v>30</v>
      </c>
      <c r="D8">
        <v>0.01</v>
      </c>
      <c r="E8">
        <v>0.152</v>
      </c>
      <c r="F8">
        <v>5.0000000000000001E-3</v>
      </c>
      <c r="G8">
        <v>2E-3</v>
      </c>
      <c r="H8">
        <v>2E-3</v>
      </c>
      <c r="I8">
        <v>1E-3</v>
      </c>
      <c r="J8">
        <v>0.04</v>
      </c>
      <c r="K8">
        <v>2E-3</v>
      </c>
      <c r="L8">
        <v>0.06</v>
      </c>
      <c r="M8">
        <v>1.0999999999999999E-2</v>
      </c>
      <c r="N8">
        <v>0.02</v>
      </c>
      <c r="O8">
        <v>4.0000000000000001E-3</v>
      </c>
      <c r="P8">
        <v>0.125</v>
      </c>
      <c r="Q8">
        <v>0.99199999999999999</v>
      </c>
      <c r="R8">
        <v>1E-3</v>
      </c>
      <c r="S8">
        <v>8.0000000000000002E-3</v>
      </c>
      <c r="T8">
        <v>1E-3</v>
      </c>
      <c r="U8">
        <v>5.0000000000000001E-3</v>
      </c>
      <c r="V8">
        <v>1E-3</v>
      </c>
      <c r="W8">
        <v>0.182</v>
      </c>
      <c r="Z8" s="1">
        <f t="shared" si="0"/>
        <v>2.8500000000000004E-2</v>
      </c>
      <c r="AA8" s="1">
        <f t="shared" si="1"/>
        <v>0.13389999999999996</v>
      </c>
    </row>
    <row r="9" spans="1:27">
      <c r="A9">
        <v>8</v>
      </c>
      <c r="B9" t="s">
        <v>156</v>
      </c>
      <c r="C9">
        <v>30</v>
      </c>
      <c r="D9">
        <v>8.9999999999999993E-3</v>
      </c>
      <c r="E9">
        <v>1E-3</v>
      </c>
      <c r="F9">
        <v>1E-3</v>
      </c>
      <c r="G9">
        <v>1E-3</v>
      </c>
      <c r="H9">
        <v>0</v>
      </c>
      <c r="I9">
        <v>5.0000000000000001E-3</v>
      </c>
      <c r="J9">
        <v>2E-3</v>
      </c>
      <c r="K9">
        <v>1E-3</v>
      </c>
      <c r="L9">
        <v>2E-3</v>
      </c>
      <c r="M9">
        <v>5.0000000000000001E-3</v>
      </c>
      <c r="N9">
        <v>1.0999999999999999E-2</v>
      </c>
      <c r="O9">
        <v>0.11700000000000001</v>
      </c>
      <c r="P9">
        <v>2.1000000000000001E-2</v>
      </c>
      <c r="Q9">
        <v>0.99199999999999999</v>
      </c>
      <c r="R9">
        <v>5.2999999999999999E-2</v>
      </c>
      <c r="S9">
        <v>1E-3</v>
      </c>
      <c r="T9">
        <v>2E-3</v>
      </c>
      <c r="U9">
        <v>1E-3</v>
      </c>
      <c r="V9">
        <v>0</v>
      </c>
      <c r="W9">
        <v>0</v>
      </c>
      <c r="Z9" s="1">
        <f t="shared" si="0"/>
        <v>2.7000000000000006E-3</v>
      </c>
      <c r="AA9" s="1">
        <f t="shared" si="1"/>
        <v>0.11979999999999998</v>
      </c>
    </row>
    <row r="10" spans="1:27">
      <c r="A10">
        <v>9</v>
      </c>
      <c r="B10" t="s">
        <v>157</v>
      </c>
      <c r="C10">
        <v>30</v>
      </c>
      <c r="D10">
        <v>5.0000000000000001E-3</v>
      </c>
      <c r="E10">
        <v>3.2000000000000001E-2</v>
      </c>
      <c r="F10">
        <v>0</v>
      </c>
      <c r="G10">
        <v>1E-3</v>
      </c>
      <c r="H10">
        <v>0</v>
      </c>
      <c r="I10">
        <v>6.0000000000000001E-3</v>
      </c>
      <c r="J10">
        <v>8.9999999999999993E-3</v>
      </c>
      <c r="K10">
        <v>6.0000000000000001E-3</v>
      </c>
      <c r="L10">
        <v>1.2999999999999999E-2</v>
      </c>
      <c r="M10">
        <v>0.27300000000000002</v>
      </c>
      <c r="N10">
        <v>2E-3</v>
      </c>
      <c r="O10">
        <v>0.17199999999999999</v>
      </c>
      <c r="P10">
        <v>4.1000000000000002E-2</v>
      </c>
      <c r="Q10">
        <v>0.98899999999999999</v>
      </c>
      <c r="R10">
        <v>6.0000000000000001E-3</v>
      </c>
      <c r="S10">
        <v>6.0000000000000001E-3</v>
      </c>
      <c r="T10">
        <v>1.7999999999999999E-2</v>
      </c>
      <c r="U10">
        <v>4.0000000000000001E-3</v>
      </c>
      <c r="V10">
        <v>1E-3</v>
      </c>
      <c r="W10">
        <v>0</v>
      </c>
      <c r="Z10" s="1">
        <f t="shared" si="0"/>
        <v>3.4500000000000003E-2</v>
      </c>
      <c r="AA10" s="1">
        <f t="shared" si="1"/>
        <v>0.12389999999999998</v>
      </c>
    </row>
    <row r="11" spans="1:27">
      <c r="A11">
        <v>10</v>
      </c>
      <c r="B11" t="s">
        <v>158</v>
      </c>
      <c r="C11">
        <v>30</v>
      </c>
      <c r="D11">
        <v>2.5999999999999999E-2</v>
      </c>
      <c r="E11">
        <v>1E-3</v>
      </c>
      <c r="F11">
        <v>2E-3</v>
      </c>
      <c r="G11">
        <v>0.01</v>
      </c>
      <c r="H11">
        <v>3.6999999999999998E-2</v>
      </c>
      <c r="I11">
        <v>1E-3</v>
      </c>
      <c r="J11">
        <v>0</v>
      </c>
      <c r="K11">
        <v>6.0000000000000001E-3</v>
      </c>
      <c r="L11">
        <v>3.0000000000000001E-3</v>
      </c>
      <c r="M11">
        <v>4.0000000000000001E-3</v>
      </c>
      <c r="N11">
        <v>0.92200000000000004</v>
      </c>
      <c r="O11">
        <v>2E-3</v>
      </c>
      <c r="P11">
        <v>0.04</v>
      </c>
      <c r="Q11">
        <v>0.94599999999999995</v>
      </c>
      <c r="R11">
        <v>5.0000000000000001E-3</v>
      </c>
      <c r="S11">
        <v>0.28399999999999997</v>
      </c>
      <c r="T11">
        <v>2E-3</v>
      </c>
      <c r="U11">
        <v>1.2E-2</v>
      </c>
      <c r="V11">
        <v>0.14000000000000001</v>
      </c>
      <c r="W11">
        <v>1E-3</v>
      </c>
      <c r="Z11" s="1">
        <f t="shared" si="0"/>
        <v>9.0000000000000011E-3</v>
      </c>
      <c r="AA11" s="1">
        <f t="shared" si="1"/>
        <v>0.23539999999999997</v>
      </c>
    </row>
    <row r="12" spans="1:27">
      <c r="A12">
        <v>11</v>
      </c>
      <c r="B12" t="s">
        <v>159</v>
      </c>
      <c r="C12">
        <v>30</v>
      </c>
      <c r="D12">
        <v>1.0999999999999999E-2</v>
      </c>
      <c r="E12">
        <v>1E-3</v>
      </c>
      <c r="F12">
        <v>1E-3</v>
      </c>
      <c r="G12">
        <v>1E-3</v>
      </c>
      <c r="H12">
        <v>1E-3</v>
      </c>
      <c r="I12">
        <v>1E-3</v>
      </c>
      <c r="J12">
        <v>2.5000000000000001E-2</v>
      </c>
      <c r="K12">
        <v>1E-3</v>
      </c>
      <c r="L12">
        <v>4.0000000000000001E-3</v>
      </c>
      <c r="M12">
        <v>3.0000000000000001E-3</v>
      </c>
      <c r="N12">
        <v>8.9999999999999993E-3</v>
      </c>
      <c r="O12">
        <v>1.4E-2</v>
      </c>
      <c r="P12">
        <v>5.7000000000000002E-2</v>
      </c>
      <c r="Q12">
        <v>0.99199999999999999</v>
      </c>
      <c r="R12">
        <v>1.2E-2</v>
      </c>
      <c r="S12">
        <v>1E-3</v>
      </c>
      <c r="T12">
        <v>2E-3</v>
      </c>
      <c r="U12">
        <v>1E-3</v>
      </c>
      <c r="V12">
        <v>1E-3</v>
      </c>
      <c r="W12">
        <v>0</v>
      </c>
      <c r="Z12" s="1">
        <f t="shared" si="0"/>
        <v>4.9000000000000016E-3</v>
      </c>
      <c r="AA12" s="1">
        <f t="shared" si="1"/>
        <v>0.10889999999999997</v>
      </c>
    </row>
    <row r="13" spans="1:27">
      <c r="A13">
        <v>12</v>
      </c>
      <c r="B13" t="s">
        <v>160</v>
      </c>
      <c r="C13">
        <v>30</v>
      </c>
      <c r="D13">
        <v>5.0000000000000001E-3</v>
      </c>
      <c r="E13">
        <v>6.0000000000000001E-3</v>
      </c>
      <c r="F13">
        <v>1E-3</v>
      </c>
      <c r="G13">
        <v>0</v>
      </c>
      <c r="H13">
        <v>1E-3</v>
      </c>
      <c r="I13">
        <v>4.0000000000000001E-3</v>
      </c>
      <c r="J13">
        <v>3.0000000000000001E-3</v>
      </c>
      <c r="K13">
        <v>0.01</v>
      </c>
      <c r="L13">
        <v>5.0000000000000001E-3</v>
      </c>
      <c r="M13">
        <v>3.1E-2</v>
      </c>
      <c r="N13">
        <v>3.0000000000000001E-3</v>
      </c>
      <c r="O13">
        <v>0.19700000000000001</v>
      </c>
      <c r="P13">
        <v>3.5000000000000003E-2</v>
      </c>
      <c r="Q13">
        <v>0.99399999999999999</v>
      </c>
      <c r="R13">
        <v>1.0999999999999999E-2</v>
      </c>
      <c r="S13">
        <v>1E-3</v>
      </c>
      <c r="T13">
        <v>8.0000000000000002E-3</v>
      </c>
      <c r="U13">
        <v>1E-3</v>
      </c>
      <c r="V13">
        <v>1E-3</v>
      </c>
      <c r="W13">
        <v>0</v>
      </c>
      <c r="Z13" s="1">
        <f t="shared" si="0"/>
        <v>6.6E-3</v>
      </c>
      <c r="AA13" s="1">
        <f t="shared" si="1"/>
        <v>0.12509999999999996</v>
      </c>
    </row>
    <row r="14" spans="1:27">
      <c r="A14">
        <v>13</v>
      </c>
      <c r="B14" t="s">
        <v>161</v>
      </c>
      <c r="C14">
        <v>30</v>
      </c>
      <c r="D14">
        <v>7.0000000000000001E-3</v>
      </c>
      <c r="E14">
        <v>1E-3</v>
      </c>
      <c r="F14">
        <v>2E-3</v>
      </c>
      <c r="G14">
        <v>0</v>
      </c>
      <c r="H14">
        <v>8.0000000000000002E-3</v>
      </c>
      <c r="I14">
        <v>3.0000000000000001E-3</v>
      </c>
      <c r="J14">
        <v>0</v>
      </c>
      <c r="K14">
        <v>7.0000000000000001E-3</v>
      </c>
      <c r="L14">
        <v>1E-3</v>
      </c>
      <c r="M14">
        <v>0.16400000000000001</v>
      </c>
      <c r="N14">
        <v>0.155</v>
      </c>
      <c r="O14">
        <v>4.9000000000000002E-2</v>
      </c>
      <c r="P14">
        <v>7.0000000000000001E-3</v>
      </c>
      <c r="Q14">
        <v>0.995</v>
      </c>
      <c r="R14">
        <v>2E-3</v>
      </c>
      <c r="S14">
        <v>1E-3</v>
      </c>
      <c r="T14">
        <v>6.0000000000000001E-3</v>
      </c>
      <c r="U14">
        <v>1E-3</v>
      </c>
      <c r="V14">
        <v>1.4999999999999999E-2</v>
      </c>
      <c r="W14">
        <v>0</v>
      </c>
      <c r="Z14" s="1">
        <f t="shared" si="0"/>
        <v>1.9300000000000001E-2</v>
      </c>
      <c r="AA14" s="1">
        <f t="shared" si="1"/>
        <v>0.12309999999999996</v>
      </c>
    </row>
    <row r="15" spans="1:27">
      <c r="A15">
        <v>14</v>
      </c>
      <c r="B15" t="s">
        <v>162</v>
      </c>
      <c r="C15">
        <v>30</v>
      </c>
      <c r="D15">
        <v>1.4999999999999999E-2</v>
      </c>
      <c r="E15">
        <v>2E-3</v>
      </c>
      <c r="F15">
        <v>5.0999999999999997E-2</v>
      </c>
      <c r="G15">
        <v>0</v>
      </c>
      <c r="H15">
        <v>3.0000000000000001E-3</v>
      </c>
      <c r="I15">
        <v>2E-3</v>
      </c>
      <c r="J15">
        <v>3.0000000000000001E-3</v>
      </c>
      <c r="K15">
        <v>0.01</v>
      </c>
      <c r="L15">
        <v>1.7999999999999999E-2</v>
      </c>
      <c r="M15">
        <v>2E-3</v>
      </c>
      <c r="N15">
        <v>3.9E-2</v>
      </c>
      <c r="O15">
        <v>8.9999999999999993E-3</v>
      </c>
      <c r="P15">
        <v>0.155</v>
      </c>
      <c r="Q15">
        <v>0.98699999999999999</v>
      </c>
      <c r="R15">
        <v>1.4E-2</v>
      </c>
      <c r="S15">
        <v>1E-3</v>
      </c>
      <c r="T15">
        <v>1E-3</v>
      </c>
      <c r="U15">
        <v>7.0000000000000001E-3</v>
      </c>
      <c r="V15">
        <v>1E-3</v>
      </c>
      <c r="W15">
        <v>2E-3</v>
      </c>
      <c r="Z15" s="1">
        <f t="shared" si="0"/>
        <v>1.0600000000000002E-2</v>
      </c>
      <c r="AA15" s="1">
        <f t="shared" si="1"/>
        <v>0.12159999999999996</v>
      </c>
    </row>
    <row r="16" spans="1:27">
      <c r="A16">
        <v>15</v>
      </c>
      <c r="B16" t="s">
        <v>163</v>
      </c>
      <c r="C16">
        <v>30</v>
      </c>
      <c r="D16">
        <v>8.0000000000000002E-3</v>
      </c>
      <c r="E16">
        <v>1.4E-2</v>
      </c>
      <c r="F16">
        <v>0.157</v>
      </c>
      <c r="G16">
        <v>0</v>
      </c>
      <c r="H16">
        <v>1.7000000000000001E-2</v>
      </c>
      <c r="I16">
        <v>7.0000000000000001E-3</v>
      </c>
      <c r="J16">
        <v>0.01</v>
      </c>
      <c r="K16">
        <v>3.0000000000000001E-3</v>
      </c>
      <c r="L16">
        <v>3.9E-2</v>
      </c>
      <c r="M16">
        <v>5.0000000000000001E-3</v>
      </c>
      <c r="N16">
        <v>1.2E-2</v>
      </c>
      <c r="O16">
        <v>5.6000000000000001E-2</v>
      </c>
      <c r="P16">
        <v>7.9000000000000001E-2</v>
      </c>
      <c r="Q16">
        <v>0.99399999999999999</v>
      </c>
      <c r="R16">
        <v>1E-3</v>
      </c>
      <c r="S16">
        <v>0</v>
      </c>
      <c r="T16">
        <v>1E-3</v>
      </c>
      <c r="U16">
        <v>5.0000000000000001E-3</v>
      </c>
      <c r="V16">
        <v>1E-3</v>
      </c>
      <c r="W16">
        <v>7.0000000000000001E-3</v>
      </c>
      <c r="Z16" s="1">
        <f t="shared" si="0"/>
        <v>2.6000000000000002E-2</v>
      </c>
      <c r="AA16" s="1">
        <f t="shared" si="1"/>
        <v>0.11559999999999995</v>
      </c>
    </row>
    <row r="17" spans="1:27">
      <c r="A17">
        <v>16</v>
      </c>
      <c r="B17" t="s">
        <v>164</v>
      </c>
      <c r="C17">
        <v>30</v>
      </c>
      <c r="D17">
        <v>8.9999999999999993E-3</v>
      </c>
      <c r="E17">
        <v>2.4E-2</v>
      </c>
      <c r="F17">
        <v>0.18</v>
      </c>
      <c r="G17">
        <v>0</v>
      </c>
      <c r="H17">
        <v>3.0000000000000001E-3</v>
      </c>
      <c r="I17">
        <v>5.0000000000000001E-3</v>
      </c>
      <c r="J17">
        <v>3.4000000000000002E-2</v>
      </c>
      <c r="K17">
        <v>4.0000000000000001E-3</v>
      </c>
      <c r="L17">
        <v>8.4000000000000005E-2</v>
      </c>
      <c r="M17">
        <v>3.0000000000000001E-3</v>
      </c>
      <c r="N17">
        <v>4.0000000000000001E-3</v>
      </c>
      <c r="O17">
        <v>0.108</v>
      </c>
      <c r="P17">
        <v>0.13700000000000001</v>
      </c>
      <c r="Q17">
        <v>0.99299999999999999</v>
      </c>
      <c r="R17">
        <v>2E-3</v>
      </c>
      <c r="S17">
        <v>1E-3</v>
      </c>
      <c r="T17">
        <v>1E-3</v>
      </c>
      <c r="U17">
        <v>7.0000000000000001E-3</v>
      </c>
      <c r="V17">
        <v>0</v>
      </c>
      <c r="W17">
        <v>1.0999999999999999E-2</v>
      </c>
      <c r="Z17" s="1">
        <f t="shared" si="0"/>
        <v>3.4600000000000006E-2</v>
      </c>
      <c r="AA17" s="1">
        <f t="shared" si="1"/>
        <v>0.12639999999999996</v>
      </c>
    </row>
    <row r="18" spans="1:27">
      <c r="A18">
        <v>17</v>
      </c>
      <c r="B18" t="s">
        <v>165</v>
      </c>
      <c r="C18">
        <v>30</v>
      </c>
      <c r="D18">
        <v>1.0999999999999999E-2</v>
      </c>
      <c r="E18">
        <v>1E-3</v>
      </c>
      <c r="F18">
        <v>2.7E-2</v>
      </c>
      <c r="G18">
        <v>0</v>
      </c>
      <c r="H18">
        <v>0.10199999999999999</v>
      </c>
      <c r="I18">
        <v>6.0000000000000001E-3</v>
      </c>
      <c r="J18">
        <v>2E-3</v>
      </c>
      <c r="K18">
        <v>2E-3</v>
      </c>
      <c r="L18">
        <v>3.0000000000000001E-3</v>
      </c>
      <c r="M18">
        <v>3.0000000000000001E-3</v>
      </c>
      <c r="N18">
        <v>0.16400000000000001</v>
      </c>
      <c r="O18">
        <v>6.0000000000000001E-3</v>
      </c>
      <c r="P18">
        <v>3.1E-2</v>
      </c>
      <c r="Q18">
        <v>0.995</v>
      </c>
      <c r="R18">
        <v>3.0000000000000001E-3</v>
      </c>
      <c r="S18">
        <v>1E-3</v>
      </c>
      <c r="T18">
        <v>1E-3</v>
      </c>
      <c r="U18">
        <v>3.0000000000000001E-3</v>
      </c>
      <c r="V18">
        <v>8.9999999999999993E-3</v>
      </c>
      <c r="W18">
        <v>0</v>
      </c>
      <c r="Z18" s="1">
        <f t="shared" si="0"/>
        <v>1.5699999999999999E-2</v>
      </c>
      <c r="AA18" s="1">
        <f t="shared" si="1"/>
        <v>0.12129999999999994</v>
      </c>
    </row>
    <row r="19" spans="1:27">
      <c r="A19">
        <v>18</v>
      </c>
      <c r="B19" t="s">
        <v>166</v>
      </c>
      <c r="C19">
        <v>30</v>
      </c>
      <c r="D19">
        <v>1.0999999999999999E-2</v>
      </c>
      <c r="E19">
        <v>1E-3</v>
      </c>
      <c r="F19">
        <v>8.9999999999999993E-3</v>
      </c>
      <c r="G19">
        <v>0</v>
      </c>
      <c r="H19">
        <v>2E-3</v>
      </c>
      <c r="I19">
        <v>4.0000000000000001E-3</v>
      </c>
      <c r="J19">
        <v>3.0000000000000001E-3</v>
      </c>
      <c r="K19">
        <v>3.0000000000000001E-3</v>
      </c>
      <c r="L19">
        <v>4.0000000000000001E-3</v>
      </c>
      <c r="M19">
        <v>1E-3</v>
      </c>
      <c r="N19">
        <v>4.2000000000000003E-2</v>
      </c>
      <c r="O19">
        <v>4.0000000000000001E-3</v>
      </c>
      <c r="P19">
        <v>8.4000000000000005E-2</v>
      </c>
      <c r="Q19">
        <v>0.995</v>
      </c>
      <c r="R19">
        <v>8.9999999999999993E-3</v>
      </c>
      <c r="S19">
        <v>1E-3</v>
      </c>
      <c r="T19">
        <v>1E-3</v>
      </c>
      <c r="U19">
        <v>2E-3</v>
      </c>
      <c r="V19">
        <v>1E-3</v>
      </c>
      <c r="W19">
        <v>1E-3</v>
      </c>
      <c r="Z19" s="1">
        <f t="shared" si="0"/>
        <v>3.8000000000000004E-3</v>
      </c>
      <c r="AA19" s="1">
        <f t="shared" si="1"/>
        <v>0.11399999999999995</v>
      </c>
    </row>
    <row r="20" spans="1:27">
      <c r="A20">
        <v>19</v>
      </c>
      <c r="B20" t="s">
        <v>167</v>
      </c>
      <c r="C20">
        <v>30</v>
      </c>
      <c r="D20">
        <v>0.01</v>
      </c>
      <c r="E20">
        <v>0</v>
      </c>
      <c r="F20">
        <v>1E-3</v>
      </c>
      <c r="G20">
        <v>3.0000000000000001E-3</v>
      </c>
      <c r="H20">
        <v>0.115</v>
      </c>
      <c r="I20">
        <v>8.0000000000000002E-3</v>
      </c>
      <c r="J20">
        <v>0</v>
      </c>
      <c r="K20">
        <v>0.122</v>
      </c>
      <c r="L20">
        <v>1E-3</v>
      </c>
      <c r="M20">
        <v>8.9999999999999993E-3</v>
      </c>
      <c r="N20">
        <v>0.94099999999999995</v>
      </c>
      <c r="O20">
        <v>2E-3</v>
      </c>
      <c r="P20">
        <v>5.0000000000000001E-3</v>
      </c>
      <c r="Q20">
        <v>0.95599999999999996</v>
      </c>
      <c r="R20">
        <v>1.9E-2</v>
      </c>
      <c r="S20">
        <v>8.7999999999999995E-2</v>
      </c>
      <c r="T20">
        <v>2.1000000000000001E-2</v>
      </c>
      <c r="U20">
        <v>8.0000000000000002E-3</v>
      </c>
      <c r="V20">
        <v>0.45400000000000001</v>
      </c>
      <c r="W20">
        <v>0</v>
      </c>
      <c r="Z20" s="1">
        <f t="shared" si="0"/>
        <v>2.69E-2</v>
      </c>
      <c r="AA20" s="1">
        <f t="shared" si="1"/>
        <v>0.24939999999999998</v>
      </c>
    </row>
    <row r="21" spans="1:27">
      <c r="A21">
        <v>20</v>
      </c>
      <c r="B21" t="s">
        <v>168</v>
      </c>
      <c r="C21">
        <v>30</v>
      </c>
      <c r="D21">
        <v>3.0000000000000001E-3</v>
      </c>
      <c r="E21">
        <v>1E-3</v>
      </c>
      <c r="F21">
        <v>0.03</v>
      </c>
      <c r="G21">
        <v>1E-3</v>
      </c>
      <c r="H21">
        <v>0</v>
      </c>
      <c r="I21">
        <v>0.01</v>
      </c>
      <c r="J21">
        <v>0</v>
      </c>
      <c r="K21">
        <v>2E-3</v>
      </c>
      <c r="L21">
        <v>4.0000000000000001E-3</v>
      </c>
      <c r="M21">
        <v>4.0000000000000001E-3</v>
      </c>
      <c r="N21">
        <v>0.38200000000000001</v>
      </c>
      <c r="O21">
        <v>3.3000000000000002E-2</v>
      </c>
      <c r="P21">
        <v>5.0000000000000001E-3</v>
      </c>
      <c r="Q21">
        <v>0.996</v>
      </c>
      <c r="R21">
        <v>3.0000000000000001E-3</v>
      </c>
      <c r="S21">
        <v>1E-3</v>
      </c>
      <c r="T21">
        <v>1E-3</v>
      </c>
      <c r="U21">
        <v>0</v>
      </c>
      <c r="V21">
        <v>5.0000000000000001E-3</v>
      </c>
      <c r="W21">
        <v>0</v>
      </c>
      <c r="Z21" s="1">
        <f t="shared" si="0"/>
        <v>5.5000000000000005E-3</v>
      </c>
      <c r="AA21" s="1">
        <f t="shared" si="1"/>
        <v>0.14259999999999995</v>
      </c>
    </row>
    <row r="22" spans="1:27">
      <c r="A22">
        <v>21</v>
      </c>
      <c r="B22" t="s">
        <v>169</v>
      </c>
      <c r="C22">
        <v>30</v>
      </c>
      <c r="D22">
        <v>0.01</v>
      </c>
      <c r="E22">
        <v>2E-3</v>
      </c>
      <c r="F22">
        <v>2.1999999999999999E-2</v>
      </c>
      <c r="G22">
        <v>0</v>
      </c>
      <c r="H22">
        <v>1E-3</v>
      </c>
      <c r="I22">
        <v>4.0000000000000001E-3</v>
      </c>
      <c r="J22">
        <v>1.4E-2</v>
      </c>
      <c r="K22">
        <v>3.0000000000000001E-3</v>
      </c>
      <c r="L22">
        <v>1.6E-2</v>
      </c>
      <c r="M22">
        <v>1E-3</v>
      </c>
      <c r="N22">
        <v>7.0000000000000001E-3</v>
      </c>
      <c r="O22">
        <v>8.0000000000000002E-3</v>
      </c>
      <c r="P22">
        <v>0.186</v>
      </c>
      <c r="Q22">
        <v>0.995</v>
      </c>
      <c r="R22">
        <v>7.0000000000000001E-3</v>
      </c>
      <c r="S22">
        <v>1E-3</v>
      </c>
      <c r="T22">
        <v>1E-3</v>
      </c>
      <c r="U22">
        <v>2E-3</v>
      </c>
      <c r="V22">
        <v>0</v>
      </c>
      <c r="W22">
        <v>3.0000000000000001E-3</v>
      </c>
      <c r="Z22" s="1">
        <f t="shared" si="0"/>
        <v>7.3000000000000009E-3</v>
      </c>
      <c r="AA22" s="1">
        <f t="shared" si="1"/>
        <v>0.12099999999999995</v>
      </c>
    </row>
    <row r="23" spans="1:27">
      <c r="A23">
        <v>22</v>
      </c>
      <c r="B23" t="s">
        <v>170</v>
      </c>
      <c r="C23">
        <v>30</v>
      </c>
      <c r="D23">
        <v>3.0000000000000001E-3</v>
      </c>
      <c r="E23">
        <v>1E-3</v>
      </c>
      <c r="F23">
        <v>1E-3</v>
      </c>
      <c r="G23">
        <v>0</v>
      </c>
      <c r="H23">
        <v>0</v>
      </c>
      <c r="I23">
        <v>8.9999999999999993E-3</v>
      </c>
      <c r="J23">
        <v>1E-3</v>
      </c>
      <c r="K23">
        <v>1.0999999999999999E-2</v>
      </c>
      <c r="L23">
        <v>2E-3</v>
      </c>
      <c r="M23">
        <v>3.0000000000000001E-3</v>
      </c>
      <c r="N23">
        <v>0.01</v>
      </c>
      <c r="O23">
        <v>1.2999999999999999E-2</v>
      </c>
      <c r="P23">
        <v>2.4E-2</v>
      </c>
      <c r="Q23">
        <v>0.996</v>
      </c>
      <c r="R23">
        <v>3.0000000000000001E-3</v>
      </c>
      <c r="S23">
        <v>1E-3</v>
      </c>
      <c r="T23">
        <v>2E-3</v>
      </c>
      <c r="U23">
        <v>0</v>
      </c>
      <c r="V23">
        <v>1E-3</v>
      </c>
      <c r="W23">
        <v>0</v>
      </c>
      <c r="Z23" s="1">
        <f t="shared" si="0"/>
        <v>3.0999999999999995E-3</v>
      </c>
      <c r="AA23" s="1">
        <f t="shared" si="1"/>
        <v>0.10499999999999995</v>
      </c>
    </row>
    <row r="24" spans="1:27">
      <c r="A24">
        <v>23</v>
      </c>
      <c r="B24" t="s">
        <v>171</v>
      </c>
      <c r="C24">
        <v>30</v>
      </c>
      <c r="D24">
        <v>3.0000000000000001E-3</v>
      </c>
      <c r="E24">
        <v>0.01</v>
      </c>
      <c r="F24">
        <v>3.0000000000000001E-3</v>
      </c>
      <c r="G24">
        <v>0</v>
      </c>
      <c r="H24">
        <v>1E-3</v>
      </c>
      <c r="I24">
        <v>5.0999999999999997E-2</v>
      </c>
      <c r="J24">
        <v>0.182</v>
      </c>
      <c r="K24">
        <v>2.4E-2</v>
      </c>
      <c r="L24">
        <v>8.9999999999999993E-3</v>
      </c>
      <c r="M24">
        <v>2E-3</v>
      </c>
      <c r="N24">
        <v>2E-3</v>
      </c>
      <c r="O24">
        <v>0.01</v>
      </c>
      <c r="P24">
        <v>0.10100000000000001</v>
      </c>
      <c r="Q24">
        <v>0.995</v>
      </c>
      <c r="R24">
        <v>2E-3</v>
      </c>
      <c r="S24">
        <v>1E-3</v>
      </c>
      <c r="T24">
        <v>4.0000000000000001E-3</v>
      </c>
      <c r="U24">
        <v>4.0000000000000001E-3</v>
      </c>
      <c r="V24">
        <v>0</v>
      </c>
      <c r="W24">
        <v>3.0000000000000001E-3</v>
      </c>
      <c r="Z24" s="1">
        <f t="shared" si="0"/>
        <v>2.8500000000000004E-2</v>
      </c>
      <c r="AA24" s="1">
        <f t="shared" si="1"/>
        <v>0.11219999999999999</v>
      </c>
    </row>
    <row r="25" spans="1:27">
      <c r="A25">
        <v>24</v>
      </c>
      <c r="B25" t="s">
        <v>172</v>
      </c>
      <c r="C25">
        <v>30</v>
      </c>
      <c r="D25">
        <v>8.9999999999999993E-3</v>
      </c>
      <c r="E25">
        <v>0.96599999999999997</v>
      </c>
      <c r="F25">
        <v>1E-3</v>
      </c>
      <c r="G25">
        <v>8.1000000000000003E-2</v>
      </c>
      <c r="H25">
        <v>0.219</v>
      </c>
      <c r="I25">
        <v>0.99399999999999999</v>
      </c>
      <c r="J25">
        <v>1.4E-2</v>
      </c>
      <c r="K25">
        <v>0.995</v>
      </c>
      <c r="L25">
        <v>0</v>
      </c>
      <c r="M25">
        <v>0.98699999999999999</v>
      </c>
      <c r="N25">
        <v>0.64800000000000002</v>
      </c>
      <c r="O25">
        <v>0.114</v>
      </c>
      <c r="P25">
        <v>0.03</v>
      </c>
      <c r="Q25">
        <v>4.0000000000000001E-3</v>
      </c>
      <c r="R25">
        <v>0.55700000000000005</v>
      </c>
      <c r="S25">
        <v>0.97799999999999998</v>
      </c>
      <c r="T25">
        <v>0.99299999999999999</v>
      </c>
      <c r="U25">
        <v>0.34499999999999997</v>
      </c>
      <c r="V25">
        <v>0.95299999999999996</v>
      </c>
      <c r="W25">
        <v>3.0000000000000001E-3</v>
      </c>
      <c r="Z25" s="1">
        <f t="shared" si="0"/>
        <v>0.42659999999999998</v>
      </c>
      <c r="AA25" s="1">
        <f t="shared" si="1"/>
        <v>0.46250000000000008</v>
      </c>
    </row>
    <row r="26" spans="1:27">
      <c r="A26">
        <v>25</v>
      </c>
      <c r="B26" t="s">
        <v>173</v>
      </c>
      <c r="C26">
        <v>30</v>
      </c>
      <c r="D26">
        <v>1.4E-2</v>
      </c>
      <c r="E26">
        <v>0.94699999999999995</v>
      </c>
      <c r="F26">
        <v>0.81799999999999995</v>
      </c>
      <c r="G26">
        <v>1.6E-2</v>
      </c>
      <c r="H26">
        <v>0.995</v>
      </c>
      <c r="I26">
        <v>0.01</v>
      </c>
      <c r="J26">
        <v>0</v>
      </c>
      <c r="K26">
        <v>3.5999999999999997E-2</v>
      </c>
      <c r="L26">
        <v>4.9000000000000002E-2</v>
      </c>
      <c r="M26">
        <v>0.995</v>
      </c>
      <c r="N26">
        <v>0.99399999999999999</v>
      </c>
      <c r="O26">
        <v>0.99399999999999999</v>
      </c>
      <c r="P26">
        <v>0.23200000000000001</v>
      </c>
      <c r="Q26">
        <v>0.03</v>
      </c>
      <c r="R26">
        <v>0.14599999999999999</v>
      </c>
      <c r="S26">
        <v>0.124</v>
      </c>
      <c r="T26">
        <v>0.99199999999999999</v>
      </c>
      <c r="U26">
        <v>0.93200000000000005</v>
      </c>
      <c r="V26">
        <v>0.99399999999999999</v>
      </c>
      <c r="W26">
        <v>0</v>
      </c>
      <c r="Z26" s="1">
        <f t="shared" si="0"/>
        <v>0.38800000000000001</v>
      </c>
      <c r="AA26" s="1">
        <f t="shared" si="1"/>
        <v>0.54379999999999995</v>
      </c>
    </row>
    <row r="27" spans="1:27">
      <c r="A27">
        <v>26</v>
      </c>
      <c r="B27" t="s">
        <v>174</v>
      </c>
      <c r="C27">
        <v>30</v>
      </c>
      <c r="D27">
        <v>0.29899999999999999</v>
      </c>
      <c r="E27">
        <v>0.17799999999999999</v>
      </c>
      <c r="F27">
        <v>0.13600000000000001</v>
      </c>
      <c r="G27">
        <v>1.2E-2</v>
      </c>
      <c r="H27">
        <v>0.996</v>
      </c>
      <c r="I27">
        <v>0.996</v>
      </c>
      <c r="J27">
        <v>0.99</v>
      </c>
      <c r="K27">
        <v>0.30199999999999999</v>
      </c>
      <c r="L27">
        <v>0</v>
      </c>
      <c r="M27">
        <v>7.3999999999999996E-2</v>
      </c>
      <c r="N27">
        <v>1E-3</v>
      </c>
      <c r="O27">
        <v>3.0000000000000001E-3</v>
      </c>
      <c r="P27">
        <v>1E-3</v>
      </c>
      <c r="Q27">
        <v>0.98599999999999999</v>
      </c>
      <c r="R27">
        <v>7.3999999999999996E-2</v>
      </c>
      <c r="S27">
        <v>1.4999999999999999E-2</v>
      </c>
      <c r="T27">
        <v>0.99299999999999999</v>
      </c>
      <c r="U27">
        <v>1.6E-2</v>
      </c>
      <c r="V27">
        <v>0.99</v>
      </c>
      <c r="W27">
        <v>2E-3</v>
      </c>
      <c r="Z27" s="1">
        <f t="shared" si="0"/>
        <v>0.39829999999999999</v>
      </c>
      <c r="AA27" s="1">
        <f t="shared" si="1"/>
        <v>0.30809999999999993</v>
      </c>
    </row>
    <row r="28" spans="1:27">
      <c r="A28">
        <v>27</v>
      </c>
      <c r="B28" t="s">
        <v>175</v>
      </c>
      <c r="C28">
        <v>30</v>
      </c>
      <c r="D28">
        <v>0.39700000000000002</v>
      </c>
      <c r="E28">
        <v>1.4E-2</v>
      </c>
      <c r="F28">
        <v>1E-3</v>
      </c>
      <c r="G28">
        <v>0.99099999999999999</v>
      </c>
      <c r="H28">
        <v>0.996</v>
      </c>
      <c r="I28">
        <v>0.98899999999999999</v>
      </c>
      <c r="J28">
        <v>0.04</v>
      </c>
      <c r="K28">
        <v>0.84</v>
      </c>
      <c r="L28">
        <v>0</v>
      </c>
      <c r="M28">
        <v>0.97399999999999998</v>
      </c>
      <c r="N28">
        <v>0.98799999999999999</v>
      </c>
      <c r="O28">
        <v>0.91300000000000003</v>
      </c>
      <c r="P28">
        <v>0.68100000000000005</v>
      </c>
      <c r="Q28">
        <v>1.2999999999999999E-2</v>
      </c>
      <c r="R28">
        <v>0.94499999999999995</v>
      </c>
      <c r="S28">
        <v>0.997</v>
      </c>
      <c r="T28">
        <v>0.99399999999999999</v>
      </c>
      <c r="U28">
        <v>0.42299999999999999</v>
      </c>
      <c r="V28">
        <v>0.99399999999999999</v>
      </c>
      <c r="W28">
        <v>1E-3</v>
      </c>
      <c r="Z28" s="1">
        <f t="shared" si="0"/>
        <v>0.5242</v>
      </c>
      <c r="AA28" s="1">
        <f t="shared" si="1"/>
        <v>0.69489999999999996</v>
      </c>
    </row>
    <row r="29" spans="1:27">
      <c r="A29">
        <v>28</v>
      </c>
      <c r="B29" t="s">
        <v>176</v>
      </c>
      <c r="C29">
        <v>30</v>
      </c>
      <c r="D29">
        <v>4.0000000000000001E-3</v>
      </c>
      <c r="E29">
        <v>0.99199999999999999</v>
      </c>
      <c r="F29">
        <v>1E-3</v>
      </c>
      <c r="G29">
        <v>2.8000000000000001E-2</v>
      </c>
      <c r="H29">
        <v>5.0000000000000001E-3</v>
      </c>
      <c r="I29">
        <v>0.26700000000000002</v>
      </c>
      <c r="J29">
        <v>0</v>
      </c>
      <c r="K29">
        <v>0.97199999999999998</v>
      </c>
      <c r="L29">
        <v>3.1E-2</v>
      </c>
      <c r="M29">
        <v>0.996</v>
      </c>
      <c r="N29">
        <v>1.7999999999999999E-2</v>
      </c>
      <c r="O29">
        <v>0.94499999999999995</v>
      </c>
      <c r="P29">
        <v>1E-3</v>
      </c>
      <c r="Q29">
        <v>2E-3</v>
      </c>
      <c r="R29">
        <v>7.9000000000000001E-2</v>
      </c>
      <c r="S29">
        <v>0.82399999999999995</v>
      </c>
      <c r="T29">
        <v>0.99199999999999999</v>
      </c>
      <c r="U29">
        <v>0.22600000000000001</v>
      </c>
      <c r="V29">
        <v>0.313</v>
      </c>
      <c r="W29">
        <v>1E-3</v>
      </c>
      <c r="Z29" s="1">
        <f t="shared" si="0"/>
        <v>0.3296</v>
      </c>
      <c r="AA29" s="1">
        <f t="shared" si="1"/>
        <v>0.34009999999999996</v>
      </c>
    </row>
    <row r="30" spans="1:27">
      <c r="A30">
        <v>29</v>
      </c>
      <c r="B30" t="s">
        <v>177</v>
      </c>
      <c r="C30">
        <v>30</v>
      </c>
      <c r="D30">
        <v>6.0000000000000001E-3</v>
      </c>
      <c r="E30">
        <v>0.94399999999999995</v>
      </c>
      <c r="F30">
        <v>4.0000000000000001E-3</v>
      </c>
      <c r="G30">
        <v>4.0000000000000001E-3</v>
      </c>
      <c r="H30">
        <v>6.0000000000000001E-3</v>
      </c>
      <c r="I30">
        <v>9.6000000000000002E-2</v>
      </c>
      <c r="J30">
        <v>1E-3</v>
      </c>
      <c r="K30">
        <v>0.19400000000000001</v>
      </c>
      <c r="L30">
        <v>3.0000000000000001E-3</v>
      </c>
      <c r="M30">
        <v>0.996</v>
      </c>
      <c r="N30">
        <v>1.7999999999999999E-2</v>
      </c>
      <c r="O30">
        <v>0.97799999999999998</v>
      </c>
      <c r="P30">
        <v>1.9E-2</v>
      </c>
      <c r="Q30">
        <v>4.0000000000000001E-3</v>
      </c>
      <c r="R30">
        <v>3.6999999999999998E-2</v>
      </c>
      <c r="S30">
        <v>2.5999999999999999E-2</v>
      </c>
      <c r="T30">
        <v>0.99199999999999999</v>
      </c>
      <c r="U30">
        <v>0.502</v>
      </c>
      <c r="V30">
        <v>0.39900000000000002</v>
      </c>
      <c r="W30">
        <v>4.0000000000000001E-3</v>
      </c>
      <c r="Z30" s="1">
        <f t="shared" si="0"/>
        <v>0.22539999999999996</v>
      </c>
      <c r="AA30" s="1">
        <f t="shared" si="1"/>
        <v>0.29789999999999994</v>
      </c>
    </row>
    <row r="31" spans="1:27">
      <c r="A31">
        <v>30</v>
      </c>
      <c r="B31" t="s">
        <v>178</v>
      </c>
      <c r="C31">
        <v>30</v>
      </c>
      <c r="D31">
        <v>0.03</v>
      </c>
      <c r="E31">
        <v>0</v>
      </c>
      <c r="F31">
        <v>0.33700000000000002</v>
      </c>
      <c r="G31">
        <v>0.997</v>
      </c>
      <c r="H31">
        <v>0.88400000000000001</v>
      </c>
      <c r="I31">
        <v>0.622</v>
      </c>
      <c r="J31">
        <v>0</v>
      </c>
      <c r="K31">
        <v>0</v>
      </c>
      <c r="L31">
        <v>1E-3</v>
      </c>
      <c r="M31">
        <v>0.98899999999999999</v>
      </c>
      <c r="N31">
        <v>0.996</v>
      </c>
      <c r="O31">
        <v>0.996</v>
      </c>
      <c r="P31">
        <v>2.1999999999999999E-2</v>
      </c>
      <c r="Q31">
        <v>0.45500000000000002</v>
      </c>
      <c r="R31">
        <v>0.65100000000000002</v>
      </c>
      <c r="S31">
        <v>0.99199999999999999</v>
      </c>
      <c r="T31">
        <v>0.04</v>
      </c>
      <c r="U31">
        <v>8.0000000000000002E-3</v>
      </c>
      <c r="V31">
        <v>0.98299999999999998</v>
      </c>
      <c r="W31">
        <v>0</v>
      </c>
      <c r="Z31" s="1">
        <f t="shared" si="0"/>
        <v>0.38599999999999995</v>
      </c>
      <c r="AA31" s="1">
        <f t="shared" si="1"/>
        <v>0.51429999999999998</v>
      </c>
    </row>
    <row r="32" spans="1:27">
      <c r="A32">
        <v>31</v>
      </c>
      <c r="B32" t="s">
        <v>179</v>
      </c>
      <c r="C32">
        <v>30</v>
      </c>
      <c r="D32">
        <v>0.95199999999999996</v>
      </c>
      <c r="E32">
        <v>0</v>
      </c>
      <c r="F32">
        <v>4.0000000000000001E-3</v>
      </c>
      <c r="G32">
        <v>0.995</v>
      </c>
      <c r="H32">
        <v>1.4999999999999999E-2</v>
      </c>
      <c r="I32">
        <v>0.88</v>
      </c>
      <c r="J32">
        <v>0.97299999999999998</v>
      </c>
      <c r="K32">
        <v>0.23300000000000001</v>
      </c>
      <c r="L32">
        <v>1.2999999999999999E-2</v>
      </c>
      <c r="M32">
        <v>1E-3</v>
      </c>
      <c r="N32">
        <v>2.4E-2</v>
      </c>
      <c r="O32">
        <v>1E-3</v>
      </c>
      <c r="P32">
        <v>2E-3</v>
      </c>
      <c r="Q32">
        <v>0.996</v>
      </c>
      <c r="R32">
        <v>0.1</v>
      </c>
      <c r="S32">
        <v>0.996</v>
      </c>
      <c r="T32">
        <v>0</v>
      </c>
      <c r="U32">
        <v>1E-3</v>
      </c>
      <c r="V32">
        <v>0.13900000000000001</v>
      </c>
      <c r="W32">
        <v>0.996</v>
      </c>
      <c r="Z32" s="1">
        <f t="shared" si="0"/>
        <v>0.40659999999999996</v>
      </c>
      <c r="AA32" s="1">
        <f t="shared" si="1"/>
        <v>0.32549999999999996</v>
      </c>
    </row>
    <row r="33" spans="1:27">
      <c r="A33">
        <v>32</v>
      </c>
      <c r="B33" t="s">
        <v>180</v>
      </c>
      <c r="C33">
        <v>30</v>
      </c>
      <c r="D33">
        <v>0.17399999999999999</v>
      </c>
      <c r="E33">
        <v>0</v>
      </c>
      <c r="F33">
        <v>0.89900000000000002</v>
      </c>
      <c r="G33">
        <v>0.997</v>
      </c>
      <c r="H33">
        <v>2.1000000000000001E-2</v>
      </c>
      <c r="I33">
        <v>1.7999999999999999E-2</v>
      </c>
      <c r="J33">
        <v>1E-3</v>
      </c>
      <c r="K33">
        <v>0</v>
      </c>
      <c r="L33">
        <v>5.0000000000000001E-3</v>
      </c>
      <c r="M33">
        <v>3.0000000000000001E-3</v>
      </c>
      <c r="N33">
        <v>0.996</v>
      </c>
      <c r="O33">
        <v>0.90100000000000002</v>
      </c>
      <c r="P33">
        <v>0.01</v>
      </c>
      <c r="Q33">
        <v>0.92400000000000004</v>
      </c>
      <c r="R33">
        <v>0.42899999999999999</v>
      </c>
      <c r="S33">
        <v>0.996</v>
      </c>
      <c r="T33">
        <v>0</v>
      </c>
      <c r="U33">
        <v>1.4E-2</v>
      </c>
      <c r="V33">
        <v>0.97799999999999998</v>
      </c>
      <c r="W33">
        <v>1.0999999999999999E-2</v>
      </c>
      <c r="Z33" s="1">
        <f t="shared" si="0"/>
        <v>0.21179999999999993</v>
      </c>
      <c r="AA33" s="1">
        <f t="shared" si="1"/>
        <v>0.52590000000000003</v>
      </c>
    </row>
    <row r="34" spans="1:27">
      <c r="A34">
        <v>33</v>
      </c>
      <c r="B34" t="s">
        <v>181</v>
      </c>
      <c r="C34">
        <v>30</v>
      </c>
      <c r="D34">
        <v>5.7000000000000002E-2</v>
      </c>
      <c r="E34">
        <v>0</v>
      </c>
      <c r="F34">
        <v>3.0000000000000001E-3</v>
      </c>
      <c r="G34">
        <v>0.997</v>
      </c>
      <c r="H34">
        <v>0.45300000000000001</v>
      </c>
      <c r="I34">
        <v>0.91800000000000004</v>
      </c>
      <c r="J34">
        <v>2E-3</v>
      </c>
      <c r="K34">
        <v>0.20100000000000001</v>
      </c>
      <c r="L34">
        <v>0</v>
      </c>
      <c r="M34">
        <v>8.2000000000000003E-2</v>
      </c>
      <c r="N34">
        <v>0.996</v>
      </c>
      <c r="O34">
        <v>1E-3</v>
      </c>
      <c r="P34">
        <v>2.5000000000000001E-2</v>
      </c>
      <c r="Q34">
        <v>0.98099999999999998</v>
      </c>
      <c r="R34">
        <v>6.3E-2</v>
      </c>
      <c r="S34">
        <v>0.997</v>
      </c>
      <c r="T34">
        <v>1E-3</v>
      </c>
      <c r="U34">
        <v>0</v>
      </c>
      <c r="V34">
        <v>0.99399999999999999</v>
      </c>
      <c r="W34">
        <v>8.3000000000000004E-2</v>
      </c>
      <c r="Z34" s="1">
        <f t="shared" si="0"/>
        <v>0.27129999999999999</v>
      </c>
      <c r="AA34" s="1">
        <f t="shared" si="1"/>
        <v>0.41410000000000002</v>
      </c>
    </row>
    <row r="35" spans="1:27">
      <c r="A35">
        <v>34</v>
      </c>
      <c r="B35" t="s">
        <v>182</v>
      </c>
      <c r="C35">
        <v>30</v>
      </c>
      <c r="D35">
        <v>0.22500000000000001</v>
      </c>
      <c r="E35">
        <v>0</v>
      </c>
      <c r="F35">
        <v>4.1000000000000002E-2</v>
      </c>
      <c r="G35">
        <v>0.996</v>
      </c>
      <c r="H35">
        <v>1E-3</v>
      </c>
      <c r="I35">
        <v>0.59799999999999998</v>
      </c>
      <c r="J35">
        <v>6.0000000000000001E-3</v>
      </c>
      <c r="K35">
        <v>0</v>
      </c>
      <c r="L35">
        <v>1.0999999999999999E-2</v>
      </c>
      <c r="M35">
        <v>2.1000000000000001E-2</v>
      </c>
      <c r="N35">
        <v>2.7E-2</v>
      </c>
      <c r="O35">
        <v>0.91900000000000004</v>
      </c>
      <c r="P35">
        <v>0.02</v>
      </c>
      <c r="Q35">
        <v>0.995</v>
      </c>
      <c r="R35">
        <v>0.122</v>
      </c>
      <c r="S35">
        <v>4.7E-2</v>
      </c>
      <c r="T35">
        <v>0</v>
      </c>
      <c r="U35">
        <v>0</v>
      </c>
      <c r="V35">
        <v>5.0000000000000001E-3</v>
      </c>
      <c r="W35">
        <v>0.98699999999999999</v>
      </c>
      <c r="Z35" s="1">
        <f t="shared" si="0"/>
        <v>0.18989999999999996</v>
      </c>
      <c r="AA35" s="1">
        <f t="shared" si="1"/>
        <v>0.31220000000000003</v>
      </c>
    </row>
    <row r="36" spans="1:27">
      <c r="A36">
        <v>35</v>
      </c>
      <c r="B36" t="s">
        <v>183</v>
      </c>
      <c r="C36">
        <v>30</v>
      </c>
      <c r="D36">
        <v>0.92300000000000004</v>
      </c>
      <c r="E36">
        <v>0</v>
      </c>
      <c r="F36">
        <v>0.98199999999999998</v>
      </c>
      <c r="G36">
        <v>0.997</v>
      </c>
      <c r="H36">
        <v>0.996</v>
      </c>
      <c r="I36">
        <v>0.23200000000000001</v>
      </c>
      <c r="J36">
        <v>0.124</v>
      </c>
      <c r="K36">
        <v>6.0000000000000001E-3</v>
      </c>
      <c r="L36">
        <v>1E-3</v>
      </c>
      <c r="M36">
        <v>0</v>
      </c>
      <c r="N36">
        <v>0.996</v>
      </c>
      <c r="O36">
        <v>2E-3</v>
      </c>
      <c r="P36">
        <v>0.372</v>
      </c>
      <c r="Q36">
        <v>0.99399999999999999</v>
      </c>
      <c r="R36">
        <v>0.11700000000000001</v>
      </c>
      <c r="S36">
        <v>0.997</v>
      </c>
      <c r="T36">
        <v>0</v>
      </c>
      <c r="U36">
        <v>2E-3</v>
      </c>
      <c r="V36">
        <v>0.995</v>
      </c>
      <c r="W36">
        <v>0.97299999999999998</v>
      </c>
      <c r="Z36" s="1">
        <f t="shared" si="0"/>
        <v>0.42610000000000003</v>
      </c>
      <c r="AA36" s="1">
        <f t="shared" si="1"/>
        <v>0.54479999999999995</v>
      </c>
    </row>
    <row r="37" spans="1:27">
      <c r="A37">
        <v>36</v>
      </c>
      <c r="B37" t="s">
        <v>184</v>
      </c>
      <c r="C37">
        <v>30</v>
      </c>
      <c r="D37">
        <v>0.92900000000000005</v>
      </c>
      <c r="E37">
        <v>2.5999999999999999E-2</v>
      </c>
      <c r="F37">
        <v>0.98899999999999999</v>
      </c>
      <c r="G37">
        <v>1E-3</v>
      </c>
      <c r="H37">
        <v>0.997</v>
      </c>
      <c r="I37">
        <v>0.98699999999999999</v>
      </c>
      <c r="J37">
        <v>0.997</v>
      </c>
      <c r="K37">
        <v>9.5000000000000001E-2</v>
      </c>
      <c r="L37">
        <v>1E-3</v>
      </c>
      <c r="M37">
        <v>0</v>
      </c>
      <c r="N37">
        <v>1E-3</v>
      </c>
      <c r="O37">
        <v>3.2000000000000001E-2</v>
      </c>
      <c r="P37">
        <v>5.1999999999999998E-2</v>
      </c>
      <c r="Q37">
        <v>0.99399999999999999</v>
      </c>
      <c r="R37">
        <v>0.215</v>
      </c>
      <c r="S37">
        <v>8.0000000000000002E-3</v>
      </c>
      <c r="T37">
        <v>1.0999999999999999E-2</v>
      </c>
      <c r="U37">
        <v>2E-3</v>
      </c>
      <c r="V37">
        <v>0.38300000000000001</v>
      </c>
      <c r="W37">
        <v>0.95199999999999996</v>
      </c>
      <c r="Z37" s="1">
        <f t="shared" si="0"/>
        <v>0.50219999999999998</v>
      </c>
      <c r="AA37" s="1">
        <f t="shared" si="1"/>
        <v>0.26500000000000001</v>
      </c>
    </row>
    <row r="38" spans="1:27">
      <c r="A38">
        <v>37</v>
      </c>
      <c r="B38" t="s">
        <v>185</v>
      </c>
      <c r="C38">
        <v>30</v>
      </c>
      <c r="D38">
        <v>0.82199999999999995</v>
      </c>
      <c r="E38">
        <v>1.6E-2</v>
      </c>
      <c r="F38">
        <v>0.995</v>
      </c>
      <c r="G38">
        <v>6.8000000000000005E-2</v>
      </c>
      <c r="H38">
        <v>0.98299999999999998</v>
      </c>
      <c r="I38">
        <v>0.02</v>
      </c>
      <c r="J38">
        <v>0.74399999999999999</v>
      </c>
      <c r="K38">
        <v>1E-3</v>
      </c>
      <c r="L38">
        <v>0.13400000000000001</v>
      </c>
      <c r="M38">
        <v>1E-3</v>
      </c>
      <c r="N38">
        <v>0.124</v>
      </c>
      <c r="O38">
        <v>0.90900000000000003</v>
      </c>
      <c r="P38">
        <v>4.0000000000000001E-3</v>
      </c>
      <c r="Q38">
        <v>0.97399999999999998</v>
      </c>
      <c r="R38">
        <v>0.51700000000000002</v>
      </c>
      <c r="S38">
        <v>0.29399999999999998</v>
      </c>
      <c r="T38">
        <v>2E-3</v>
      </c>
      <c r="U38">
        <v>2.1999999999999999E-2</v>
      </c>
      <c r="V38">
        <v>0.34799999999999998</v>
      </c>
      <c r="W38">
        <v>0.192</v>
      </c>
      <c r="Z38" s="1">
        <f t="shared" si="0"/>
        <v>0.37839999999999996</v>
      </c>
      <c r="AA38" s="1">
        <f t="shared" si="1"/>
        <v>0.33859999999999996</v>
      </c>
    </row>
    <row r="39" spans="1:27">
      <c r="A39">
        <v>38</v>
      </c>
      <c r="B39" t="s">
        <v>186</v>
      </c>
      <c r="C39">
        <v>30</v>
      </c>
      <c r="D39">
        <v>0.96</v>
      </c>
      <c r="E39">
        <v>8.7999999999999995E-2</v>
      </c>
      <c r="F39">
        <v>0.99</v>
      </c>
      <c r="G39">
        <v>0.71899999999999997</v>
      </c>
      <c r="H39">
        <v>0.997</v>
      </c>
      <c r="I39">
        <v>0.99199999999999999</v>
      </c>
      <c r="J39">
        <v>0.98499999999999999</v>
      </c>
      <c r="K39">
        <v>0.26900000000000002</v>
      </c>
      <c r="L39">
        <v>0</v>
      </c>
      <c r="M39">
        <v>3.0000000000000001E-3</v>
      </c>
      <c r="N39">
        <v>3.3000000000000002E-2</v>
      </c>
      <c r="O39">
        <v>0.98799999999999999</v>
      </c>
      <c r="P39">
        <v>0.36099999999999999</v>
      </c>
      <c r="Q39">
        <v>0.11799999999999999</v>
      </c>
      <c r="R39">
        <v>0.98899999999999999</v>
      </c>
      <c r="S39">
        <v>0.94899999999999995</v>
      </c>
      <c r="T39">
        <v>0.91900000000000004</v>
      </c>
      <c r="U39">
        <v>0.98499999999999999</v>
      </c>
      <c r="V39">
        <v>0.99299999999999999</v>
      </c>
      <c r="W39">
        <v>6.0000000000000001E-3</v>
      </c>
      <c r="Z39" s="1">
        <f t="shared" si="0"/>
        <v>0.60030000000000006</v>
      </c>
      <c r="AA39" s="1">
        <f t="shared" si="1"/>
        <v>0.6341</v>
      </c>
    </row>
    <row r="40" spans="1:27">
      <c r="A40">
        <v>39</v>
      </c>
      <c r="B40" t="s">
        <v>187</v>
      </c>
      <c r="C40">
        <v>30</v>
      </c>
      <c r="D40">
        <v>0.61899999999999999</v>
      </c>
      <c r="E40">
        <v>0.99</v>
      </c>
      <c r="F40">
        <v>0.97599999999999998</v>
      </c>
      <c r="G40">
        <v>4.0000000000000001E-3</v>
      </c>
      <c r="H40">
        <v>0.99</v>
      </c>
      <c r="I40">
        <v>8.0000000000000002E-3</v>
      </c>
      <c r="J40">
        <v>0.98299999999999998</v>
      </c>
      <c r="K40">
        <v>0.98899999999999999</v>
      </c>
      <c r="L40">
        <v>0.96599999999999997</v>
      </c>
      <c r="M40">
        <v>2E-3</v>
      </c>
      <c r="N40">
        <v>0.84399999999999997</v>
      </c>
      <c r="O40">
        <v>1.7000000000000001E-2</v>
      </c>
      <c r="P40">
        <v>0.26600000000000001</v>
      </c>
      <c r="Q40">
        <v>0.126</v>
      </c>
      <c r="R40">
        <v>0.27900000000000003</v>
      </c>
      <c r="S40">
        <v>0.995</v>
      </c>
      <c r="T40">
        <v>3.2000000000000001E-2</v>
      </c>
      <c r="U40">
        <v>0.98499999999999999</v>
      </c>
      <c r="V40">
        <v>0.94299999999999995</v>
      </c>
      <c r="W40">
        <v>6.4000000000000001E-2</v>
      </c>
      <c r="Z40" s="1">
        <f t="shared" si="0"/>
        <v>0.65269999999999995</v>
      </c>
      <c r="AA40" s="1">
        <f t="shared" si="1"/>
        <v>0.4551</v>
      </c>
    </row>
    <row r="41" spans="1:27">
      <c r="A41">
        <v>40</v>
      </c>
      <c r="B41" t="s">
        <v>188</v>
      </c>
      <c r="C41">
        <v>30</v>
      </c>
      <c r="D41">
        <v>0.157</v>
      </c>
      <c r="E41">
        <v>0.69499999999999995</v>
      </c>
      <c r="F41">
        <v>0.99399999999999999</v>
      </c>
      <c r="G41">
        <v>4.0000000000000001E-3</v>
      </c>
      <c r="H41">
        <v>0.996</v>
      </c>
      <c r="I41">
        <v>0.45200000000000001</v>
      </c>
      <c r="J41">
        <v>0.53</v>
      </c>
      <c r="K41">
        <v>8.0000000000000002E-3</v>
      </c>
      <c r="L41">
        <v>4.3999999999999997E-2</v>
      </c>
      <c r="M41">
        <v>8.0000000000000002E-3</v>
      </c>
      <c r="N41">
        <v>1.7000000000000001E-2</v>
      </c>
      <c r="O41">
        <v>0.46899999999999997</v>
      </c>
      <c r="P41">
        <v>8.0000000000000002E-3</v>
      </c>
      <c r="Q41">
        <v>0.88</v>
      </c>
      <c r="R41">
        <v>8.7999999999999995E-2</v>
      </c>
      <c r="S41">
        <v>0.01</v>
      </c>
      <c r="T41">
        <v>6.2E-2</v>
      </c>
      <c r="U41">
        <v>6.6000000000000003E-2</v>
      </c>
      <c r="V41">
        <v>0.43099999999999999</v>
      </c>
      <c r="W41">
        <v>0.14799999999999999</v>
      </c>
      <c r="Z41" s="1">
        <f t="shared" si="0"/>
        <v>0.38880000000000003</v>
      </c>
      <c r="AA41" s="1">
        <f t="shared" si="1"/>
        <v>0.21790000000000004</v>
      </c>
    </row>
    <row r="42" spans="1:27">
      <c r="A42">
        <v>41</v>
      </c>
      <c r="B42" t="s">
        <v>189</v>
      </c>
      <c r="C42">
        <v>30</v>
      </c>
      <c r="D42">
        <v>0.222</v>
      </c>
      <c r="E42">
        <v>0</v>
      </c>
      <c r="F42">
        <v>0.996</v>
      </c>
      <c r="G42">
        <v>0.996</v>
      </c>
      <c r="H42">
        <v>0.97599999999999998</v>
      </c>
      <c r="I42">
        <v>0.95399999999999996</v>
      </c>
      <c r="J42">
        <v>2E-3</v>
      </c>
      <c r="K42">
        <v>0</v>
      </c>
      <c r="L42">
        <v>1.4E-2</v>
      </c>
      <c r="M42">
        <v>1.9E-2</v>
      </c>
      <c r="N42">
        <v>0.98399999999999999</v>
      </c>
      <c r="O42">
        <v>0.995</v>
      </c>
      <c r="P42">
        <v>3.4000000000000002E-2</v>
      </c>
      <c r="Q42">
        <v>0.98399999999999999</v>
      </c>
      <c r="R42">
        <v>0.96799999999999997</v>
      </c>
      <c r="S42">
        <v>0.65100000000000002</v>
      </c>
      <c r="T42">
        <v>0</v>
      </c>
      <c r="U42">
        <v>2E-3</v>
      </c>
      <c r="V42">
        <v>3.9E-2</v>
      </c>
      <c r="W42">
        <v>0.25700000000000001</v>
      </c>
      <c r="Z42" s="1">
        <f t="shared" si="0"/>
        <v>0.41790000000000005</v>
      </c>
      <c r="AA42" s="1">
        <f t="shared" si="1"/>
        <v>0.49139999999999989</v>
      </c>
    </row>
    <row r="43" spans="1:27">
      <c r="A43">
        <v>42</v>
      </c>
      <c r="B43" t="s">
        <v>190</v>
      </c>
      <c r="C43">
        <v>30</v>
      </c>
      <c r="D43">
        <v>8.0000000000000002E-3</v>
      </c>
      <c r="E43">
        <v>0.995</v>
      </c>
      <c r="F43">
        <v>6.0000000000000001E-3</v>
      </c>
      <c r="G43">
        <v>1E-3</v>
      </c>
      <c r="H43">
        <v>1.7000000000000001E-2</v>
      </c>
      <c r="I43">
        <v>1E-3</v>
      </c>
      <c r="J43">
        <v>3.1E-2</v>
      </c>
      <c r="K43">
        <v>0.374</v>
      </c>
      <c r="L43">
        <v>0.99299999999999999</v>
      </c>
      <c r="M43">
        <v>0.97899999999999998</v>
      </c>
      <c r="N43">
        <v>8.1000000000000003E-2</v>
      </c>
      <c r="O43">
        <v>7.0000000000000001E-3</v>
      </c>
      <c r="P43">
        <v>0.23300000000000001</v>
      </c>
      <c r="Q43">
        <v>0.45</v>
      </c>
      <c r="R43">
        <v>1E-3</v>
      </c>
      <c r="S43">
        <v>0.66700000000000004</v>
      </c>
      <c r="T43">
        <v>7.4999999999999997E-2</v>
      </c>
      <c r="U43">
        <v>4.0000000000000001E-3</v>
      </c>
      <c r="V43">
        <v>1E-3</v>
      </c>
      <c r="W43">
        <v>0.99399999999999999</v>
      </c>
      <c r="Z43" s="1">
        <f t="shared" si="0"/>
        <v>0.34049999999999991</v>
      </c>
      <c r="AA43" s="1">
        <f t="shared" si="1"/>
        <v>0.25129999999999997</v>
      </c>
    </row>
    <row r="44" spans="1:27">
      <c r="A44">
        <v>43</v>
      </c>
      <c r="B44" t="s">
        <v>191</v>
      </c>
      <c r="C44">
        <v>30</v>
      </c>
      <c r="D44">
        <v>0.217</v>
      </c>
      <c r="E44">
        <v>0.99299999999999999</v>
      </c>
      <c r="F44">
        <v>1.4999999999999999E-2</v>
      </c>
      <c r="G44">
        <v>1E-3</v>
      </c>
      <c r="H44">
        <v>3.6999999999999998E-2</v>
      </c>
      <c r="I44">
        <v>3.9E-2</v>
      </c>
      <c r="J44">
        <v>0.997</v>
      </c>
      <c r="K44">
        <v>0.99099999999999999</v>
      </c>
      <c r="L44">
        <v>0.98099999999999998</v>
      </c>
      <c r="M44">
        <v>6.0000000000000001E-3</v>
      </c>
      <c r="N44">
        <v>1E-3</v>
      </c>
      <c r="O44">
        <v>0</v>
      </c>
      <c r="P44">
        <v>2.5000000000000001E-2</v>
      </c>
      <c r="Q44">
        <v>0.47499999999999998</v>
      </c>
      <c r="R44">
        <v>4.0000000000000001E-3</v>
      </c>
      <c r="S44">
        <v>0.88200000000000001</v>
      </c>
      <c r="T44">
        <v>2.7E-2</v>
      </c>
      <c r="U44">
        <v>0.22900000000000001</v>
      </c>
      <c r="V44">
        <v>5.0000000000000001E-3</v>
      </c>
      <c r="W44">
        <v>0.98799999999999999</v>
      </c>
      <c r="Z44" s="1">
        <f t="shared" si="0"/>
        <v>0.42770000000000002</v>
      </c>
      <c r="AA44" s="1">
        <f t="shared" si="1"/>
        <v>0.2636</v>
      </c>
    </row>
    <row r="45" spans="1:27">
      <c r="A45">
        <v>44</v>
      </c>
      <c r="B45" t="s">
        <v>192</v>
      </c>
      <c r="C45">
        <v>30</v>
      </c>
      <c r="D45">
        <v>0.26800000000000002</v>
      </c>
      <c r="E45">
        <v>0.19900000000000001</v>
      </c>
      <c r="F45">
        <v>0.995</v>
      </c>
      <c r="G45">
        <v>0.98299999999999998</v>
      </c>
      <c r="H45">
        <v>9.2999999999999999E-2</v>
      </c>
      <c r="I45">
        <v>1E-3</v>
      </c>
      <c r="J45">
        <v>2E-3</v>
      </c>
      <c r="K45">
        <v>1E-3</v>
      </c>
      <c r="L45">
        <v>0.99399999999999999</v>
      </c>
      <c r="M45">
        <v>0.68799999999999994</v>
      </c>
      <c r="N45">
        <v>0.99399999999999999</v>
      </c>
      <c r="O45">
        <v>0.97899999999999998</v>
      </c>
      <c r="P45">
        <v>0.51500000000000001</v>
      </c>
      <c r="Q45">
        <v>0.93600000000000005</v>
      </c>
      <c r="R45">
        <v>4.9000000000000002E-2</v>
      </c>
      <c r="S45">
        <v>0.996</v>
      </c>
      <c r="T45">
        <v>0</v>
      </c>
      <c r="U45">
        <v>1.2999999999999999E-2</v>
      </c>
      <c r="V45">
        <v>2E-3</v>
      </c>
      <c r="W45">
        <v>0.98</v>
      </c>
      <c r="Z45" s="1">
        <f t="shared" si="0"/>
        <v>0.42239999999999994</v>
      </c>
      <c r="AA45" s="1">
        <f t="shared" si="1"/>
        <v>0.54639999999999989</v>
      </c>
    </row>
    <row r="46" spans="1:27">
      <c r="A46">
        <v>45</v>
      </c>
      <c r="B46" t="s">
        <v>193</v>
      </c>
      <c r="C46">
        <v>30</v>
      </c>
      <c r="D46">
        <v>0.97299999999999998</v>
      </c>
      <c r="E46">
        <v>1.4999999999999999E-2</v>
      </c>
      <c r="F46">
        <v>0.97799999999999998</v>
      </c>
      <c r="G46">
        <v>7.2999999999999995E-2</v>
      </c>
      <c r="H46">
        <v>8.9999999999999993E-3</v>
      </c>
      <c r="I46">
        <v>1.6E-2</v>
      </c>
      <c r="J46">
        <v>0.997</v>
      </c>
      <c r="K46">
        <v>0.41899999999999998</v>
      </c>
      <c r="L46">
        <v>0.99099999999999999</v>
      </c>
      <c r="M46">
        <v>0</v>
      </c>
      <c r="N46">
        <v>4.0000000000000001E-3</v>
      </c>
      <c r="O46">
        <v>1E-3</v>
      </c>
      <c r="P46">
        <v>7.0000000000000001E-3</v>
      </c>
      <c r="Q46">
        <v>0.996</v>
      </c>
      <c r="R46">
        <v>2E-3</v>
      </c>
      <c r="S46">
        <v>0.98599999999999999</v>
      </c>
      <c r="T46">
        <v>0</v>
      </c>
      <c r="U46">
        <v>3.0000000000000001E-3</v>
      </c>
      <c r="V46">
        <v>0.17899999999999999</v>
      </c>
      <c r="W46">
        <v>0.997</v>
      </c>
      <c r="Z46" s="1">
        <f t="shared" si="0"/>
        <v>0.4471</v>
      </c>
      <c r="AA46" s="1">
        <f t="shared" si="1"/>
        <v>0.3175</v>
      </c>
    </row>
    <row r="47" spans="1:27">
      <c r="A47">
        <v>46</v>
      </c>
      <c r="B47" t="s">
        <v>194</v>
      </c>
      <c r="C47">
        <v>30</v>
      </c>
      <c r="D47">
        <v>0.71299999999999997</v>
      </c>
      <c r="E47">
        <v>0.995</v>
      </c>
      <c r="F47">
        <v>0.19500000000000001</v>
      </c>
      <c r="G47">
        <v>2E-3</v>
      </c>
      <c r="H47">
        <v>0.79100000000000004</v>
      </c>
      <c r="I47">
        <v>6.6000000000000003E-2</v>
      </c>
      <c r="J47">
        <v>0.997</v>
      </c>
      <c r="K47">
        <v>0.98499999999999999</v>
      </c>
      <c r="L47">
        <v>0.97199999999999998</v>
      </c>
      <c r="M47">
        <v>9.8000000000000004E-2</v>
      </c>
      <c r="N47">
        <v>2E-3</v>
      </c>
      <c r="O47">
        <v>1E-3</v>
      </c>
      <c r="P47">
        <v>0.05</v>
      </c>
      <c r="Q47">
        <v>7.6999999999999999E-2</v>
      </c>
      <c r="R47">
        <v>8.9999999999999993E-3</v>
      </c>
      <c r="S47">
        <v>0.96299999999999997</v>
      </c>
      <c r="T47">
        <v>0.98099999999999998</v>
      </c>
      <c r="U47">
        <v>0.98699999999999999</v>
      </c>
      <c r="V47">
        <v>0.56899999999999995</v>
      </c>
      <c r="W47">
        <v>0.97</v>
      </c>
      <c r="Z47" s="1">
        <f t="shared" si="0"/>
        <v>0.58139999999999992</v>
      </c>
      <c r="AA47" s="1">
        <f t="shared" si="1"/>
        <v>0.46089999999999998</v>
      </c>
    </row>
    <row r="48" spans="1:27">
      <c r="A48">
        <v>47</v>
      </c>
      <c r="B48" t="s">
        <v>195</v>
      </c>
      <c r="C48">
        <v>30</v>
      </c>
      <c r="D48">
        <v>2.9000000000000001E-2</v>
      </c>
      <c r="E48">
        <v>0.98699999999999999</v>
      </c>
      <c r="F48">
        <v>0.95499999999999996</v>
      </c>
      <c r="G48">
        <v>2.1000000000000001E-2</v>
      </c>
      <c r="H48">
        <v>1.0999999999999999E-2</v>
      </c>
      <c r="I48">
        <v>0</v>
      </c>
      <c r="J48">
        <v>3.0000000000000001E-3</v>
      </c>
      <c r="K48">
        <v>0.157</v>
      </c>
      <c r="L48">
        <v>0.995</v>
      </c>
      <c r="M48">
        <v>0.19600000000000001</v>
      </c>
      <c r="N48">
        <v>0.97299999999999998</v>
      </c>
      <c r="O48">
        <v>0.84499999999999997</v>
      </c>
      <c r="P48">
        <v>0.21</v>
      </c>
      <c r="Q48">
        <v>4.0000000000000001E-3</v>
      </c>
      <c r="R48">
        <v>0.105</v>
      </c>
      <c r="S48">
        <v>0.98599999999999999</v>
      </c>
      <c r="T48">
        <v>6.0000000000000001E-3</v>
      </c>
      <c r="U48">
        <v>0.96399999999999997</v>
      </c>
      <c r="V48">
        <v>0.03</v>
      </c>
      <c r="W48">
        <v>3.9E-2</v>
      </c>
      <c r="Z48" s="1">
        <f t="shared" si="0"/>
        <v>0.33540000000000003</v>
      </c>
      <c r="AA48" s="1">
        <f t="shared" si="1"/>
        <v>0.41620000000000001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9.5000000000000032E-3</v>
      </c>
      <c r="E50" s="2">
        <f t="shared" ref="E50:W50" si="2">AVERAGE(E1:E24)</f>
        <v>1.0666666666666666E-2</v>
      </c>
      <c r="F50" s="2">
        <f t="shared" si="2"/>
        <v>2.7791666666666673E-2</v>
      </c>
      <c r="G50" s="2">
        <f t="shared" si="2"/>
        <v>1.4583333333333337E-2</v>
      </c>
      <c r="H50" s="2">
        <f t="shared" si="2"/>
        <v>1.3291666666666667E-2</v>
      </c>
      <c r="I50" s="2">
        <f t="shared" si="2"/>
        <v>1.2541666666666668E-2</v>
      </c>
      <c r="J50" s="2">
        <f t="shared" si="2"/>
        <v>2.2541666666666672E-2</v>
      </c>
      <c r="K50" s="2">
        <f t="shared" si="2"/>
        <v>9.3333333333333341E-3</v>
      </c>
      <c r="L50" s="2">
        <f t="shared" si="2"/>
        <v>1.7291666666666667E-2</v>
      </c>
      <c r="M50" s="2">
        <f t="shared" si="2"/>
        <v>2.2541666666666672E-2</v>
      </c>
      <c r="N50" s="2">
        <f t="shared" si="2"/>
        <v>0.23312499999999989</v>
      </c>
      <c r="O50" s="2">
        <f t="shared" si="2"/>
        <v>4.6333333333333337E-2</v>
      </c>
      <c r="P50" s="2">
        <f t="shared" si="2"/>
        <v>5.6958333333333326E-2</v>
      </c>
      <c r="Q50" s="2">
        <f t="shared" si="2"/>
        <v>0.9890833333333332</v>
      </c>
      <c r="R50" s="2">
        <f t="shared" si="2"/>
        <v>1.0250000000000004E-2</v>
      </c>
      <c r="S50" s="2">
        <f t="shared" si="2"/>
        <v>1.6916666666666667E-2</v>
      </c>
      <c r="T50" s="2">
        <f t="shared" si="2"/>
        <v>3.8750000000000013E-3</v>
      </c>
      <c r="U50" s="2">
        <f t="shared" si="2"/>
        <v>4.5833333333333342E-3</v>
      </c>
      <c r="V50" s="2">
        <f t="shared" si="2"/>
        <v>3.3833333333333333E-2</v>
      </c>
      <c r="W50" s="2">
        <f t="shared" si="2"/>
        <v>9.0833333333333339E-3</v>
      </c>
      <c r="Y50" s="1" t="s">
        <v>0</v>
      </c>
      <c r="Z50" s="2">
        <f>AVERAGE(Z1:Z24)</f>
        <v>1.6008333333333336E-2</v>
      </c>
      <c r="AA50" s="2">
        <f>AVERAGE(AA1:AA24)</f>
        <v>0.14040416666666661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0.37529166666666663</v>
      </c>
      <c r="E51" s="2">
        <f t="shared" ref="E51:W51" si="3">AVERAGE(E25:E48)</f>
        <v>0.41833333333333339</v>
      </c>
      <c r="F51" s="2">
        <f t="shared" si="3"/>
        <v>0.5129583333333334</v>
      </c>
      <c r="G51" s="2">
        <f t="shared" si="3"/>
        <v>0.41600000000000009</v>
      </c>
      <c r="H51" s="2">
        <f t="shared" si="3"/>
        <v>0.52016666666666667</v>
      </c>
      <c r="I51" s="2">
        <f t="shared" si="3"/>
        <v>0.42316666666666664</v>
      </c>
      <c r="J51" s="2">
        <f t="shared" si="3"/>
        <v>0.3924583333333333</v>
      </c>
      <c r="K51" s="2">
        <f t="shared" si="3"/>
        <v>0.33616666666666667</v>
      </c>
      <c r="L51" s="2">
        <f t="shared" si="3"/>
        <v>0.29995833333333327</v>
      </c>
      <c r="M51" s="2">
        <f t="shared" si="3"/>
        <v>0.33825</v>
      </c>
      <c r="N51" s="2">
        <f t="shared" si="3"/>
        <v>0.44833333333333342</v>
      </c>
      <c r="O51" s="2">
        <f t="shared" si="3"/>
        <v>0.50041666666666651</v>
      </c>
      <c r="P51" s="2">
        <f t="shared" si="3"/>
        <v>0.13249999999999998</v>
      </c>
      <c r="Q51" s="2">
        <f t="shared" si="3"/>
        <v>0.55825000000000002</v>
      </c>
      <c r="R51" s="2">
        <f t="shared" si="3"/>
        <v>0.27274999999999999</v>
      </c>
      <c r="S51" s="2">
        <f t="shared" si="3"/>
        <v>0.68233333333333324</v>
      </c>
      <c r="T51" s="2">
        <f t="shared" si="3"/>
        <v>0.33800000000000008</v>
      </c>
      <c r="U51" s="2">
        <f t="shared" si="3"/>
        <v>0.28045833333333325</v>
      </c>
      <c r="V51" s="2">
        <f t="shared" si="3"/>
        <v>0.52749999999999997</v>
      </c>
      <c r="W51" s="2">
        <f t="shared" si="3"/>
        <v>0.40199999999999997</v>
      </c>
      <c r="Y51" s="1" t="s">
        <v>1</v>
      </c>
      <c r="Z51" s="2">
        <f>AVERAGE(Z25:Z48)</f>
        <v>0.40327500000000005</v>
      </c>
      <c r="AA51" s="2">
        <f>AVERAGE(AA25:AA48)</f>
        <v>0.41425416666666665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1.7042885814261257E-5</v>
      </c>
      <c r="E52" s="3">
        <f t="shared" ref="E52:W52" si="4">TTEST(E1:E24,E25:E48,2,2)</f>
        <v>9.4225458801885006E-5</v>
      </c>
      <c r="F52" s="3">
        <f t="shared" si="4"/>
        <v>7.381814562641117E-6</v>
      </c>
      <c r="G52" s="3">
        <f t="shared" si="4"/>
        <v>1.7060578311159255E-4</v>
      </c>
      <c r="H52" s="3">
        <f t="shared" si="4"/>
        <v>3.1652728063465926E-6</v>
      </c>
      <c r="I52" s="3">
        <f t="shared" si="4"/>
        <v>2.5236821393624277E-5</v>
      </c>
      <c r="J52" s="3">
        <f t="shared" si="4"/>
        <v>3.3912357013909537E-4</v>
      </c>
      <c r="K52" s="3">
        <f t="shared" si="4"/>
        <v>1.6986904905949023E-4</v>
      </c>
      <c r="L52" s="3">
        <f t="shared" si="4"/>
        <v>3.5422027267338028E-3</v>
      </c>
      <c r="M52" s="3">
        <f t="shared" si="4"/>
        <v>1.3347294316503192E-3</v>
      </c>
      <c r="N52" s="3">
        <f t="shared" si="4"/>
        <v>7.8647625827285156E-2</v>
      </c>
      <c r="O52" s="3">
        <f t="shared" si="4"/>
        <v>2.2080698991386685E-5</v>
      </c>
      <c r="P52" s="3">
        <f t="shared" si="4"/>
        <v>6.4187604854132829E-2</v>
      </c>
      <c r="Q52" s="3">
        <f t="shared" si="4"/>
        <v>1.8892789399846161E-5</v>
      </c>
      <c r="R52" s="3">
        <f t="shared" si="4"/>
        <v>2.6369043059301282E-4</v>
      </c>
      <c r="S52" s="3">
        <f t="shared" si="4"/>
        <v>5.5035221887513108E-10</v>
      </c>
      <c r="T52" s="3">
        <f t="shared" si="4"/>
        <v>1.0033765718648838E-3</v>
      </c>
      <c r="U52" s="3">
        <f t="shared" si="4"/>
        <v>1.1340975213052031E-3</v>
      </c>
      <c r="V52" s="3">
        <f t="shared" si="4"/>
        <v>1.0725338646383674E-6</v>
      </c>
      <c r="W52" s="3">
        <f t="shared" si="4"/>
        <v>1.4603210951683461E-4</v>
      </c>
      <c r="Y52" s="1" t="s">
        <v>16</v>
      </c>
      <c r="Z52" s="3">
        <f>TTEST(Z1:Z24,Z25:Z48,2,2)</f>
        <v>9.0977467551916887E-21</v>
      </c>
      <c r="AA52" s="3">
        <f>TTEST(AA1:AA24,AA25:AA48,2,2)</f>
        <v>5.6819582652926334E-13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1.0934588121703709E-3</v>
      </c>
      <c r="E53" s="3">
        <f t="shared" ref="E53:W53" si="5">STDEV(E1:E24)/SQRT(COUNT(E1:E24))</f>
        <v>6.3607340140952023E-3</v>
      </c>
      <c r="F53" s="3">
        <f t="shared" si="5"/>
        <v>9.7840781572140663E-3</v>
      </c>
      <c r="G53" s="3">
        <f t="shared" si="5"/>
        <v>7.5522135795865067E-3</v>
      </c>
      <c r="H53" s="3">
        <f t="shared" si="5"/>
        <v>6.2157697899878515E-3</v>
      </c>
      <c r="I53" s="3">
        <f t="shared" si="5"/>
        <v>3.7027110938398153E-3</v>
      </c>
      <c r="J53" s="3">
        <f t="shared" si="5"/>
        <v>8.7592558016116664E-3</v>
      </c>
      <c r="K53" s="3">
        <f t="shared" si="5"/>
        <v>5.0136287686616456E-3</v>
      </c>
      <c r="L53" s="3">
        <f t="shared" si="5"/>
        <v>5.2817292288930328E-3</v>
      </c>
      <c r="M53" s="3">
        <f t="shared" si="5"/>
        <v>1.2810205845038969E-2</v>
      </c>
      <c r="N53" s="3">
        <f t="shared" si="5"/>
        <v>7.0381010503492755E-2</v>
      </c>
      <c r="O53" s="3">
        <f t="shared" si="5"/>
        <v>1.2928407473728669E-2</v>
      </c>
      <c r="P53" s="3">
        <f t="shared" si="5"/>
        <v>1.0978153399053055E-2</v>
      </c>
      <c r="Q53" s="3">
        <f t="shared" si="5"/>
        <v>2.477373453287403E-3</v>
      </c>
      <c r="R53" s="3">
        <f t="shared" si="5"/>
        <v>2.4827302059149152E-3</v>
      </c>
      <c r="S53" s="3">
        <f t="shared" si="5"/>
        <v>1.2162385091383645E-2</v>
      </c>
      <c r="T53" s="3">
        <f t="shared" si="5"/>
        <v>1.1630053833663586E-3</v>
      </c>
      <c r="U53" s="3">
        <f t="shared" si="5"/>
        <v>9.4584650121715531E-4</v>
      </c>
      <c r="V53" s="3">
        <f t="shared" si="5"/>
        <v>1.947514829125015E-2</v>
      </c>
      <c r="W53" s="3">
        <f t="shared" si="5"/>
        <v>7.5373265996990886E-3</v>
      </c>
      <c r="Z53" s="3">
        <f>STDEV(Z1:Z24)/SQRT(COUNT(Z1:Z24))</f>
        <v>2.1453346472735373E-3</v>
      </c>
      <c r="AA53" s="3">
        <f>STDEV(AA1:AA24)/SQRT(COUNT(AA1:AA24))</f>
        <v>8.0782797870359371E-3</v>
      </c>
      <c r="AC53" s="3"/>
      <c r="AD53" s="3"/>
    </row>
    <row r="54" spans="1:30">
      <c r="C54" s="1" t="s">
        <v>1</v>
      </c>
      <c r="D54" s="3">
        <f>STDEV(D25:D48)/SQRT(COUNT(D25:D48))</f>
        <v>7.6170871966330517E-2</v>
      </c>
      <c r="E54" s="3">
        <f t="shared" ref="E54:W54" si="6">STDEV(E25:E48)/SQRT(COUNT(E25:E48))</f>
        <v>9.5067418233913542E-2</v>
      </c>
      <c r="F54" s="3">
        <f t="shared" si="6"/>
        <v>9.5535323901281152E-2</v>
      </c>
      <c r="G54" s="3">
        <f t="shared" si="6"/>
        <v>9.7804467015141686E-2</v>
      </c>
      <c r="H54" s="3">
        <f t="shared" si="6"/>
        <v>9.5390647360549655E-2</v>
      </c>
      <c r="I54" s="3">
        <f t="shared" si="6"/>
        <v>8.7602004035930089E-2</v>
      </c>
      <c r="J54" s="3">
        <f t="shared" si="6"/>
        <v>9.5129983142187374E-2</v>
      </c>
      <c r="K54" s="3">
        <f t="shared" si="6"/>
        <v>7.9685106410011669E-2</v>
      </c>
      <c r="L54" s="3">
        <f t="shared" si="6"/>
        <v>9.1790452898749195E-2</v>
      </c>
      <c r="M54" s="3">
        <f t="shared" si="6"/>
        <v>9.1505528660088736E-2</v>
      </c>
      <c r="N54" s="3">
        <f t="shared" si="6"/>
        <v>9.6765903584983659E-2</v>
      </c>
      <c r="O54" s="3">
        <f t="shared" si="6"/>
        <v>9.5256517078327649E-2</v>
      </c>
      <c r="P54" s="3">
        <f t="shared" si="6"/>
        <v>3.8289988096182503E-2</v>
      </c>
      <c r="Q54" s="3">
        <f t="shared" si="6"/>
        <v>9.0273903855938961E-2</v>
      </c>
      <c r="R54" s="3">
        <f t="shared" si="6"/>
        <v>6.6354484192583149E-2</v>
      </c>
      <c r="S54" s="3">
        <f t="shared" si="6"/>
        <v>8.424639644524666E-2</v>
      </c>
      <c r="T54" s="3">
        <f t="shared" si="6"/>
        <v>9.5081734480835248E-2</v>
      </c>
      <c r="U54" s="3">
        <f t="shared" si="6"/>
        <v>7.9443398389704573E-2</v>
      </c>
      <c r="V54" s="3">
        <f t="shared" si="6"/>
        <v>8.5663290126881758E-2</v>
      </c>
      <c r="W54" s="3">
        <f t="shared" si="6"/>
        <v>9.4578795460317833E-2</v>
      </c>
      <c r="Z54" s="3">
        <f>STDEV(Z25:Z48)/SQRT(COUNT(Z25:Z48))</f>
        <v>2.3619537364009735E-2</v>
      </c>
      <c r="AA54" s="3">
        <f>STDEV(AA25:AA48)/SQRT(COUNT(AA25:AA48))</f>
        <v>2.646942040613038E-2</v>
      </c>
      <c r="AC54" s="3"/>
      <c r="AD54" s="3"/>
    </row>
    <row r="55" spans="1:30">
      <c r="D55" s="2">
        <f>D50-D51</f>
        <v>-0.36579166666666663</v>
      </c>
      <c r="E55" s="2">
        <f t="shared" ref="E55:W55" si="7">E50-E51</f>
        <v>-0.40766666666666673</v>
      </c>
      <c r="F55" s="2">
        <f t="shared" si="7"/>
        <v>-0.48516666666666675</v>
      </c>
      <c r="G55" s="2">
        <f t="shared" si="7"/>
        <v>-0.40141666666666675</v>
      </c>
      <c r="H55" s="2">
        <f t="shared" si="7"/>
        <v>-0.50687499999999996</v>
      </c>
      <c r="I55" s="2">
        <f t="shared" si="7"/>
        <v>-0.41062499999999996</v>
      </c>
      <c r="J55" s="2">
        <f t="shared" si="7"/>
        <v>-0.36991666666666662</v>
      </c>
      <c r="K55" s="2">
        <f t="shared" si="7"/>
        <v>-0.32683333333333331</v>
      </c>
      <c r="L55" s="2">
        <f t="shared" si="7"/>
        <v>-0.28266666666666662</v>
      </c>
      <c r="M55" s="2">
        <f t="shared" si="7"/>
        <v>-0.31570833333333331</v>
      </c>
      <c r="N55" s="2">
        <f t="shared" si="7"/>
        <v>-0.21520833333333353</v>
      </c>
      <c r="O55" s="2">
        <f t="shared" si="7"/>
        <v>-0.45408333333333317</v>
      </c>
      <c r="P55" s="2">
        <f t="shared" si="7"/>
        <v>-7.5541666666666646E-2</v>
      </c>
      <c r="Q55" s="2">
        <f t="shared" si="7"/>
        <v>0.43083333333333318</v>
      </c>
      <c r="R55" s="2">
        <f t="shared" si="7"/>
        <v>-0.26250000000000001</v>
      </c>
      <c r="S55" s="2">
        <f t="shared" si="7"/>
        <v>-0.66541666666666655</v>
      </c>
      <c r="T55" s="2">
        <f t="shared" si="7"/>
        <v>-0.33412500000000006</v>
      </c>
      <c r="U55" s="2">
        <f t="shared" si="7"/>
        <v>-0.27587499999999993</v>
      </c>
      <c r="V55" s="2">
        <f t="shared" si="7"/>
        <v>-0.49366666666666664</v>
      </c>
      <c r="W55" s="2">
        <f t="shared" si="7"/>
        <v>-0.39291666666666664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>Animals</v>
      </c>
      <c r="R56" s="2" t="str">
        <f t="shared" si="8"/>
        <v/>
      </c>
      <c r="S56" s="2" t="str">
        <f t="shared" si="8"/>
        <v>Tools</v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1.1467857142857144E-2</v>
      </c>
      <c r="E58" s="1">
        <f>(E50+0.6*(F50+D50)+0.15*G50)/(1+2*0.6+0.15)</f>
        <v>1.4991134751773052E-2</v>
      </c>
      <c r="F58" s="1">
        <f t="shared" ref="F58:U59" si="9">(F50+0.6*(G50+E50)+0.15*(D50+H50))/(1+2*0.6+2*0.15)</f>
        <v>1.8544166666666667E-2</v>
      </c>
      <c r="G58" s="1">
        <f t="shared" si="9"/>
        <v>1.7085833333333335E-2</v>
      </c>
      <c r="H58" s="1">
        <f t="shared" si="9"/>
        <v>1.4846666666666669E-2</v>
      </c>
      <c r="I58" s="1">
        <f t="shared" si="9"/>
        <v>1.5051666666666668E-2</v>
      </c>
      <c r="J58" s="1">
        <f t="shared" si="9"/>
        <v>1.610166666666667E-2</v>
      </c>
      <c r="K58" s="1">
        <f t="shared" si="9"/>
        <v>1.5398333333333337E-2</v>
      </c>
      <c r="L58" s="1">
        <f t="shared" si="9"/>
        <v>2.9906666666666658E-2</v>
      </c>
      <c r="M58" s="1">
        <f t="shared" si="9"/>
        <v>7.2456666666666641E-2</v>
      </c>
      <c r="N58" s="1">
        <f t="shared" si="9"/>
        <v>0.11423499999999995</v>
      </c>
      <c r="O58" s="1">
        <f t="shared" si="9"/>
        <v>0.14885083333333329</v>
      </c>
      <c r="P58" s="1">
        <f t="shared" si="9"/>
        <v>0.28588583333333328</v>
      </c>
      <c r="Q58" s="1">
        <f t="shared" si="9"/>
        <v>0.41555833333333336</v>
      </c>
      <c r="R58" s="1">
        <f t="shared" si="9"/>
        <v>0.24918999999999994</v>
      </c>
      <c r="S58" s="1">
        <f t="shared" si="9"/>
        <v>6.9776666666666667E-2</v>
      </c>
      <c r="T58" s="1">
        <f t="shared" si="9"/>
        <v>9.3550000000000005E-3</v>
      </c>
      <c r="U58" s="1">
        <f t="shared" si="9"/>
        <v>1.2443333333333336E-2</v>
      </c>
      <c r="V58" s="1">
        <f>(V50+0.6*(W50+U50)+0.15*T50)/(1+2*0.6+0.15)</f>
        <v>1.8133865248226948E-2</v>
      </c>
      <c r="W58" s="1">
        <f>(W50+0.6*(V50)+0.15*U58)/(1+0.6+0.15)</f>
        <v>1.7857047619047616E-2</v>
      </c>
    </row>
    <row r="59" spans="1:30">
      <c r="C59" s="1" t="s">
        <v>1</v>
      </c>
      <c r="D59" s="1">
        <f>(D51+0.6*(E51)+0.15*F51)/(1+0.6+0.15)</f>
        <v>0.40184880952380952</v>
      </c>
      <c r="E59" s="1">
        <f>(E51+0.6*(F51+D51)+0.15*G51)/(1+2*0.6+0.15)</f>
        <v>0.43135460992907798</v>
      </c>
      <c r="F59" s="1">
        <f t="shared" si="9"/>
        <v>0.45915083333333345</v>
      </c>
      <c r="G59" s="1">
        <f t="shared" si="9"/>
        <v>0.46484000000000003</v>
      </c>
      <c r="H59" s="1">
        <f t="shared" si="9"/>
        <v>0.46379166666666671</v>
      </c>
      <c r="I59" s="1">
        <f t="shared" si="9"/>
        <v>0.43342666666666663</v>
      </c>
      <c r="J59" s="1">
        <f t="shared" si="9"/>
        <v>0.38843083333333328</v>
      </c>
      <c r="K59" s="1">
        <f t="shared" si="9"/>
        <v>0.34633166666666665</v>
      </c>
      <c r="L59" s="1">
        <f t="shared" si="9"/>
        <v>0.33229083333333331</v>
      </c>
      <c r="M59" s="1">
        <f t="shared" si="9"/>
        <v>0.36508499999999999</v>
      </c>
      <c r="N59" s="1">
        <f t="shared" si="9"/>
        <v>0.40656083333333337</v>
      </c>
      <c r="O59" s="1">
        <f t="shared" si="9"/>
        <v>0.39335666666666663</v>
      </c>
      <c r="P59" s="1">
        <f t="shared" si="9"/>
        <v>0.35034499999999996</v>
      </c>
      <c r="Q59" s="1">
        <f t="shared" si="9"/>
        <v>0.39152500000000001</v>
      </c>
      <c r="R59" s="1">
        <f t="shared" si="9"/>
        <v>0.43506999999999996</v>
      </c>
      <c r="S59" s="1">
        <f t="shared" si="9"/>
        <v>0.46983583333333323</v>
      </c>
      <c r="T59" s="1">
        <f t="shared" si="9"/>
        <v>0.4142849999999999</v>
      </c>
      <c r="U59" s="1">
        <f t="shared" si="9"/>
        <v>0.38496333333333327</v>
      </c>
      <c r="V59" s="1">
        <f>(V51+0.6*(W51+U51)+0.15*T51)/(1+2*0.6+0.15)</f>
        <v>0.42028723404255314</v>
      </c>
      <c r="W59" s="1">
        <f>(W51+0.6*(V51)+0.15*U59)/(1+0.6+0.15)</f>
        <v>0.44356828571428564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-7.01527767749658E-2</v>
      </c>
      <c r="E61" s="1">
        <f ca="1">E1+NORMINV(RAND(),0,'Total-Smoothed'!$AG$2)</f>
        <v>-4.6445567305083563E-2</v>
      </c>
      <c r="F61" s="1">
        <f ca="1">F1+NORMINV(RAND(),0,'Total-Smoothed'!$AG$2)</f>
        <v>-2.275619316903206E-2</v>
      </c>
      <c r="G61" s="1">
        <f ca="1">G1+NORMINV(RAND(),0,'Total-Smoothed'!$AG$2)</f>
        <v>2.0357980764349626E-3</v>
      </c>
      <c r="H61" s="1">
        <f ca="1">H1+NORMINV(RAND(),0,'Total-Smoothed'!$AG$2)</f>
        <v>3.2924388232268835E-2</v>
      </c>
      <c r="I61" s="1">
        <f ca="1">I1+NORMINV(RAND(),0,'Total-Smoothed'!$AG$2)</f>
        <v>-0.15559002310221703</v>
      </c>
      <c r="J61" s="1">
        <f ca="1">J1+NORMINV(RAND(),0,'Total-Smoothed'!$AG$2)</f>
        <v>-6.6874924011698242E-2</v>
      </c>
      <c r="K61" s="1">
        <f ca="1">K1+NORMINV(RAND(),0,'Total-Smoothed'!$AG$2)</f>
        <v>-0.10321947530704348</v>
      </c>
      <c r="L61" s="1">
        <f ca="1">L1+NORMINV(RAND(),0,'Total-Smoothed'!$AG$2)</f>
        <v>0.12137397702043994</v>
      </c>
      <c r="M61" s="1">
        <f ca="1">M1+NORMINV(RAND(),0,'Total-Smoothed'!$AG$2)</f>
        <v>-2.7470327319296141E-2</v>
      </c>
      <c r="N61" s="1">
        <f ca="1">N1+NORMINV(RAND(),0,'Total-Smoothed'!$AG$2)</f>
        <v>-6.1143098492106626E-2</v>
      </c>
      <c r="O61" s="1">
        <f ca="1">O1+NORMINV(RAND(),0,'Total-Smoothed'!$AG$2)</f>
        <v>0.10171598040307127</v>
      </c>
      <c r="P61" s="1">
        <f ca="1">P1+NORMINV(RAND(),0,'Total-Smoothed'!$AG$2)</f>
        <v>0.17552736638740668</v>
      </c>
      <c r="Q61" s="1">
        <f ca="1">Q1+NORMINV(RAND(),0,'Total-Smoothed'!$AG$2)</f>
        <v>1.0835650380466555</v>
      </c>
      <c r="R61" s="1">
        <f ca="1">R1+NORMINV(RAND(),0,'Total-Smoothed'!$AG$2)</f>
        <v>3.6899242428027987E-2</v>
      </c>
      <c r="S61" s="1">
        <f ca="1">S1+NORMINV(RAND(),0,'Total-Smoothed'!$AG$2)</f>
        <v>5.9261150314232847E-2</v>
      </c>
      <c r="T61" s="1">
        <f ca="1">T1+NORMINV(RAND(),0,'Total-Smoothed'!$AG$2)</f>
        <v>0.11406592388392277</v>
      </c>
      <c r="U61" s="1">
        <f ca="1">U1+NORMINV(RAND(),0,'Total-Smoothed'!$AG$2)</f>
        <v>-6.9465245836363487E-2</v>
      </c>
      <c r="V61" s="1">
        <f ca="1">V1+NORMINV(RAND(),0,'Total-Smoothed'!$AG$2)</f>
        <v>3.2698265944191354E-2</v>
      </c>
      <c r="W61" s="1">
        <f ca="1">W1+NORMINV(RAND(),0,'Total-Smoothed'!$AG$2)</f>
        <v>-8.3940330102261124E-2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0.16283026127892783</v>
      </c>
      <c r="E62" s="1">
        <f ca="1">E2+NORMINV(RAND(),0,'Total-Smoothed'!$AG$2)</f>
        <v>-1.3062432656346032E-2</v>
      </c>
      <c r="F62" s="1">
        <f ca="1">F2+NORMINV(RAND(),0,'Total-Smoothed'!$AG$2)</f>
        <v>-7.1172703649915042E-2</v>
      </c>
      <c r="G62" s="1">
        <f ca="1">G2+NORMINV(RAND(),0,'Total-Smoothed'!$AG$2)</f>
        <v>0.24223523521875587</v>
      </c>
      <c r="H62" s="1">
        <f ca="1">H2+NORMINV(RAND(),0,'Total-Smoothed'!$AG$2)</f>
        <v>8.5185386036326256E-3</v>
      </c>
      <c r="I62" s="1">
        <f ca="1">I2+NORMINV(RAND(),0,'Total-Smoothed'!$AG$2)</f>
        <v>0.10261667481550715</v>
      </c>
      <c r="J62" s="1">
        <f ca="1">J2+NORMINV(RAND(),0,'Total-Smoothed'!$AG$2)</f>
        <v>-7.3321887986466314E-2</v>
      </c>
      <c r="K62" s="1">
        <f ca="1">K2+NORMINV(RAND(),0,'Total-Smoothed'!$AG$2)</f>
        <v>-7.2740929908971588E-2</v>
      </c>
      <c r="L62" s="1">
        <f ca="1">L2+NORMINV(RAND(),0,'Total-Smoothed'!$AG$2)</f>
        <v>0.10636118057396059</v>
      </c>
      <c r="M62" s="1">
        <f ca="1">M2+NORMINV(RAND(),0,'Total-Smoothed'!$AG$2)</f>
        <v>6.0433673096978308E-2</v>
      </c>
      <c r="N62" s="1">
        <f ca="1">N2+NORMINV(RAND(),0,'Total-Smoothed'!$AG$2)</f>
        <v>0.93268527862571726</v>
      </c>
      <c r="O62" s="1">
        <f ca="1">O2+NORMINV(RAND(),0,'Total-Smoothed'!$AG$2)</f>
        <v>7.9389303385323698E-2</v>
      </c>
      <c r="P62" s="1">
        <f ca="1">P2+NORMINV(RAND(),0,'Total-Smoothed'!$AG$2)</f>
        <v>-1.2638951214389878E-2</v>
      </c>
      <c r="Q62" s="1">
        <f ca="1">Q2+NORMINV(RAND(),0,'Total-Smoothed'!$AG$2)</f>
        <v>1.041913868873515</v>
      </c>
      <c r="R62" s="1">
        <f ca="1">R2+NORMINV(RAND(),0,'Total-Smoothed'!$AG$2)</f>
        <v>9.3422351981136381E-2</v>
      </c>
      <c r="S62" s="1">
        <f ca="1">S2+NORMINV(RAND(),0,'Total-Smoothed'!$AG$2)</f>
        <v>-5.5771628053246071E-2</v>
      </c>
      <c r="T62" s="1">
        <f ca="1">T2+NORMINV(RAND(),0,'Total-Smoothed'!$AG$2)</f>
        <v>-0.12023025186236065</v>
      </c>
      <c r="U62" s="1">
        <f ca="1">U2+NORMINV(RAND(),0,'Total-Smoothed'!$AG$2)</f>
        <v>-8.3669187170199874E-2</v>
      </c>
      <c r="V62" s="1">
        <f ca="1">V2+NORMINV(RAND(),0,'Total-Smoothed'!$AG$2)</f>
        <v>0.14781757808104032</v>
      </c>
      <c r="W62" s="1">
        <f ca="1">W2+NORMINV(RAND(),0,'Total-Smoothed'!$AG$2)</f>
        <v>-4.8061598791830279E-2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-0.20461958270874525</v>
      </c>
      <c r="E63" s="1">
        <f ca="1">E3+NORMINV(RAND(),0,'Total-Smoothed'!$AG$2)</f>
        <v>-2.3507116156582176E-2</v>
      </c>
      <c r="F63" s="1">
        <f ca="1">F3+NORMINV(RAND(),0,'Total-Smoothed'!$AG$2)</f>
        <v>0.1174786631465579</v>
      </c>
      <c r="G63" s="1">
        <f ca="1">G3+NORMINV(RAND(),0,'Total-Smoothed'!$AG$2)</f>
        <v>-6.7368430625945802E-2</v>
      </c>
      <c r="H63" s="1">
        <f ca="1">H3+NORMINV(RAND(),0,'Total-Smoothed'!$AG$2)</f>
        <v>1.476654780497454E-2</v>
      </c>
      <c r="I63" s="1">
        <f ca="1">I3+NORMINV(RAND(),0,'Total-Smoothed'!$AG$2)</f>
        <v>-9.0821064035461987E-2</v>
      </c>
      <c r="J63" s="1">
        <f ca="1">J3+NORMINV(RAND(),0,'Total-Smoothed'!$AG$2)</f>
        <v>2.4396489763547989E-2</v>
      </c>
      <c r="K63" s="1">
        <f ca="1">K3+NORMINV(RAND(),0,'Total-Smoothed'!$AG$2)</f>
        <v>0.14995852006212804</v>
      </c>
      <c r="L63" s="1">
        <f ca="1">L3+NORMINV(RAND(),0,'Total-Smoothed'!$AG$2)</f>
        <v>5.930864956922384E-2</v>
      </c>
      <c r="M63" s="1">
        <f ca="1">M3+NORMINV(RAND(),0,'Total-Smoothed'!$AG$2)</f>
        <v>-0.10340398547525556</v>
      </c>
      <c r="N63" s="1">
        <f ca="1">N3+NORMINV(RAND(),0,'Total-Smoothed'!$AG$2)</f>
        <v>0.17204530994316936</v>
      </c>
      <c r="O63" s="1">
        <f ca="1">O3+NORMINV(RAND(),0,'Total-Smoothed'!$AG$2)</f>
        <v>9.9200063906158431E-2</v>
      </c>
      <c r="P63" s="1">
        <f ca="1">P3+NORMINV(RAND(),0,'Total-Smoothed'!$AG$2)</f>
        <v>5.8240285810067217E-2</v>
      </c>
      <c r="Q63" s="1">
        <f ca="1">Q3+NORMINV(RAND(),0,'Total-Smoothed'!$AG$2)</f>
        <v>1.0561867792393058</v>
      </c>
      <c r="R63" s="1">
        <f ca="1">R3+NORMINV(RAND(),0,'Total-Smoothed'!$AG$2)</f>
        <v>0.14107524750100039</v>
      </c>
      <c r="S63" s="1">
        <f ca="1">S3+NORMINV(RAND(),0,'Total-Smoothed'!$AG$2)</f>
        <v>-0.11093657941719365</v>
      </c>
      <c r="T63" s="1">
        <f ca="1">T3+NORMINV(RAND(),0,'Total-Smoothed'!$AG$2)</f>
        <v>7.0950404117645888E-2</v>
      </c>
      <c r="U63" s="1">
        <f ca="1">U3+NORMINV(RAND(),0,'Total-Smoothed'!$AG$2)</f>
        <v>0.11475650643286148</v>
      </c>
      <c r="V63" s="1">
        <f ca="1">V3+NORMINV(RAND(),0,'Total-Smoothed'!$AG$2)</f>
        <v>5.8196953506207419E-2</v>
      </c>
      <c r="W63" s="1">
        <f ca="1">W3+NORMINV(RAND(),0,'Total-Smoothed'!$AG$2)</f>
        <v>-4.8555069995340087E-2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-0.21129047474139204</v>
      </c>
      <c r="E64" s="1">
        <f ca="1">E4+NORMINV(RAND(),0,'Total-Smoothed'!$AG$2)</f>
        <v>-2.0226301701163643E-2</v>
      </c>
      <c r="F64" s="1">
        <f ca="1">F4+NORMINV(RAND(),0,'Total-Smoothed'!$AG$2)</f>
        <v>-0.31561056745998545</v>
      </c>
      <c r="G64" s="1">
        <f ca="1">G4+NORMINV(RAND(),0,'Total-Smoothed'!$AG$2)</f>
        <v>-3.1792182601059718E-2</v>
      </c>
      <c r="H64" s="1">
        <f ca="1">H4+NORMINV(RAND(),0,'Total-Smoothed'!$AG$2)</f>
        <v>0.19644175329676652</v>
      </c>
      <c r="I64" s="1">
        <f ca="1">I4+NORMINV(RAND(),0,'Total-Smoothed'!$AG$2)</f>
        <v>5.5050397041237903E-2</v>
      </c>
      <c r="J64" s="1">
        <f ca="1">J4+NORMINV(RAND(),0,'Total-Smoothed'!$AG$2)</f>
        <v>-9.8730401164258783E-2</v>
      </c>
      <c r="K64" s="1">
        <f ca="1">K4+NORMINV(RAND(),0,'Total-Smoothed'!$AG$2)</f>
        <v>8.7746454769270618E-5</v>
      </c>
      <c r="L64" s="1">
        <f ca="1">L4+NORMINV(RAND(),0,'Total-Smoothed'!$AG$2)</f>
        <v>-6.3089488427267387E-2</v>
      </c>
      <c r="M64" s="1">
        <f ca="1">M4+NORMINV(RAND(),0,'Total-Smoothed'!$AG$2)</f>
        <v>-4.7666322714089562E-2</v>
      </c>
      <c r="N64" s="1">
        <f ca="1">N4+NORMINV(RAND(),0,'Total-Smoothed'!$AG$2)</f>
        <v>0.53714052570069792</v>
      </c>
      <c r="O64" s="1">
        <f ca="1">O4+NORMINV(RAND(),0,'Total-Smoothed'!$AG$2)</f>
        <v>1.9416429999579371E-3</v>
      </c>
      <c r="P64" s="1">
        <f ca="1">P4+NORMINV(RAND(),0,'Total-Smoothed'!$AG$2)</f>
        <v>-7.1065917462081574E-2</v>
      </c>
      <c r="Q64" s="1">
        <f ca="1">Q4+NORMINV(RAND(),0,'Total-Smoothed'!$AG$2)</f>
        <v>1.0643146828615115</v>
      </c>
      <c r="R64" s="1">
        <f ca="1">R4+NORMINV(RAND(),0,'Total-Smoothed'!$AG$2)</f>
        <v>-5.8498418422736356E-2</v>
      </c>
      <c r="S64" s="1">
        <f ca="1">S4+NORMINV(RAND(),0,'Total-Smoothed'!$AG$2)</f>
        <v>2.6477525711248798E-2</v>
      </c>
      <c r="T64" s="1">
        <f ca="1">T4+NORMINV(RAND(),0,'Total-Smoothed'!$AG$2)</f>
        <v>-3.918561760527213E-2</v>
      </c>
      <c r="U64" s="1">
        <f ca="1">U4+NORMINV(RAND(),0,'Total-Smoothed'!$AG$2)</f>
        <v>-4.2279050113455778E-2</v>
      </c>
      <c r="V64" s="1">
        <f ca="1">V4+NORMINV(RAND(),0,'Total-Smoothed'!$AG$2)</f>
        <v>1.0304871733754689E-2</v>
      </c>
      <c r="W64" s="1">
        <f ca="1">W4+NORMINV(RAND(),0,'Total-Smoothed'!$AG$2)</f>
        <v>0.23577423649768836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-0.11673983481799</v>
      </c>
      <c r="E65" s="1">
        <f ca="1">E5+NORMINV(RAND(),0,'Total-Smoothed'!$AG$2)</f>
        <v>-6.184233792502989E-2</v>
      </c>
      <c r="F65" s="1">
        <f ca="1">F5+NORMINV(RAND(),0,'Total-Smoothed'!$AG$2)</f>
        <v>0.16983182289422286</v>
      </c>
      <c r="G65" s="1">
        <f ca="1">G5+NORMINV(RAND(),0,'Total-Smoothed'!$AG$2)</f>
        <v>-2.5529664171866639E-5</v>
      </c>
      <c r="H65" s="1">
        <f ca="1">H5+NORMINV(RAND(),0,'Total-Smoothed'!$AG$2)</f>
        <v>8.6408381558939606E-3</v>
      </c>
      <c r="I65" s="1">
        <f ca="1">I5+NORMINV(RAND(),0,'Total-Smoothed'!$AG$2)</f>
        <v>0.20634177515594504</v>
      </c>
      <c r="J65" s="1">
        <f ca="1">J5+NORMINV(RAND(),0,'Total-Smoothed'!$AG$2)</f>
        <v>4.8713559828997659E-2</v>
      </c>
      <c r="K65" s="1">
        <f ca="1">K5+NORMINV(RAND(),0,'Total-Smoothed'!$AG$2)</f>
        <v>7.2892383969168445E-2</v>
      </c>
      <c r="L65" s="1">
        <f ca="1">L5+NORMINV(RAND(),0,'Total-Smoothed'!$AG$2)</f>
        <v>-7.0096121403242324E-3</v>
      </c>
      <c r="M65" s="1">
        <f ca="1">M5+NORMINV(RAND(),0,'Total-Smoothed'!$AG$2)</f>
        <v>-0.22050941522499445</v>
      </c>
      <c r="N65" s="1">
        <f ca="1">N5+NORMINV(RAND(),0,'Total-Smoothed'!$AG$2)</f>
        <v>0.32475254920333452</v>
      </c>
      <c r="O65" s="1">
        <f ca="1">O5+NORMINV(RAND(),0,'Total-Smoothed'!$AG$2)</f>
        <v>8.6587371423260145E-2</v>
      </c>
      <c r="P65" s="1">
        <f ca="1">P5+NORMINV(RAND(),0,'Total-Smoothed'!$AG$2)</f>
        <v>-5.9993289276891404E-2</v>
      </c>
      <c r="Q65" s="1">
        <f ca="1">Q5+NORMINV(RAND(),0,'Total-Smoothed'!$AG$2)</f>
        <v>1.0173699012570698</v>
      </c>
      <c r="R65" s="1">
        <f ca="1">R5+NORMINV(RAND(),0,'Total-Smoothed'!$AG$2)</f>
        <v>-0.13885246408584001</v>
      </c>
      <c r="S65" s="1">
        <f ca="1">S5+NORMINV(RAND(),0,'Total-Smoothed'!$AG$2)</f>
        <v>-3.2832929492367262E-2</v>
      </c>
      <c r="T65" s="1">
        <f ca="1">T5+NORMINV(RAND(),0,'Total-Smoothed'!$AG$2)</f>
        <v>1.9441846906209419E-2</v>
      </c>
      <c r="U65" s="1">
        <f ca="1">U5+NORMINV(RAND(),0,'Total-Smoothed'!$AG$2)</f>
        <v>0.11023097787505232</v>
      </c>
      <c r="V65" s="1">
        <f ca="1">V5+NORMINV(RAND(),0,'Total-Smoothed'!$AG$2)</f>
        <v>-8.2590442846725565E-2</v>
      </c>
      <c r="W65" s="1">
        <f ca="1">W5+NORMINV(RAND(),0,'Total-Smoothed'!$AG$2)</f>
        <v>3.0173480388977381E-2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-2.2255902375232603E-2</v>
      </c>
      <c r="E66" s="1">
        <f ca="1">E6+NORMINV(RAND(),0,'Total-Smoothed'!$AG$2)</f>
        <v>-0.10549012053419365</v>
      </c>
      <c r="F66" s="1">
        <f ca="1">F6+NORMINV(RAND(),0,'Total-Smoothed'!$AG$2)</f>
        <v>-2.0861863261325636E-2</v>
      </c>
      <c r="G66" s="1">
        <f ca="1">G6+NORMINV(RAND(),0,'Total-Smoothed'!$AG$2)</f>
        <v>2.2640484570424592E-2</v>
      </c>
      <c r="H66" s="1">
        <f ca="1">H6+NORMINV(RAND(),0,'Total-Smoothed'!$AG$2)</f>
        <v>-7.7180573569402833E-2</v>
      </c>
      <c r="I66" s="1">
        <f ca="1">I6+NORMINV(RAND(),0,'Total-Smoothed'!$AG$2)</f>
        <v>5.6050616439217493E-2</v>
      </c>
      <c r="J66" s="1">
        <f ca="1">J6+NORMINV(RAND(),0,'Total-Smoothed'!$AG$2)</f>
        <v>-9.7796998934365428E-3</v>
      </c>
      <c r="K66" s="1">
        <f ca="1">K6+NORMINV(RAND(),0,'Total-Smoothed'!$AG$2)</f>
        <v>0.17268533138637809</v>
      </c>
      <c r="L66" s="1">
        <f ca="1">L6+NORMINV(RAND(),0,'Total-Smoothed'!$AG$2)</f>
        <v>3.2994177231978707E-3</v>
      </c>
      <c r="M66" s="1">
        <f ca="1">M6+NORMINV(RAND(),0,'Total-Smoothed'!$AG$2)</f>
        <v>3.8442294769523114E-2</v>
      </c>
      <c r="N66" s="1">
        <f ca="1">N6+NORMINV(RAND(),0,'Total-Smoothed'!$AG$2)</f>
        <v>0.73266377467780608</v>
      </c>
      <c r="O66" s="1">
        <f ca="1">O6+NORMINV(RAND(),0,'Total-Smoothed'!$AG$2)</f>
        <v>6.5362010595534495E-2</v>
      </c>
      <c r="P66" s="1">
        <f ca="1">P6+NORMINV(RAND(),0,'Total-Smoothed'!$AG$2)</f>
        <v>-8.916144187770042E-2</v>
      </c>
      <c r="Q66" s="1">
        <f ca="1">Q6+NORMINV(RAND(),0,'Total-Smoothed'!$AG$2)</f>
        <v>1.0717477630746994</v>
      </c>
      <c r="R66" s="1">
        <f ca="1">R6+NORMINV(RAND(),0,'Total-Smoothed'!$AG$2)</f>
        <v>-2.9912118535753103E-2</v>
      </c>
      <c r="S66" s="1">
        <f ca="1">S6+NORMINV(RAND(),0,'Total-Smoothed'!$AG$2)</f>
        <v>-3.6364166179383726E-2</v>
      </c>
      <c r="T66" s="1">
        <f ca="1">T6+NORMINV(RAND(),0,'Total-Smoothed'!$AG$2)</f>
        <v>7.2161002183511957E-2</v>
      </c>
      <c r="U66" s="1">
        <f ca="1">U6+NORMINV(RAND(),0,'Total-Smoothed'!$AG$2)</f>
        <v>2.2489110208071206E-2</v>
      </c>
      <c r="V66" s="1">
        <f ca="1">V6+NORMINV(RAND(),0,'Total-Smoothed'!$AG$2)</f>
        <v>0.23813094103346522</v>
      </c>
      <c r="W66" s="1">
        <f ca="1">W6+NORMINV(RAND(),0,'Total-Smoothed'!$AG$2)</f>
        <v>-6.0444403987333487E-2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-6.3533010033365797E-2</v>
      </c>
      <c r="E67" s="1">
        <f ca="1">E7+NORMINV(RAND(),0,'Total-Smoothed'!$AG$2)</f>
        <v>-8.9054828563451607E-3</v>
      </c>
      <c r="F67" s="1">
        <f ca="1">F7+NORMINV(RAND(),0,'Total-Smoothed'!$AG$2)</f>
        <v>-0.10287697477653705</v>
      </c>
      <c r="G67" s="1">
        <f ca="1">G7+NORMINV(RAND(),0,'Total-Smoothed'!$AG$2)</f>
        <v>8.1560310454101906E-2</v>
      </c>
      <c r="H67" s="1">
        <f ca="1">H7+NORMINV(RAND(),0,'Total-Smoothed'!$AG$2)</f>
        <v>-6.8296813306009813E-3</v>
      </c>
      <c r="I67" s="1">
        <f ca="1">I7+NORMINV(RAND(),0,'Total-Smoothed'!$AG$2)</f>
        <v>6.9846220600303807E-2</v>
      </c>
      <c r="J67" s="1">
        <f ca="1">J7+NORMINV(RAND(),0,'Total-Smoothed'!$AG$2)</f>
        <v>-5.2226291160635326E-2</v>
      </c>
      <c r="K67" s="1">
        <f ca="1">K7+NORMINV(RAND(),0,'Total-Smoothed'!$AG$2)</f>
        <v>0.16074117919743358</v>
      </c>
      <c r="L67" s="1">
        <f ca="1">L7+NORMINV(RAND(),0,'Total-Smoothed'!$AG$2)</f>
        <v>0.16357225772214032</v>
      </c>
      <c r="M67" s="1">
        <f ca="1">M7+NORMINV(RAND(),0,'Total-Smoothed'!$AG$2)</f>
        <v>4.5768863974276021E-2</v>
      </c>
      <c r="N67" s="1">
        <f ca="1">N7+NORMINV(RAND(),0,'Total-Smoothed'!$AG$2)</f>
        <v>-1.4405018891375493E-2</v>
      </c>
      <c r="O67" s="1">
        <f ca="1">O7+NORMINV(RAND(),0,'Total-Smoothed'!$AG$2)</f>
        <v>-8.1907121109645493E-3</v>
      </c>
      <c r="P67" s="1">
        <f ca="1">P7+NORMINV(RAND(),0,'Total-Smoothed'!$AG$2)</f>
        <v>1.7019551320930904E-2</v>
      </c>
      <c r="Q67" s="1">
        <f ca="1">Q7+NORMINV(RAND(),0,'Total-Smoothed'!$AG$2)</f>
        <v>1.0965071994977043</v>
      </c>
      <c r="R67" s="1">
        <f ca="1">R7+NORMINV(RAND(),0,'Total-Smoothed'!$AG$2)</f>
        <v>3.0408167919748572E-2</v>
      </c>
      <c r="S67" s="1">
        <f ca="1">S7+NORMINV(RAND(),0,'Total-Smoothed'!$AG$2)</f>
        <v>-6.8521419154434285E-2</v>
      </c>
      <c r="T67" s="1">
        <f ca="1">T7+NORMINV(RAND(),0,'Total-Smoothed'!$AG$2)</f>
        <v>-2.569073698777056E-3</v>
      </c>
      <c r="U67" s="1">
        <f ca="1">U7+NORMINV(RAND(),0,'Total-Smoothed'!$AG$2)</f>
        <v>-2.824379918552249E-2</v>
      </c>
      <c r="V67" s="1">
        <f ca="1">V7+NORMINV(RAND(),0,'Total-Smoothed'!$AG$2)</f>
        <v>-6.1000697824322977E-2</v>
      </c>
      <c r="W67" s="1">
        <f ca="1">W7+NORMINV(RAND(),0,'Total-Smoothed'!$AG$2)</f>
        <v>1.8119739008080664E-2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0.15987942262297514</v>
      </c>
      <c r="E68" s="1">
        <f ca="1">E8+NORMINV(RAND(),0,'Total-Smoothed'!$AG$2)</f>
        <v>0.27932405511059305</v>
      </c>
      <c r="F68" s="1">
        <f ca="1">F8+NORMINV(RAND(),0,'Total-Smoothed'!$AG$2)</f>
        <v>1.6143213936787058E-2</v>
      </c>
      <c r="G68" s="1">
        <f ca="1">G8+NORMINV(RAND(),0,'Total-Smoothed'!$AG$2)</f>
        <v>-0.17966805068108016</v>
      </c>
      <c r="H68" s="1">
        <f ca="1">H8+NORMINV(RAND(),0,'Total-Smoothed'!$AG$2)</f>
        <v>0.18314602978072375</v>
      </c>
      <c r="I68" s="1">
        <f ca="1">I8+NORMINV(RAND(),0,'Total-Smoothed'!$AG$2)</f>
        <v>7.5008927041507328E-2</v>
      </c>
      <c r="J68" s="1">
        <f ca="1">J8+NORMINV(RAND(),0,'Total-Smoothed'!$AG$2)</f>
        <v>0.15525794092723635</v>
      </c>
      <c r="K68" s="1">
        <f ca="1">K8+NORMINV(RAND(),0,'Total-Smoothed'!$AG$2)</f>
        <v>0.24833625626953473</v>
      </c>
      <c r="L68" s="1">
        <f ca="1">L8+NORMINV(RAND(),0,'Total-Smoothed'!$AG$2)</f>
        <v>0.13510891818064946</v>
      </c>
      <c r="M68" s="1">
        <f ca="1">M8+NORMINV(RAND(),0,'Total-Smoothed'!$AG$2)</f>
        <v>-2.5139623564272306E-2</v>
      </c>
      <c r="N68" s="1">
        <f ca="1">N8+NORMINV(RAND(),0,'Total-Smoothed'!$AG$2)</f>
        <v>-0.15290480881431737</v>
      </c>
      <c r="O68" s="1">
        <f ca="1">O8+NORMINV(RAND(),0,'Total-Smoothed'!$AG$2)</f>
        <v>5.1550560219139979E-2</v>
      </c>
      <c r="P68" s="1">
        <f ca="1">P8+NORMINV(RAND(),0,'Total-Smoothed'!$AG$2)</f>
        <v>4.6356510802880432E-2</v>
      </c>
      <c r="Q68" s="1">
        <f ca="1">Q8+NORMINV(RAND(),0,'Total-Smoothed'!$AG$2)</f>
        <v>0.97227219277580501</v>
      </c>
      <c r="R68" s="1">
        <f ca="1">R8+NORMINV(RAND(),0,'Total-Smoothed'!$AG$2)</f>
        <v>8.9614792607642102E-2</v>
      </c>
      <c r="S68" s="1">
        <f ca="1">S8+NORMINV(RAND(),0,'Total-Smoothed'!$AG$2)</f>
        <v>4.2483326931928951E-3</v>
      </c>
      <c r="T68" s="1">
        <f ca="1">T8+NORMINV(RAND(),0,'Total-Smoothed'!$AG$2)</f>
        <v>8.9315368804905496E-2</v>
      </c>
      <c r="U68" s="1">
        <f ca="1">U8+NORMINV(RAND(),0,'Total-Smoothed'!$AG$2)</f>
        <v>3.6217426125808314E-3</v>
      </c>
      <c r="V68" s="1">
        <f ca="1">V8+NORMINV(RAND(),0,'Total-Smoothed'!$AG$2)</f>
        <v>-3.5032737130795091E-2</v>
      </c>
      <c r="W68" s="1">
        <f ca="1">W8+NORMINV(RAND(),0,'Total-Smoothed'!$AG$2)</f>
        <v>0.14090381036193167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-0.17538949738495838</v>
      </c>
      <c r="E69" s="1">
        <f ca="1">E9+NORMINV(RAND(),0,'Total-Smoothed'!$AG$2)</f>
        <v>0.11238126139027112</v>
      </c>
      <c r="F69" s="1">
        <f ca="1">F9+NORMINV(RAND(),0,'Total-Smoothed'!$AG$2)</f>
        <v>0.15377700877541248</v>
      </c>
      <c r="G69" s="1">
        <f ca="1">G9+NORMINV(RAND(),0,'Total-Smoothed'!$AG$2)</f>
        <v>-0.11199821307200762</v>
      </c>
      <c r="H69" s="1">
        <f ca="1">H9+NORMINV(RAND(),0,'Total-Smoothed'!$AG$2)</f>
        <v>8.0155639956554003E-2</v>
      </c>
      <c r="I69" s="1">
        <f ca="1">I9+NORMINV(RAND(),0,'Total-Smoothed'!$AG$2)</f>
        <v>2.5015857526049533E-2</v>
      </c>
      <c r="J69" s="1">
        <f ca="1">J9+NORMINV(RAND(),0,'Total-Smoothed'!$AG$2)</f>
        <v>-7.9810020265638951E-2</v>
      </c>
      <c r="K69" s="1">
        <f ca="1">K9+NORMINV(RAND(),0,'Total-Smoothed'!$AG$2)</f>
        <v>5.1467657980272356E-2</v>
      </c>
      <c r="L69" s="1">
        <f ca="1">L9+NORMINV(RAND(),0,'Total-Smoothed'!$AG$2)</f>
        <v>-4.0580438067106313E-3</v>
      </c>
      <c r="M69" s="1">
        <f ca="1">M9+NORMINV(RAND(),0,'Total-Smoothed'!$AG$2)</f>
        <v>3.4179311939246691E-2</v>
      </c>
      <c r="N69" s="1">
        <f ca="1">N9+NORMINV(RAND(),0,'Total-Smoothed'!$AG$2)</f>
        <v>8.0682882602706757E-2</v>
      </c>
      <c r="O69" s="1">
        <f ca="1">O9+NORMINV(RAND(),0,'Total-Smoothed'!$AG$2)</f>
        <v>5.5831924923487819E-2</v>
      </c>
      <c r="P69" s="1">
        <f ca="1">P9+NORMINV(RAND(),0,'Total-Smoothed'!$AG$2)</f>
        <v>-1.8525199355903122E-2</v>
      </c>
      <c r="Q69" s="1">
        <f ca="1">Q9+NORMINV(RAND(),0,'Total-Smoothed'!$AG$2)</f>
        <v>0.99843875906633994</v>
      </c>
      <c r="R69" s="1">
        <f ca="1">R9+NORMINV(RAND(),0,'Total-Smoothed'!$AG$2)</f>
        <v>-6.060491988761648E-2</v>
      </c>
      <c r="S69" s="1">
        <f ca="1">S9+NORMINV(RAND(),0,'Total-Smoothed'!$AG$2)</f>
        <v>7.3334974998803579E-2</v>
      </c>
      <c r="T69" s="1">
        <f ca="1">T9+NORMINV(RAND(),0,'Total-Smoothed'!$AG$2)</f>
        <v>9.587411292956205E-2</v>
      </c>
      <c r="U69" s="1">
        <f ca="1">U9+NORMINV(RAND(),0,'Total-Smoothed'!$AG$2)</f>
        <v>2.4005576003582864E-2</v>
      </c>
      <c r="V69" s="1">
        <f ca="1">V9+NORMINV(RAND(),0,'Total-Smoothed'!$AG$2)</f>
        <v>2.0828122489516161E-2</v>
      </c>
      <c r="W69" s="1">
        <f ca="1">W9+NORMINV(RAND(),0,'Total-Smoothed'!$AG$2)</f>
        <v>0.31007083963993731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6.2658596736138109E-3</v>
      </c>
      <c r="E70" s="1">
        <f ca="1">E10+NORMINV(RAND(),0,'Total-Smoothed'!$AG$2)</f>
        <v>8.5010940904287957E-2</v>
      </c>
      <c r="F70" s="1">
        <f ca="1">F10+NORMINV(RAND(),0,'Total-Smoothed'!$AG$2)</f>
        <v>6.1925571262622908E-2</v>
      </c>
      <c r="G70" s="1">
        <f ca="1">G10+NORMINV(RAND(),0,'Total-Smoothed'!$AG$2)</f>
        <v>0.16190961965090744</v>
      </c>
      <c r="H70" s="1">
        <f ca="1">H10+NORMINV(RAND(),0,'Total-Smoothed'!$AG$2)</f>
        <v>9.4370148763838965E-2</v>
      </c>
      <c r="I70" s="1">
        <f ca="1">I10+NORMINV(RAND(),0,'Total-Smoothed'!$AG$2)</f>
        <v>-9.7815123186381359E-2</v>
      </c>
      <c r="J70" s="1">
        <f ca="1">J10+NORMINV(RAND(),0,'Total-Smoothed'!$AG$2)</f>
        <v>-1.002317691797971E-2</v>
      </c>
      <c r="K70" s="1">
        <f ca="1">K10+NORMINV(RAND(),0,'Total-Smoothed'!$AG$2)</f>
        <v>5.5427698343109816E-2</v>
      </c>
      <c r="L70" s="1">
        <f ca="1">L10+NORMINV(RAND(),0,'Total-Smoothed'!$AG$2)</f>
        <v>-0.10995884401299816</v>
      </c>
      <c r="M70" s="1">
        <f ca="1">M10+NORMINV(RAND(),0,'Total-Smoothed'!$AG$2)</f>
        <v>0.28215615101161079</v>
      </c>
      <c r="N70" s="1">
        <f ca="1">N10+NORMINV(RAND(),0,'Total-Smoothed'!$AG$2)</f>
        <v>3.6844061315346101E-2</v>
      </c>
      <c r="O70" s="1">
        <f ca="1">O10+NORMINV(RAND(),0,'Total-Smoothed'!$AG$2)</f>
        <v>0.22987363483775894</v>
      </c>
      <c r="P70" s="1">
        <f ca="1">P10+NORMINV(RAND(),0,'Total-Smoothed'!$AG$2)</f>
        <v>0.14028919437583301</v>
      </c>
      <c r="Q70" s="1">
        <f ca="1">Q10+NORMINV(RAND(),0,'Total-Smoothed'!$AG$2)</f>
        <v>0.98954712951034063</v>
      </c>
      <c r="R70" s="1">
        <f ca="1">R10+NORMINV(RAND(),0,'Total-Smoothed'!$AG$2)</f>
        <v>0.11384101214914</v>
      </c>
      <c r="S70" s="1">
        <f ca="1">S10+NORMINV(RAND(),0,'Total-Smoothed'!$AG$2)</f>
        <v>-3.1159989712508662E-2</v>
      </c>
      <c r="T70" s="1">
        <f ca="1">T10+NORMINV(RAND(),0,'Total-Smoothed'!$AG$2)</f>
        <v>8.0986862183689945E-2</v>
      </c>
      <c r="U70" s="1">
        <f ca="1">U10+NORMINV(RAND(),0,'Total-Smoothed'!$AG$2)</f>
        <v>4.9837189134739696E-2</v>
      </c>
      <c r="V70" s="1">
        <f ca="1">V10+NORMINV(RAND(),0,'Total-Smoothed'!$AG$2)</f>
        <v>5.46938156732453E-2</v>
      </c>
      <c r="W70" s="1">
        <f ca="1">W10+NORMINV(RAND(),0,'Total-Smoothed'!$AG$2)</f>
        <v>-2.0016234066367978E-2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0.16856187477384349</v>
      </c>
      <c r="E71" s="1">
        <f ca="1">E11+NORMINV(RAND(),0,'Total-Smoothed'!$AG$2)</f>
        <v>1.4330959510144774E-2</v>
      </c>
      <c r="F71" s="1">
        <f ca="1">F11+NORMINV(RAND(),0,'Total-Smoothed'!$AG$2)</f>
        <v>-0.11350412520733758</v>
      </c>
      <c r="G71" s="1">
        <f ca="1">G11+NORMINV(RAND(),0,'Total-Smoothed'!$AG$2)</f>
        <v>-4.4347775790194117E-2</v>
      </c>
      <c r="H71" s="1">
        <f ca="1">H11+NORMINV(RAND(),0,'Total-Smoothed'!$AG$2)</f>
        <v>0.15282813676624349</v>
      </c>
      <c r="I71" s="1">
        <f ca="1">I11+NORMINV(RAND(),0,'Total-Smoothed'!$AG$2)</f>
        <v>7.3470988448322894E-2</v>
      </c>
      <c r="J71" s="1">
        <f ca="1">J11+NORMINV(RAND(),0,'Total-Smoothed'!$AG$2)</f>
        <v>-1.8308199943919429E-2</v>
      </c>
      <c r="K71" s="1">
        <f ca="1">K11+NORMINV(RAND(),0,'Total-Smoothed'!$AG$2)</f>
        <v>0.1776084524135455</v>
      </c>
      <c r="L71" s="1">
        <f ca="1">L11+NORMINV(RAND(),0,'Total-Smoothed'!$AG$2)</f>
        <v>-5.2089904876486459E-2</v>
      </c>
      <c r="M71" s="1">
        <f ca="1">M11+NORMINV(RAND(),0,'Total-Smoothed'!$AG$2)</f>
        <v>-1.9883228408152914E-2</v>
      </c>
      <c r="N71" s="1">
        <f ca="1">N11+NORMINV(RAND(),0,'Total-Smoothed'!$AG$2)</f>
        <v>1.0261062458513894</v>
      </c>
      <c r="O71" s="1">
        <f ca="1">O11+NORMINV(RAND(),0,'Total-Smoothed'!$AG$2)</f>
        <v>4.4344115668097421E-2</v>
      </c>
      <c r="P71" s="1">
        <f ca="1">P11+NORMINV(RAND(),0,'Total-Smoothed'!$AG$2)</f>
        <v>3.4062952335461881E-2</v>
      </c>
      <c r="Q71" s="1">
        <f ca="1">Q11+NORMINV(RAND(),0,'Total-Smoothed'!$AG$2)</f>
        <v>0.92170353680077644</v>
      </c>
      <c r="R71" s="1">
        <f ca="1">R11+NORMINV(RAND(),0,'Total-Smoothed'!$AG$2)</f>
        <v>-7.8428627030532994E-2</v>
      </c>
      <c r="S71" s="1">
        <f ca="1">S11+NORMINV(RAND(),0,'Total-Smoothed'!$AG$2)</f>
        <v>0.36813351217662044</v>
      </c>
      <c r="T71" s="1">
        <f ca="1">T11+NORMINV(RAND(),0,'Total-Smoothed'!$AG$2)</f>
        <v>-5.9620925673660313E-2</v>
      </c>
      <c r="U71" s="1">
        <f ca="1">U11+NORMINV(RAND(),0,'Total-Smoothed'!$AG$2)</f>
        <v>-0.33511868460118893</v>
      </c>
      <c r="V71" s="1">
        <f ca="1">V11+NORMINV(RAND(),0,'Total-Smoothed'!$AG$2)</f>
        <v>0.12625015429130462</v>
      </c>
      <c r="W71" s="1">
        <f ca="1">W11+NORMINV(RAND(),0,'Total-Smoothed'!$AG$2)</f>
        <v>-5.4588747446617215E-2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-7.5601609656485297E-2</v>
      </c>
      <c r="E72" s="1">
        <f ca="1">E12+NORMINV(RAND(),0,'Total-Smoothed'!$AG$2)</f>
        <v>-3.0559210021582982E-2</v>
      </c>
      <c r="F72" s="1">
        <f ca="1">F12+NORMINV(RAND(),0,'Total-Smoothed'!$AG$2)</f>
        <v>-0.13478188323903798</v>
      </c>
      <c r="G72" s="1">
        <f ca="1">G12+NORMINV(RAND(),0,'Total-Smoothed'!$AG$2)</f>
        <v>0.13177891779752968</v>
      </c>
      <c r="H72" s="1">
        <f ca="1">H12+NORMINV(RAND(),0,'Total-Smoothed'!$AG$2)</f>
        <v>3.7376623375701891E-2</v>
      </c>
      <c r="I72" s="1">
        <f ca="1">I12+NORMINV(RAND(),0,'Total-Smoothed'!$AG$2)</f>
        <v>-2.1716046329749546E-2</v>
      </c>
      <c r="J72" s="1">
        <f ca="1">J12+NORMINV(RAND(),0,'Total-Smoothed'!$AG$2)</f>
        <v>-1.1231287198216956E-2</v>
      </c>
      <c r="K72" s="1">
        <f ca="1">K12+NORMINV(RAND(),0,'Total-Smoothed'!$AG$2)</f>
        <v>8.4842152392661796E-2</v>
      </c>
      <c r="L72" s="1">
        <f ca="1">L12+NORMINV(RAND(),0,'Total-Smoothed'!$AG$2)</f>
        <v>-9.4307302077734856E-2</v>
      </c>
      <c r="M72" s="1">
        <f ca="1">M12+NORMINV(RAND(),0,'Total-Smoothed'!$AG$2)</f>
        <v>-1.1321799219614889E-2</v>
      </c>
      <c r="N72" s="1">
        <f ca="1">N12+NORMINV(RAND(),0,'Total-Smoothed'!$AG$2)</f>
        <v>-6.2985588117851016E-2</v>
      </c>
      <c r="O72" s="1">
        <f ca="1">O12+NORMINV(RAND(),0,'Total-Smoothed'!$AG$2)</f>
        <v>6.4091857327343543E-2</v>
      </c>
      <c r="P72" s="1">
        <f ca="1">P12+NORMINV(RAND(),0,'Total-Smoothed'!$AG$2)</f>
        <v>-4.4394525265172569E-3</v>
      </c>
      <c r="Q72" s="1">
        <f ca="1">Q12+NORMINV(RAND(),0,'Total-Smoothed'!$AG$2)</f>
        <v>0.89216658446734853</v>
      </c>
      <c r="R72" s="1">
        <f ca="1">R12+NORMINV(RAND(),0,'Total-Smoothed'!$AG$2)</f>
        <v>2.546902122377397E-2</v>
      </c>
      <c r="S72" s="1">
        <f ca="1">S12+NORMINV(RAND(),0,'Total-Smoothed'!$AG$2)</f>
        <v>4.8544608247172931E-2</v>
      </c>
      <c r="T72" s="1">
        <f ca="1">T12+NORMINV(RAND(),0,'Total-Smoothed'!$AG$2)</f>
        <v>-4.6790245227940314E-2</v>
      </c>
      <c r="U72" s="1">
        <f ca="1">U12+NORMINV(RAND(),0,'Total-Smoothed'!$AG$2)</f>
        <v>-1.8621343364374938E-2</v>
      </c>
      <c r="V72" s="1">
        <f ca="1">V12+NORMINV(RAND(),0,'Total-Smoothed'!$AG$2)</f>
        <v>-0.18515819744654827</v>
      </c>
      <c r="W72" s="1">
        <f ca="1">W12+NORMINV(RAND(),0,'Total-Smoothed'!$AG$2)</f>
        <v>-4.7046392429286835E-2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-8.3471263192663125E-2</v>
      </c>
      <c r="E73" s="1">
        <f ca="1">E13+NORMINV(RAND(),0,'Total-Smoothed'!$AG$2)</f>
        <v>-0.12620354911885215</v>
      </c>
      <c r="F73" s="1">
        <f ca="1">F13+NORMINV(RAND(),0,'Total-Smoothed'!$AG$2)</f>
        <v>1.5713035126544317E-2</v>
      </c>
      <c r="G73" s="1">
        <f ca="1">G13+NORMINV(RAND(),0,'Total-Smoothed'!$AG$2)</f>
        <v>6.4249319420412454E-2</v>
      </c>
      <c r="H73" s="1">
        <f ca="1">H13+NORMINV(RAND(),0,'Total-Smoothed'!$AG$2)</f>
        <v>-0.12588981461314075</v>
      </c>
      <c r="I73" s="1">
        <f ca="1">I13+NORMINV(RAND(),0,'Total-Smoothed'!$AG$2)</f>
        <v>9.4654538865219639E-4</v>
      </c>
      <c r="J73" s="1">
        <f ca="1">J13+NORMINV(RAND(),0,'Total-Smoothed'!$AG$2)</f>
        <v>-0.20101330197514902</v>
      </c>
      <c r="K73" s="1">
        <f ca="1">K13+NORMINV(RAND(),0,'Total-Smoothed'!$AG$2)</f>
        <v>-3.9533728305743643E-2</v>
      </c>
      <c r="L73" s="1">
        <f ca="1">L13+NORMINV(RAND(),0,'Total-Smoothed'!$AG$2)</f>
        <v>3.2455400417981568E-2</v>
      </c>
      <c r="M73" s="1">
        <f ca="1">M13+NORMINV(RAND(),0,'Total-Smoothed'!$AG$2)</f>
        <v>-4.1039109531844184E-2</v>
      </c>
      <c r="N73" s="1">
        <f ca="1">N13+NORMINV(RAND(),0,'Total-Smoothed'!$AG$2)</f>
        <v>-5.9967409752567494E-2</v>
      </c>
      <c r="O73" s="1">
        <f ca="1">O13+NORMINV(RAND(),0,'Total-Smoothed'!$AG$2)</f>
        <v>0.15220554407909015</v>
      </c>
      <c r="P73" s="1">
        <f ca="1">P13+NORMINV(RAND(),0,'Total-Smoothed'!$AG$2)</f>
        <v>-0.11538028910307666</v>
      </c>
      <c r="Q73" s="1">
        <f ca="1">Q13+NORMINV(RAND(),0,'Total-Smoothed'!$AG$2)</f>
        <v>1.0613225448016448</v>
      </c>
      <c r="R73" s="1">
        <f ca="1">R13+NORMINV(RAND(),0,'Total-Smoothed'!$AG$2)</f>
        <v>0.1022862974027814</v>
      </c>
      <c r="S73" s="1">
        <f ca="1">S13+NORMINV(RAND(),0,'Total-Smoothed'!$AG$2)</f>
        <v>6.7253071159237912E-2</v>
      </c>
      <c r="T73" s="1">
        <f ca="1">T13+NORMINV(RAND(),0,'Total-Smoothed'!$AG$2)</f>
        <v>1.8417293295955102E-2</v>
      </c>
      <c r="U73" s="1">
        <f ca="1">U13+NORMINV(RAND(),0,'Total-Smoothed'!$AG$2)</f>
        <v>-1.999271963392666E-2</v>
      </c>
      <c r="V73" s="1">
        <f ca="1">V13+NORMINV(RAND(),0,'Total-Smoothed'!$AG$2)</f>
        <v>9.3171789264984706E-2</v>
      </c>
      <c r="W73" s="1">
        <f ca="1">W13+NORMINV(RAND(),0,'Total-Smoothed'!$AG$2)</f>
        <v>-6.1943397009372993E-2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2.9753823028061725E-2</v>
      </c>
      <c r="E74" s="1">
        <f ca="1">E14+NORMINV(RAND(),0,'Total-Smoothed'!$AG$2)</f>
        <v>4.291794347635032E-2</v>
      </c>
      <c r="F74" s="1">
        <f ca="1">F14+NORMINV(RAND(),0,'Total-Smoothed'!$AG$2)</f>
        <v>1.4553077902758232E-2</v>
      </c>
      <c r="G74" s="1">
        <f ca="1">G14+NORMINV(RAND(),0,'Total-Smoothed'!$AG$2)</f>
        <v>-0.17103182917381232</v>
      </c>
      <c r="H74" s="1">
        <f ca="1">H14+NORMINV(RAND(),0,'Total-Smoothed'!$AG$2)</f>
        <v>-3.1448088550150029E-2</v>
      </c>
      <c r="I74" s="1">
        <f ca="1">I14+NORMINV(RAND(),0,'Total-Smoothed'!$AG$2)</f>
        <v>-3.0393790643320371E-3</v>
      </c>
      <c r="J74" s="1">
        <f ca="1">J14+NORMINV(RAND(),0,'Total-Smoothed'!$AG$2)</f>
        <v>-0.13430851172996316</v>
      </c>
      <c r="K74" s="1">
        <f ca="1">K14+NORMINV(RAND(),0,'Total-Smoothed'!$AG$2)</f>
        <v>0.10825523415863086</v>
      </c>
      <c r="L74" s="1">
        <f ca="1">L14+NORMINV(RAND(),0,'Total-Smoothed'!$AG$2)</f>
        <v>5.8008320033160901E-3</v>
      </c>
      <c r="M74" s="1">
        <f ca="1">M14+NORMINV(RAND(),0,'Total-Smoothed'!$AG$2)</f>
        <v>0.23479104282701468</v>
      </c>
      <c r="N74" s="1">
        <f ca="1">N14+NORMINV(RAND(),0,'Total-Smoothed'!$AG$2)</f>
        <v>9.5269172257517312E-2</v>
      </c>
      <c r="O74" s="1">
        <f ca="1">O14+NORMINV(RAND(),0,'Total-Smoothed'!$AG$2)</f>
        <v>3.4603223845938058E-2</v>
      </c>
      <c r="P74" s="1">
        <f ca="1">P14+NORMINV(RAND(),0,'Total-Smoothed'!$AG$2)</f>
        <v>0.1458739136328189</v>
      </c>
      <c r="Q74" s="1">
        <f ca="1">Q14+NORMINV(RAND(),0,'Total-Smoothed'!$AG$2)</f>
        <v>1.1196609762887277</v>
      </c>
      <c r="R74" s="1">
        <f ca="1">R14+NORMINV(RAND(),0,'Total-Smoothed'!$AG$2)</f>
        <v>8.8075742521041269E-4</v>
      </c>
      <c r="S74" s="1">
        <f ca="1">S14+NORMINV(RAND(),0,'Total-Smoothed'!$AG$2)</f>
        <v>7.8812225698186314E-2</v>
      </c>
      <c r="T74" s="1">
        <f ca="1">T14+NORMINV(RAND(),0,'Total-Smoothed'!$AG$2)</f>
        <v>0.15804784491543936</v>
      </c>
      <c r="U74" s="1">
        <f ca="1">U14+NORMINV(RAND(),0,'Total-Smoothed'!$AG$2)</f>
        <v>6.1988191762566786E-2</v>
      </c>
      <c r="V74" s="1">
        <f ca="1">V14+NORMINV(RAND(),0,'Total-Smoothed'!$AG$2)</f>
        <v>-0.15707214219092341</v>
      </c>
      <c r="W74" s="1">
        <f ca="1">W14+NORMINV(RAND(),0,'Total-Smoothed'!$AG$2)</f>
        <v>5.8157898163097958E-2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1.977465954915646E-2</v>
      </c>
      <c r="E75" s="1">
        <f ca="1">E15+NORMINV(RAND(),0,'Total-Smoothed'!$AG$2)</f>
        <v>-4.2567778281811408E-2</v>
      </c>
      <c r="F75" s="1">
        <f ca="1">F15+NORMINV(RAND(),0,'Total-Smoothed'!$AG$2)</f>
        <v>8.6852122239129304E-2</v>
      </c>
      <c r="G75" s="1">
        <f ca="1">G15+NORMINV(RAND(),0,'Total-Smoothed'!$AG$2)</f>
        <v>7.0896679633101131E-2</v>
      </c>
      <c r="H75" s="1">
        <f ca="1">H15+NORMINV(RAND(),0,'Total-Smoothed'!$AG$2)</f>
        <v>-0.15661962154505935</v>
      </c>
      <c r="I75" s="1">
        <f ca="1">I15+NORMINV(RAND(),0,'Total-Smoothed'!$AG$2)</f>
        <v>5.6347513085540452E-2</v>
      </c>
      <c r="J75" s="1">
        <f ca="1">J15+NORMINV(RAND(),0,'Total-Smoothed'!$AG$2)</f>
        <v>-0.16604188029092282</v>
      </c>
      <c r="K75" s="1">
        <f ca="1">K15+NORMINV(RAND(),0,'Total-Smoothed'!$AG$2)</f>
        <v>-3.5832430662240157E-2</v>
      </c>
      <c r="L75" s="1">
        <f ca="1">L15+NORMINV(RAND(),0,'Total-Smoothed'!$AG$2)</f>
        <v>0.14793042424235842</v>
      </c>
      <c r="M75" s="1">
        <f ca="1">M15+NORMINV(RAND(),0,'Total-Smoothed'!$AG$2)</f>
        <v>7.1614707531902577E-2</v>
      </c>
      <c r="N75" s="1">
        <f ca="1">N15+NORMINV(RAND(),0,'Total-Smoothed'!$AG$2)</f>
        <v>-0.1344839644078582</v>
      </c>
      <c r="O75" s="1">
        <f ca="1">O15+NORMINV(RAND(),0,'Total-Smoothed'!$AG$2)</f>
        <v>5.2751884331368869E-2</v>
      </c>
      <c r="P75" s="1">
        <f ca="1">P15+NORMINV(RAND(),0,'Total-Smoothed'!$AG$2)</f>
        <v>0.14591697383475957</v>
      </c>
      <c r="Q75" s="1">
        <f ca="1">Q15+NORMINV(RAND(),0,'Total-Smoothed'!$AG$2)</f>
        <v>0.84111953364996528</v>
      </c>
      <c r="R75" s="1">
        <f ca="1">R15+NORMINV(RAND(),0,'Total-Smoothed'!$AG$2)</f>
        <v>8.4215184982179253E-2</v>
      </c>
      <c r="S75" s="1">
        <f ca="1">S15+NORMINV(RAND(),0,'Total-Smoothed'!$AG$2)</f>
        <v>-8.1628306638075049E-3</v>
      </c>
      <c r="T75" s="1">
        <f ca="1">T15+NORMINV(RAND(),0,'Total-Smoothed'!$AG$2)</f>
        <v>-4.7367772809103273E-2</v>
      </c>
      <c r="U75" s="1">
        <f ca="1">U15+NORMINV(RAND(),0,'Total-Smoothed'!$AG$2)</f>
        <v>0.11335604767842374</v>
      </c>
      <c r="V75" s="1">
        <f ca="1">V15+NORMINV(RAND(),0,'Total-Smoothed'!$AG$2)</f>
        <v>-0.12331365043763742</v>
      </c>
      <c r="W75" s="1">
        <f ca="1">W15+NORMINV(RAND(),0,'Total-Smoothed'!$AG$2)</f>
        <v>4.2814374301273508E-2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0.15141918974091406</v>
      </c>
      <c r="E76" s="1">
        <f ca="1">E16+NORMINV(RAND(),0,'Total-Smoothed'!$AG$2)</f>
        <v>6.4736721748961668E-2</v>
      </c>
      <c r="F76" s="1">
        <f ca="1">F16+NORMINV(RAND(),0,'Total-Smoothed'!$AG$2)</f>
        <v>0.1194192920310755</v>
      </c>
      <c r="G76" s="1">
        <f ca="1">G16+NORMINV(RAND(),0,'Total-Smoothed'!$AG$2)</f>
        <v>0.1724717523199796</v>
      </c>
      <c r="H76" s="1">
        <f ca="1">H16+NORMINV(RAND(),0,'Total-Smoothed'!$AG$2)</f>
        <v>-0.13405976832778815</v>
      </c>
      <c r="I76" s="1">
        <f ca="1">I16+NORMINV(RAND(),0,'Total-Smoothed'!$AG$2)</f>
        <v>3.3683709286151373E-2</v>
      </c>
      <c r="J76" s="1">
        <f ca="1">J16+NORMINV(RAND(),0,'Total-Smoothed'!$AG$2)</f>
        <v>0.10568915005763965</v>
      </c>
      <c r="K76" s="1">
        <f ca="1">K16+NORMINV(RAND(),0,'Total-Smoothed'!$AG$2)</f>
        <v>-6.2341012618063574E-2</v>
      </c>
      <c r="L76" s="1">
        <f ca="1">L16+NORMINV(RAND(),0,'Total-Smoothed'!$AG$2)</f>
        <v>3.533458951059857E-2</v>
      </c>
      <c r="M76" s="1">
        <f ca="1">M16+NORMINV(RAND(),0,'Total-Smoothed'!$AG$2)</f>
        <v>0.1806500497106871</v>
      </c>
      <c r="N76" s="1">
        <f ca="1">N16+NORMINV(RAND(),0,'Total-Smoothed'!$AG$2)</f>
        <v>0.13259560962434963</v>
      </c>
      <c r="O76" s="1">
        <f ca="1">O16+NORMINV(RAND(),0,'Total-Smoothed'!$AG$2)</f>
        <v>5.3895407019272645E-2</v>
      </c>
      <c r="P76" s="1">
        <f ca="1">P16+NORMINV(RAND(),0,'Total-Smoothed'!$AG$2)</f>
        <v>8.8105314181247452E-2</v>
      </c>
      <c r="Q76" s="1">
        <f ca="1">Q16+NORMINV(RAND(),0,'Total-Smoothed'!$AG$2)</f>
        <v>1.0719989145318474</v>
      </c>
      <c r="R76" s="1">
        <f ca="1">R16+NORMINV(RAND(),0,'Total-Smoothed'!$AG$2)</f>
        <v>-3.8935488588593019E-2</v>
      </c>
      <c r="S76" s="1">
        <f ca="1">S16+NORMINV(RAND(),0,'Total-Smoothed'!$AG$2)</f>
        <v>4.3821658853042289E-2</v>
      </c>
      <c r="T76" s="1">
        <f ca="1">T16+NORMINV(RAND(),0,'Total-Smoothed'!$AG$2)</f>
        <v>7.4804313221085161E-2</v>
      </c>
      <c r="U76" s="1">
        <f ca="1">U16+NORMINV(RAND(),0,'Total-Smoothed'!$AG$2)</f>
        <v>-0.26728552126752331</v>
      </c>
      <c r="V76" s="1">
        <f ca="1">V16+NORMINV(RAND(),0,'Total-Smoothed'!$AG$2)</f>
        <v>4.1933809979533727E-3</v>
      </c>
      <c r="W76" s="1">
        <f ca="1">W16+NORMINV(RAND(),0,'Total-Smoothed'!$AG$2)</f>
        <v>1.926125023701953E-2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0.20923087220936121</v>
      </c>
      <c r="E77" s="1">
        <f ca="1">E17+NORMINV(RAND(),0,'Total-Smoothed'!$AG$2)</f>
        <v>7.1066581924757427E-2</v>
      </c>
      <c r="F77" s="1">
        <f ca="1">F17+NORMINV(RAND(),0,'Total-Smoothed'!$AG$2)</f>
        <v>-1.4377344778234991E-2</v>
      </c>
      <c r="G77" s="1">
        <f ca="1">G17+NORMINV(RAND(),0,'Total-Smoothed'!$AG$2)</f>
        <v>6.8862862754148241E-2</v>
      </c>
      <c r="H77" s="1">
        <f ca="1">H17+NORMINV(RAND(),0,'Total-Smoothed'!$AG$2)</f>
        <v>8.4999185236599134E-2</v>
      </c>
      <c r="I77" s="1">
        <f ca="1">I17+NORMINV(RAND(),0,'Total-Smoothed'!$AG$2)</f>
        <v>-4.8474800612101042E-2</v>
      </c>
      <c r="J77" s="1">
        <f ca="1">J17+NORMINV(RAND(),0,'Total-Smoothed'!$AG$2)</f>
        <v>-0.13024425775279588</v>
      </c>
      <c r="K77" s="1">
        <f ca="1">K17+NORMINV(RAND(),0,'Total-Smoothed'!$AG$2)</f>
        <v>-0.1543212413423054</v>
      </c>
      <c r="L77" s="1">
        <f ca="1">L17+NORMINV(RAND(),0,'Total-Smoothed'!$AG$2)</f>
        <v>0.16129621576548114</v>
      </c>
      <c r="M77" s="1">
        <f ca="1">M17+NORMINV(RAND(),0,'Total-Smoothed'!$AG$2)</f>
        <v>-6.2607059235921638E-3</v>
      </c>
      <c r="N77" s="1">
        <f ca="1">N17+NORMINV(RAND(),0,'Total-Smoothed'!$AG$2)</f>
        <v>0.14584150645610269</v>
      </c>
      <c r="O77" s="1">
        <f ca="1">O17+NORMINV(RAND(),0,'Total-Smoothed'!$AG$2)</f>
        <v>5.3878640440035243E-2</v>
      </c>
      <c r="P77" s="1">
        <f ca="1">P17+NORMINV(RAND(),0,'Total-Smoothed'!$AG$2)</f>
        <v>0.25435166124574221</v>
      </c>
      <c r="Q77" s="1">
        <f ca="1">Q17+NORMINV(RAND(),0,'Total-Smoothed'!$AG$2)</f>
        <v>1.0567895979728879</v>
      </c>
      <c r="R77" s="1">
        <f ca="1">R17+NORMINV(RAND(),0,'Total-Smoothed'!$AG$2)</f>
        <v>-9.1993920294119957E-2</v>
      </c>
      <c r="S77" s="1">
        <f ca="1">S17+NORMINV(RAND(),0,'Total-Smoothed'!$AG$2)</f>
        <v>4.3933756711567731E-3</v>
      </c>
      <c r="T77" s="1">
        <f ca="1">T17+NORMINV(RAND(),0,'Total-Smoothed'!$AG$2)</f>
        <v>8.5871385180573648E-2</v>
      </c>
      <c r="U77" s="1">
        <f ca="1">U17+NORMINV(RAND(),0,'Total-Smoothed'!$AG$2)</f>
        <v>8.8711118327340271E-2</v>
      </c>
      <c r="V77" s="1">
        <f ca="1">V17+NORMINV(RAND(),0,'Total-Smoothed'!$AG$2)</f>
        <v>-5.7186394765529475E-2</v>
      </c>
      <c r="W77" s="1">
        <f ca="1">W17+NORMINV(RAND(),0,'Total-Smoothed'!$AG$2)</f>
        <v>-1.6362173546690697E-2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0.24119196468159565</v>
      </c>
      <c r="E78" s="1">
        <f ca="1">E18+NORMINV(RAND(),0,'Total-Smoothed'!$AG$2)</f>
        <v>-8.8765528290263324E-2</v>
      </c>
      <c r="F78" s="1">
        <f ca="1">F18+NORMINV(RAND(),0,'Total-Smoothed'!$AG$2)</f>
        <v>-3.1224918445524667E-2</v>
      </c>
      <c r="G78" s="1">
        <f ca="1">G18+NORMINV(RAND(),0,'Total-Smoothed'!$AG$2)</f>
        <v>-5.4040263147018229E-3</v>
      </c>
      <c r="H78" s="1">
        <f ca="1">H18+NORMINV(RAND(),0,'Total-Smoothed'!$AG$2)</f>
        <v>0.25220933448286115</v>
      </c>
      <c r="I78" s="1">
        <f ca="1">I18+NORMINV(RAND(),0,'Total-Smoothed'!$AG$2)</f>
        <v>0.14945157034241485</v>
      </c>
      <c r="J78" s="1">
        <f ca="1">J18+NORMINV(RAND(),0,'Total-Smoothed'!$AG$2)</f>
        <v>1.8646026188300031E-2</v>
      </c>
      <c r="K78" s="1">
        <f ca="1">K18+NORMINV(RAND(),0,'Total-Smoothed'!$AG$2)</f>
        <v>-0.12958034789498071</v>
      </c>
      <c r="L78" s="1">
        <f ca="1">L18+NORMINV(RAND(),0,'Total-Smoothed'!$AG$2)</f>
        <v>-4.62356243431769E-2</v>
      </c>
      <c r="M78" s="1">
        <f ca="1">M18+NORMINV(RAND(),0,'Total-Smoothed'!$AG$2)</f>
        <v>-1.3127595101404103E-2</v>
      </c>
      <c r="N78" s="1">
        <f ca="1">N18+NORMINV(RAND(),0,'Total-Smoothed'!$AG$2)</f>
        <v>1.7936555273345117E-2</v>
      </c>
      <c r="O78" s="1">
        <f ca="1">O18+NORMINV(RAND(),0,'Total-Smoothed'!$AG$2)</f>
        <v>7.7465729951060894E-2</v>
      </c>
      <c r="P78" s="1">
        <f ca="1">P18+NORMINV(RAND(),0,'Total-Smoothed'!$AG$2)</f>
        <v>-6.7149100765558564E-3</v>
      </c>
      <c r="Q78" s="1">
        <f ca="1">Q18+NORMINV(RAND(),0,'Total-Smoothed'!$AG$2)</f>
        <v>1.096735228461611</v>
      </c>
      <c r="R78" s="1">
        <f ca="1">R18+NORMINV(RAND(),0,'Total-Smoothed'!$AG$2)</f>
        <v>3.9938143518442007E-2</v>
      </c>
      <c r="S78" s="1">
        <f ca="1">S18+NORMINV(RAND(),0,'Total-Smoothed'!$AG$2)</f>
        <v>-0.13334862749202128</v>
      </c>
      <c r="T78" s="1">
        <f ca="1">T18+NORMINV(RAND(),0,'Total-Smoothed'!$AG$2)</f>
        <v>-0.142177618553843</v>
      </c>
      <c r="U78" s="1">
        <f ca="1">U18+NORMINV(RAND(),0,'Total-Smoothed'!$AG$2)</f>
        <v>-0.26084956873689297</v>
      </c>
      <c r="V78" s="1">
        <f ca="1">V18+NORMINV(RAND(),0,'Total-Smoothed'!$AG$2)</f>
        <v>-0.13767166641463086</v>
      </c>
      <c r="W78" s="1">
        <f ca="1">W18+NORMINV(RAND(),0,'Total-Smoothed'!$AG$2)</f>
        <v>-1.5435671160411028E-3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-3.2958480096858103E-2</v>
      </c>
      <c r="E79" s="1">
        <f ca="1">E19+NORMINV(RAND(),0,'Total-Smoothed'!$AG$2)</f>
        <v>-9.1273416980351574E-2</v>
      </c>
      <c r="F79" s="1">
        <f ca="1">F19+NORMINV(RAND(),0,'Total-Smoothed'!$AG$2)</f>
        <v>8.7726616046008996E-2</v>
      </c>
      <c r="G79" s="1">
        <f ca="1">G19+NORMINV(RAND(),0,'Total-Smoothed'!$AG$2)</f>
        <v>6.599333486093549E-2</v>
      </c>
      <c r="H79" s="1">
        <f ca="1">H19+NORMINV(RAND(),0,'Total-Smoothed'!$AG$2)</f>
        <v>3.7095649966037625E-3</v>
      </c>
      <c r="I79" s="1">
        <f ca="1">I19+NORMINV(RAND(),0,'Total-Smoothed'!$AG$2)</f>
        <v>0.25646703092560863</v>
      </c>
      <c r="J79" s="1">
        <f ca="1">J19+NORMINV(RAND(),0,'Total-Smoothed'!$AG$2)</f>
        <v>6.8802140557305741E-2</v>
      </c>
      <c r="K79" s="1">
        <f ca="1">K19+NORMINV(RAND(),0,'Total-Smoothed'!$AG$2)</f>
        <v>0.11031511434386959</v>
      </c>
      <c r="L79" s="1">
        <f ca="1">L19+NORMINV(RAND(),0,'Total-Smoothed'!$AG$2)</f>
        <v>0.13435773484252977</v>
      </c>
      <c r="M79" s="1">
        <f ca="1">M19+NORMINV(RAND(),0,'Total-Smoothed'!$AG$2)</f>
        <v>-4.3891661912393104E-2</v>
      </c>
      <c r="N79" s="1">
        <f ca="1">N19+NORMINV(RAND(),0,'Total-Smoothed'!$AG$2)</f>
        <v>-9.6543884009883049E-3</v>
      </c>
      <c r="O79" s="1">
        <f ca="1">O19+NORMINV(RAND(),0,'Total-Smoothed'!$AG$2)</f>
        <v>5.0931185680262128E-2</v>
      </c>
      <c r="P79" s="1">
        <f ca="1">P19+NORMINV(RAND(),0,'Total-Smoothed'!$AG$2)</f>
        <v>-0.13446987124128745</v>
      </c>
      <c r="Q79" s="1">
        <f ca="1">Q19+NORMINV(RAND(),0,'Total-Smoothed'!$AG$2)</f>
        <v>1.0772187101520809</v>
      </c>
      <c r="R79" s="1">
        <f ca="1">R19+NORMINV(RAND(),0,'Total-Smoothed'!$AG$2)</f>
        <v>-1.3304512586322785E-2</v>
      </c>
      <c r="S79" s="1">
        <f ca="1">S19+NORMINV(RAND(),0,'Total-Smoothed'!$AG$2)</f>
        <v>3.4251313905595195E-2</v>
      </c>
      <c r="T79" s="1">
        <f ca="1">T19+NORMINV(RAND(),0,'Total-Smoothed'!$AG$2)</f>
        <v>4.5660283247512881E-2</v>
      </c>
      <c r="U79" s="1">
        <f ca="1">U19+NORMINV(RAND(),0,'Total-Smoothed'!$AG$2)</f>
        <v>-6.6567739331817727E-2</v>
      </c>
      <c r="V79" s="1">
        <f ca="1">V19+NORMINV(RAND(),0,'Total-Smoothed'!$AG$2)</f>
        <v>9.8367739394404421E-3</v>
      </c>
      <c r="W79" s="1">
        <f ca="1">W19+NORMINV(RAND(),0,'Total-Smoothed'!$AG$2)</f>
        <v>5.1408299105254827E-3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0.14267523948771116</v>
      </c>
      <c r="E80" s="1">
        <f ca="1">E20+NORMINV(RAND(),0,'Total-Smoothed'!$AG$2)</f>
        <v>4.5962215175439837E-2</v>
      </c>
      <c r="F80" s="1">
        <f ca="1">F20+NORMINV(RAND(),0,'Total-Smoothed'!$AG$2)</f>
        <v>0.39505448362771367</v>
      </c>
      <c r="G80" s="1">
        <f ca="1">G20+NORMINV(RAND(),0,'Total-Smoothed'!$AG$2)</f>
        <v>-2.2931777105557421E-2</v>
      </c>
      <c r="H80" s="1">
        <f ca="1">H20+NORMINV(RAND(),0,'Total-Smoothed'!$AG$2)</f>
        <v>1.7691386081298457E-2</v>
      </c>
      <c r="I80" s="1">
        <f ca="1">I20+NORMINV(RAND(),0,'Total-Smoothed'!$AG$2)</f>
        <v>-1.5902523061165449E-2</v>
      </c>
      <c r="J80" s="1">
        <f ca="1">J20+NORMINV(RAND(),0,'Total-Smoothed'!$AG$2)</f>
        <v>0.12015522340960585</v>
      </c>
      <c r="K80" s="1">
        <f ca="1">K20+NORMINV(RAND(),0,'Total-Smoothed'!$AG$2)</f>
        <v>-0.12429768931084889</v>
      </c>
      <c r="L80" s="1">
        <f ca="1">L20+NORMINV(RAND(),0,'Total-Smoothed'!$AG$2)</f>
        <v>1.5857683192370721E-3</v>
      </c>
      <c r="M80" s="1">
        <f ca="1">M20+NORMINV(RAND(),0,'Total-Smoothed'!$AG$2)</f>
        <v>-4.9609160827463236E-2</v>
      </c>
      <c r="N80" s="1">
        <f ca="1">N20+NORMINV(RAND(),0,'Total-Smoothed'!$AG$2)</f>
        <v>1.12815487477125</v>
      </c>
      <c r="O80" s="1">
        <f ca="1">O20+NORMINV(RAND(),0,'Total-Smoothed'!$AG$2)</f>
        <v>0.14900394144011542</v>
      </c>
      <c r="P80" s="1">
        <f ca="1">P20+NORMINV(RAND(),0,'Total-Smoothed'!$AG$2)</f>
        <v>-0.11986406160141477</v>
      </c>
      <c r="Q80" s="1">
        <f ca="1">Q20+NORMINV(RAND(),0,'Total-Smoothed'!$AG$2)</f>
        <v>1.0222933005682311</v>
      </c>
      <c r="R80" s="1">
        <f ca="1">R20+NORMINV(RAND(),0,'Total-Smoothed'!$AG$2)</f>
        <v>0.12658430659965045</v>
      </c>
      <c r="S80" s="1">
        <f ca="1">S20+NORMINV(RAND(),0,'Total-Smoothed'!$AG$2)</f>
        <v>8.6818441602124694E-2</v>
      </c>
      <c r="T80" s="1">
        <f ca="1">T20+NORMINV(RAND(),0,'Total-Smoothed'!$AG$2)</f>
        <v>-8.3997699511188226E-2</v>
      </c>
      <c r="U80" s="1">
        <f ca="1">U20+NORMINV(RAND(),0,'Total-Smoothed'!$AG$2)</f>
        <v>6.7697654863035306E-2</v>
      </c>
      <c r="V80" s="1">
        <f ca="1">V20+NORMINV(RAND(),0,'Total-Smoothed'!$AG$2)</f>
        <v>0.71444042535268526</v>
      </c>
      <c r="W80" s="1">
        <f ca="1">W20+NORMINV(RAND(),0,'Total-Smoothed'!$AG$2)</f>
        <v>-0.11369309752823323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0.18911250562876616</v>
      </c>
      <c r="E81" s="1">
        <f ca="1">E21+NORMINV(RAND(),0,'Total-Smoothed'!$AG$2)</f>
        <v>-2.3743711455225792E-2</v>
      </c>
      <c r="F81" s="1">
        <f ca="1">F21+NORMINV(RAND(),0,'Total-Smoothed'!$AG$2)</f>
        <v>-5.0540264267409818E-2</v>
      </c>
      <c r="G81" s="1">
        <f ca="1">G21+NORMINV(RAND(),0,'Total-Smoothed'!$AG$2)</f>
        <v>7.5364676942171679E-2</v>
      </c>
      <c r="H81" s="1">
        <f ca="1">H21+NORMINV(RAND(),0,'Total-Smoothed'!$AG$2)</f>
        <v>-0.13729820285206334</v>
      </c>
      <c r="I81" s="1">
        <f ca="1">I21+NORMINV(RAND(),0,'Total-Smoothed'!$AG$2)</f>
        <v>1.9270781886720996E-2</v>
      </c>
      <c r="J81" s="1">
        <f ca="1">J21+NORMINV(RAND(),0,'Total-Smoothed'!$AG$2)</f>
        <v>-7.4956151976540111E-2</v>
      </c>
      <c r="K81" s="1">
        <f ca="1">K21+NORMINV(RAND(),0,'Total-Smoothed'!$AG$2)</f>
        <v>-8.6805147723515316E-2</v>
      </c>
      <c r="L81" s="1">
        <f ca="1">L21+NORMINV(RAND(),0,'Total-Smoothed'!$AG$2)</f>
        <v>-1.8555712613485643E-2</v>
      </c>
      <c r="M81" s="1">
        <f ca="1">M21+NORMINV(RAND(),0,'Total-Smoothed'!$AG$2)</f>
        <v>5.3469385801025171E-2</v>
      </c>
      <c r="N81" s="1">
        <f ca="1">N21+NORMINV(RAND(),0,'Total-Smoothed'!$AG$2)</f>
        <v>0.30953204704643322</v>
      </c>
      <c r="O81" s="1">
        <f ca="1">O21+NORMINV(RAND(),0,'Total-Smoothed'!$AG$2)</f>
        <v>0.27262526250947861</v>
      </c>
      <c r="P81" s="1">
        <f ca="1">P21+NORMINV(RAND(),0,'Total-Smoothed'!$AG$2)</f>
        <v>-7.4206453258571989E-2</v>
      </c>
      <c r="Q81" s="1">
        <f ca="1">Q21+NORMINV(RAND(),0,'Total-Smoothed'!$AG$2)</f>
        <v>0.87861886915764642</v>
      </c>
      <c r="R81" s="1">
        <f ca="1">R21+NORMINV(RAND(),0,'Total-Smoothed'!$AG$2)</f>
        <v>9.8372450379451068E-3</v>
      </c>
      <c r="S81" s="1">
        <f ca="1">S21+NORMINV(RAND(),0,'Total-Smoothed'!$AG$2)</f>
        <v>-1.0440621160785323E-2</v>
      </c>
      <c r="T81" s="1">
        <f ca="1">T21+NORMINV(RAND(),0,'Total-Smoothed'!$AG$2)</f>
        <v>1.1748927029859607E-2</v>
      </c>
      <c r="U81" s="1">
        <f ca="1">U21+NORMINV(RAND(),0,'Total-Smoothed'!$AG$2)</f>
        <v>8.6564640146164037E-2</v>
      </c>
      <c r="V81" s="1">
        <f ca="1">V21+NORMINV(RAND(),0,'Total-Smoothed'!$AG$2)</f>
        <v>0.14077113609504879</v>
      </c>
      <c r="W81" s="1">
        <f ca="1">W21+NORMINV(RAND(),0,'Total-Smoothed'!$AG$2)</f>
        <v>0.12187291127338221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-9.8521382643345867E-2</v>
      </c>
      <c r="E82" s="1">
        <f ca="1">E22+NORMINV(RAND(),0,'Total-Smoothed'!$AG$2)</f>
        <v>-0.28998992356686498</v>
      </c>
      <c r="F82" s="1">
        <f ca="1">F22+NORMINV(RAND(),0,'Total-Smoothed'!$AG$2)</f>
        <v>-2.4868009227565727E-2</v>
      </c>
      <c r="G82" s="1">
        <f ca="1">G22+NORMINV(RAND(),0,'Total-Smoothed'!$AG$2)</f>
        <v>-0.13546925173482946</v>
      </c>
      <c r="H82" s="1">
        <f ca="1">H22+NORMINV(RAND(),0,'Total-Smoothed'!$AG$2)</f>
        <v>-5.5928654007448335E-2</v>
      </c>
      <c r="I82" s="1">
        <f ca="1">I22+NORMINV(RAND(),0,'Total-Smoothed'!$AG$2)</f>
        <v>0.10782423615330093</v>
      </c>
      <c r="J82" s="1">
        <f ca="1">J22+NORMINV(RAND(),0,'Total-Smoothed'!$AG$2)</f>
        <v>6.6394184959365124E-2</v>
      </c>
      <c r="K82" s="1">
        <f ca="1">K22+NORMINV(RAND(),0,'Total-Smoothed'!$AG$2)</f>
        <v>8.8855003121703746E-2</v>
      </c>
      <c r="L82" s="1">
        <f ca="1">L22+NORMINV(RAND(),0,'Total-Smoothed'!$AG$2)</f>
        <v>-7.0996515052526146E-2</v>
      </c>
      <c r="M82" s="1">
        <f ca="1">M22+NORMINV(RAND(),0,'Total-Smoothed'!$AG$2)</f>
        <v>-0.10279428774549303</v>
      </c>
      <c r="N82" s="1">
        <f ca="1">N22+NORMINV(RAND(),0,'Total-Smoothed'!$AG$2)</f>
        <v>7.8385889288021926E-2</v>
      </c>
      <c r="O82" s="1">
        <f ca="1">O22+NORMINV(RAND(),0,'Total-Smoothed'!$AG$2)</f>
        <v>0.10161764770540543</v>
      </c>
      <c r="P82" s="1">
        <f ca="1">P22+NORMINV(RAND(),0,'Total-Smoothed'!$AG$2)</f>
        <v>0.28223007846319997</v>
      </c>
      <c r="Q82" s="1">
        <f ca="1">Q22+NORMINV(RAND(),0,'Total-Smoothed'!$AG$2)</f>
        <v>1.1227421281327155</v>
      </c>
      <c r="R82" s="1">
        <f ca="1">R22+NORMINV(RAND(),0,'Total-Smoothed'!$AG$2)</f>
        <v>4.2052441804853187E-2</v>
      </c>
      <c r="S82" s="1">
        <f ca="1">S22+NORMINV(RAND(),0,'Total-Smoothed'!$AG$2)</f>
        <v>-4.5969212871179443E-2</v>
      </c>
      <c r="T82" s="1">
        <f ca="1">T22+NORMINV(RAND(),0,'Total-Smoothed'!$AG$2)</f>
        <v>2.1697244569024356E-2</v>
      </c>
      <c r="U82" s="1">
        <f ca="1">U22+NORMINV(RAND(),0,'Total-Smoothed'!$AG$2)</f>
        <v>-8.9603611012424339E-2</v>
      </c>
      <c r="V82" s="1">
        <f ca="1">V22+NORMINV(RAND(),0,'Total-Smoothed'!$AG$2)</f>
        <v>0.10603513266650069</v>
      </c>
      <c r="W82" s="1">
        <f ca="1">W22+NORMINV(RAND(),0,'Total-Smoothed'!$AG$2)</f>
        <v>0.10899173297219929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-2.4410986635609927E-3</v>
      </c>
      <c r="E83" s="1">
        <f ca="1">E23+NORMINV(RAND(),0,'Total-Smoothed'!$AG$2)</f>
        <v>6.4620847042739959E-2</v>
      </c>
      <c r="F83" s="1">
        <f ca="1">F23+NORMINV(RAND(),0,'Total-Smoothed'!$AG$2)</f>
        <v>5.2057909488583735E-2</v>
      </c>
      <c r="G83" s="1">
        <f ca="1">G23+NORMINV(RAND(),0,'Total-Smoothed'!$AG$2)</f>
        <v>7.2010163646510347E-2</v>
      </c>
      <c r="H83" s="1">
        <f ca="1">H23+NORMINV(RAND(),0,'Total-Smoothed'!$AG$2)</f>
        <v>9.5985681796942585E-2</v>
      </c>
      <c r="I83" s="1">
        <f ca="1">I23+NORMINV(RAND(),0,'Total-Smoothed'!$AG$2)</f>
        <v>-1.5519448160839467E-2</v>
      </c>
      <c r="J83" s="1">
        <f ca="1">J23+NORMINV(RAND(),0,'Total-Smoothed'!$AG$2)</f>
        <v>-0.11635323242337686</v>
      </c>
      <c r="K83" s="1">
        <f ca="1">K23+NORMINV(RAND(),0,'Total-Smoothed'!$AG$2)</f>
        <v>0.12113487510853625</v>
      </c>
      <c r="L83" s="1">
        <f ca="1">L23+NORMINV(RAND(),0,'Total-Smoothed'!$AG$2)</f>
        <v>-7.0037324865809009E-3</v>
      </c>
      <c r="M83" s="1">
        <f ca="1">M23+NORMINV(RAND(),0,'Total-Smoothed'!$AG$2)</f>
        <v>6.9714866353910179E-2</v>
      </c>
      <c r="N83" s="1">
        <f ca="1">N23+NORMINV(RAND(),0,'Total-Smoothed'!$AG$2)</f>
        <v>0.1197790983059423</v>
      </c>
      <c r="O83" s="1">
        <f ca="1">O23+NORMINV(RAND(),0,'Total-Smoothed'!$AG$2)</f>
        <v>9.2785008331894833E-2</v>
      </c>
      <c r="P83" s="1">
        <f ca="1">P23+NORMINV(RAND(),0,'Total-Smoothed'!$AG$2)</f>
        <v>8.3287138887368897E-2</v>
      </c>
      <c r="Q83" s="1">
        <f ca="1">Q23+NORMINV(RAND(),0,'Total-Smoothed'!$AG$2)</f>
        <v>1.1260876833563307</v>
      </c>
      <c r="R83" s="1">
        <f ca="1">R23+NORMINV(RAND(),0,'Total-Smoothed'!$AG$2)</f>
        <v>-0.12956943634771123</v>
      </c>
      <c r="S83" s="1">
        <f ca="1">S23+NORMINV(RAND(),0,'Total-Smoothed'!$AG$2)</f>
        <v>4.9263860547239358E-2</v>
      </c>
      <c r="T83" s="1">
        <f ca="1">T23+NORMINV(RAND(),0,'Total-Smoothed'!$AG$2)</f>
        <v>-6.9788415213355548E-2</v>
      </c>
      <c r="U83" s="1">
        <f ca="1">U23+NORMINV(RAND(),0,'Total-Smoothed'!$AG$2)</f>
        <v>4.3090945005505789E-2</v>
      </c>
      <c r="V83" s="1">
        <f ca="1">V23+NORMINV(RAND(),0,'Total-Smoothed'!$AG$2)</f>
        <v>-0.19423441773607628</v>
      </c>
      <c r="W83" s="1">
        <f ca="1">W23+NORMINV(RAND(),0,'Total-Smoothed'!$AG$2)</f>
        <v>4.9343149893788678E-2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-3.9186540829483724E-2</v>
      </c>
      <c r="E84" s="1">
        <f ca="1">E24+NORMINV(RAND(),0,'Total-Smoothed'!$AG$2)</f>
        <v>-0.18693794864572189</v>
      </c>
      <c r="F84" s="1">
        <f ca="1">F24+NORMINV(RAND(),0,'Total-Smoothed'!$AG$2)</f>
        <v>6.7995314558234932E-2</v>
      </c>
      <c r="G84" s="1">
        <f ca="1">G24+NORMINV(RAND(),0,'Total-Smoothed'!$AG$2)</f>
        <v>9.308207468886083E-2</v>
      </c>
      <c r="H84" s="1">
        <f ca="1">H24+NORMINV(RAND(),0,'Total-Smoothed'!$AG$2)</f>
        <v>-0.12731076780646833</v>
      </c>
      <c r="I84" s="1">
        <f ca="1">I24+NORMINV(RAND(),0,'Total-Smoothed'!$AG$2)</f>
        <v>-2.1165562549979887E-2</v>
      </c>
      <c r="J84" s="1">
        <f ca="1">J24+NORMINV(RAND(),0,'Total-Smoothed'!$AG$2)</f>
        <v>0.2444455924567222</v>
      </c>
      <c r="K84" s="1">
        <f ca="1">K24+NORMINV(RAND(),0,'Total-Smoothed'!$AG$2)</f>
        <v>5.9436974833616846E-2</v>
      </c>
      <c r="L84" s="1">
        <f ca="1">L24+NORMINV(RAND(),0,'Total-Smoothed'!$AG$2)</f>
        <v>-4.9694761090750182E-2</v>
      </c>
      <c r="M84" s="1">
        <f ca="1">M24+NORMINV(RAND(),0,'Total-Smoothed'!$AG$2)</f>
        <v>-4.1836271362867883E-2</v>
      </c>
      <c r="N84" s="1">
        <f ca="1">N24+NORMINV(RAND(),0,'Total-Smoothed'!$AG$2)</f>
        <v>1.8360727043220899E-2</v>
      </c>
      <c r="O84" s="1">
        <f ca="1">O24+NORMINV(RAND(),0,'Total-Smoothed'!$AG$2)</f>
        <v>-8.9946232007932572E-2</v>
      </c>
      <c r="P84" s="1">
        <f ca="1">P24+NORMINV(RAND(),0,'Total-Smoothed'!$AG$2)</f>
        <v>4.2100588534739039E-2</v>
      </c>
      <c r="Q84" s="1">
        <f ca="1">Q24+NORMINV(RAND(),0,'Total-Smoothed'!$AG$2)</f>
        <v>0.98650799684364976</v>
      </c>
      <c r="R84" s="1">
        <f ca="1">R24+NORMINV(RAND(),0,'Total-Smoothed'!$AG$2)</f>
        <v>9.5050135823314924E-2</v>
      </c>
      <c r="S84" s="1">
        <f ca="1">S24+NORMINV(RAND(),0,'Total-Smoothed'!$AG$2)</f>
        <v>4.2949318735175768E-2</v>
      </c>
      <c r="T84" s="1">
        <f ca="1">T24+NORMINV(RAND(),0,'Total-Smoothed'!$AG$2)</f>
        <v>0.10336663281507948</v>
      </c>
      <c r="U84" s="1">
        <f ca="1">U24+NORMINV(RAND(),0,'Total-Smoothed'!$AG$2)</f>
        <v>-2.063610873065066E-3</v>
      </c>
      <c r="V84" s="1">
        <f ca="1">V24+NORMINV(RAND(),0,'Total-Smoothed'!$AG$2)</f>
        <v>5.4030442448345456E-2</v>
      </c>
      <c r="W84" s="1">
        <f ca="1">W24+NORMINV(RAND(),0,'Total-Smoothed'!$AG$2)</f>
        <v>-7.9278223956558064E-2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-4.436699525665045E-2</v>
      </c>
      <c r="E85" s="1">
        <f ca="1">E25+NORMINV(RAND(),0,'Total-Smoothed'!$AG$2)</f>
        <v>0.84059350947658507</v>
      </c>
      <c r="F85" s="1">
        <f ca="1">F25+NORMINV(RAND(),0,'Total-Smoothed'!$AG$2)</f>
        <v>5.7808044310028686E-2</v>
      </c>
      <c r="G85" s="1">
        <f ca="1">G25+NORMINV(RAND(),0,'Total-Smoothed'!$AG$2)</f>
        <v>0.23927501719068489</v>
      </c>
      <c r="H85" s="1">
        <f ca="1">H25+NORMINV(RAND(),0,'Total-Smoothed'!$AG$2)</f>
        <v>0.18215853473962751</v>
      </c>
      <c r="I85" s="1">
        <f ca="1">I25+NORMINV(RAND(),0,'Total-Smoothed'!$AG$2)</f>
        <v>1.0555111228324678</v>
      </c>
      <c r="J85" s="1">
        <f ca="1">J25+NORMINV(RAND(),0,'Total-Smoothed'!$AG$2)</f>
        <v>-0.13718713552547379</v>
      </c>
      <c r="K85" s="1">
        <f ca="1">K25+NORMINV(RAND(),0,'Total-Smoothed'!$AG$2)</f>
        <v>1.064696331850252</v>
      </c>
      <c r="L85" s="1">
        <f ca="1">L25+NORMINV(RAND(),0,'Total-Smoothed'!$AG$2)</f>
        <v>6.9329916176580686E-2</v>
      </c>
      <c r="M85" s="1">
        <f ca="1">M25+NORMINV(RAND(),0,'Total-Smoothed'!$AG$2)</f>
        <v>0.96149010772028121</v>
      </c>
      <c r="N85" s="1">
        <f ca="1">N25+NORMINV(RAND(),0,'Total-Smoothed'!$AG$2)</f>
        <v>0.60828019414144652</v>
      </c>
      <c r="O85" s="1">
        <f ca="1">O25+NORMINV(RAND(),0,'Total-Smoothed'!$AG$2)</f>
        <v>0.155151800712615</v>
      </c>
      <c r="P85" s="1">
        <f ca="1">P25+NORMINV(RAND(),0,'Total-Smoothed'!$AG$2)</f>
        <v>8.5174798701319991E-3</v>
      </c>
      <c r="Q85" s="1">
        <f ca="1">Q25+NORMINV(RAND(),0,'Total-Smoothed'!$AG$2)</f>
        <v>-5.026719110182043E-2</v>
      </c>
      <c r="R85" s="1">
        <f ca="1">R25+NORMINV(RAND(),0,'Total-Smoothed'!$AG$2)</f>
        <v>0.47723465431239753</v>
      </c>
      <c r="S85" s="1">
        <f ca="1">S25+NORMINV(RAND(),0,'Total-Smoothed'!$AG$2)</f>
        <v>0.92872167389561455</v>
      </c>
      <c r="T85" s="1">
        <f ca="1">T25+NORMINV(RAND(),0,'Total-Smoothed'!$AG$2)</f>
        <v>0.98454617167987091</v>
      </c>
      <c r="U85" s="1">
        <f ca="1">U25+NORMINV(RAND(),0,'Total-Smoothed'!$AG$2)</f>
        <v>0.24398250382154513</v>
      </c>
      <c r="V85" s="1">
        <f ca="1">V25+NORMINV(RAND(),0,'Total-Smoothed'!$AG$2)</f>
        <v>0.99372309994661312</v>
      </c>
      <c r="W85" s="1">
        <f ca="1">W25+NORMINV(RAND(),0,'Total-Smoothed'!$AG$2)</f>
        <v>-4.4317111427384495E-2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-3.518418277197128E-2</v>
      </c>
      <c r="E86" s="1">
        <f ca="1">E26+NORMINV(RAND(),0,'Total-Smoothed'!$AG$2)</f>
        <v>0.87979277414725698</v>
      </c>
      <c r="F86" s="1">
        <f ca="1">F26+NORMINV(RAND(),0,'Total-Smoothed'!$AG$2)</f>
        <v>0.87377767034255127</v>
      </c>
      <c r="G86" s="1">
        <f ca="1">G26+NORMINV(RAND(),0,'Total-Smoothed'!$AG$2)</f>
        <v>-1.226204693063038E-2</v>
      </c>
      <c r="H86" s="1">
        <f ca="1">H26+NORMINV(RAND(),0,'Total-Smoothed'!$AG$2)</f>
        <v>1.1027513975277656</v>
      </c>
      <c r="I86" s="1">
        <f ca="1">I26+NORMINV(RAND(),0,'Total-Smoothed'!$AG$2)</f>
        <v>-8.7788444199473223E-2</v>
      </c>
      <c r="J86" s="1">
        <f ca="1">J26+NORMINV(RAND(),0,'Total-Smoothed'!$AG$2)</f>
        <v>-0.1213076316026688</v>
      </c>
      <c r="K86" s="1">
        <f ca="1">K26+NORMINV(RAND(),0,'Total-Smoothed'!$AG$2)</f>
        <v>-5.4128141808059575E-2</v>
      </c>
      <c r="L86" s="1">
        <f ca="1">L26+NORMINV(RAND(),0,'Total-Smoothed'!$AG$2)</f>
        <v>0.24816111241630218</v>
      </c>
      <c r="M86" s="1">
        <f ca="1">M26+NORMINV(RAND(),0,'Total-Smoothed'!$AG$2)</f>
        <v>0.93577621547258394</v>
      </c>
      <c r="N86" s="1">
        <f ca="1">N26+NORMINV(RAND(),0,'Total-Smoothed'!$AG$2)</f>
        <v>0.88217842256990386</v>
      </c>
      <c r="O86" s="1">
        <f ca="1">O26+NORMINV(RAND(),0,'Total-Smoothed'!$AG$2)</f>
        <v>1.0430158726429977</v>
      </c>
      <c r="P86" s="1">
        <f ca="1">P26+NORMINV(RAND(),0,'Total-Smoothed'!$AG$2)</f>
        <v>0.37914641021937912</v>
      </c>
      <c r="Q86" s="1">
        <f ca="1">Q26+NORMINV(RAND(),0,'Total-Smoothed'!$AG$2)</f>
        <v>4.4005796733049482E-2</v>
      </c>
      <c r="R86" s="1">
        <f ca="1">R26+NORMINV(RAND(),0,'Total-Smoothed'!$AG$2)</f>
        <v>-0.10667412449273436</v>
      </c>
      <c r="S86" s="1">
        <f ca="1">S26+NORMINV(RAND(),0,'Total-Smoothed'!$AG$2)</f>
        <v>3.9450741802046968E-2</v>
      </c>
      <c r="T86" s="1">
        <f ca="1">T26+NORMINV(RAND(),0,'Total-Smoothed'!$AG$2)</f>
        <v>1.0056491166063366</v>
      </c>
      <c r="U86" s="1">
        <f ca="1">U26+NORMINV(RAND(),0,'Total-Smoothed'!$AG$2)</f>
        <v>1.1578296081861881</v>
      </c>
      <c r="V86" s="1">
        <f ca="1">V26+NORMINV(RAND(),0,'Total-Smoothed'!$AG$2)</f>
        <v>1.0189877733518466</v>
      </c>
      <c r="W86" s="1">
        <f ca="1">W26+NORMINV(RAND(),0,'Total-Smoothed'!$AG$2)</f>
        <v>-0.10380765911536929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0.35712472242811244</v>
      </c>
      <c r="E87" s="1">
        <f ca="1">E27+NORMINV(RAND(),0,'Total-Smoothed'!$AG$2)</f>
        <v>0.1237148417657716</v>
      </c>
      <c r="F87" s="1">
        <f ca="1">F27+NORMINV(RAND(),0,'Total-Smoothed'!$AG$2)</f>
        <v>3.6623214790295067E-3</v>
      </c>
      <c r="G87" s="1">
        <f ca="1">G27+NORMINV(RAND(),0,'Total-Smoothed'!$AG$2)</f>
        <v>4.0421826328154137E-2</v>
      </c>
      <c r="H87" s="1">
        <f ca="1">H27+NORMINV(RAND(),0,'Total-Smoothed'!$AG$2)</f>
        <v>0.99511422778113967</v>
      </c>
      <c r="I87" s="1">
        <f ca="1">I27+NORMINV(RAND(),0,'Total-Smoothed'!$AG$2)</f>
        <v>1.1056552747845587</v>
      </c>
      <c r="J87" s="1">
        <f ca="1">J27+NORMINV(RAND(),0,'Total-Smoothed'!$AG$2)</f>
        <v>1.0208872389289361</v>
      </c>
      <c r="K87" s="1">
        <f ca="1">K27+NORMINV(RAND(),0,'Total-Smoothed'!$AG$2)</f>
        <v>0.37637086855053276</v>
      </c>
      <c r="L87" s="1">
        <f ca="1">L27+NORMINV(RAND(),0,'Total-Smoothed'!$AG$2)</f>
        <v>2.4584333020433974E-2</v>
      </c>
      <c r="M87" s="1">
        <f ca="1">M27+NORMINV(RAND(),0,'Total-Smoothed'!$AG$2)</f>
        <v>8.705743491336955E-2</v>
      </c>
      <c r="N87" s="1">
        <f ca="1">N27+NORMINV(RAND(),0,'Total-Smoothed'!$AG$2)</f>
        <v>2.4876158880796483E-3</v>
      </c>
      <c r="O87" s="1">
        <f ca="1">O27+NORMINV(RAND(),0,'Total-Smoothed'!$AG$2)</f>
        <v>-0.10395047986183135</v>
      </c>
      <c r="P87" s="1">
        <f ca="1">P27+NORMINV(RAND(),0,'Total-Smoothed'!$AG$2)</f>
        <v>-8.4405749646385322E-2</v>
      </c>
      <c r="Q87" s="1">
        <f ca="1">Q27+NORMINV(RAND(),0,'Total-Smoothed'!$AG$2)</f>
        <v>0.93985010460926943</v>
      </c>
      <c r="R87" s="1">
        <f ca="1">R27+NORMINV(RAND(),0,'Total-Smoothed'!$AG$2)</f>
        <v>0.39322177949940296</v>
      </c>
      <c r="S87" s="1">
        <f ca="1">S27+NORMINV(RAND(),0,'Total-Smoothed'!$AG$2)</f>
        <v>-5.1281411155822521E-2</v>
      </c>
      <c r="T87" s="1">
        <f ca="1">T27+NORMINV(RAND(),0,'Total-Smoothed'!$AG$2)</f>
        <v>1.0369016650819918</v>
      </c>
      <c r="U87" s="1">
        <f ca="1">U27+NORMINV(RAND(),0,'Total-Smoothed'!$AG$2)</f>
        <v>0.12277244625852658</v>
      </c>
      <c r="V87" s="1">
        <f ca="1">V27+NORMINV(RAND(),0,'Total-Smoothed'!$AG$2)</f>
        <v>0.93195571433016255</v>
      </c>
      <c r="W87" s="1">
        <f ca="1">W27+NORMINV(RAND(),0,'Total-Smoothed'!$AG$2)</f>
        <v>-3.1319896296213658E-2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0.32925910571520006</v>
      </c>
      <c r="E88" s="1">
        <f ca="1">E28+NORMINV(RAND(),0,'Total-Smoothed'!$AG$2)</f>
        <v>-0.13037773576560188</v>
      </c>
      <c r="F88" s="1">
        <f ca="1">F28+NORMINV(RAND(),0,'Total-Smoothed'!$AG$2)</f>
        <v>0.16034015198198681</v>
      </c>
      <c r="G88" s="1">
        <f ca="1">G28+NORMINV(RAND(),0,'Total-Smoothed'!$AG$2)</f>
        <v>1.1100481866090632</v>
      </c>
      <c r="H88" s="1">
        <f ca="1">H28+NORMINV(RAND(),0,'Total-Smoothed'!$AG$2)</f>
        <v>0.84653382551013923</v>
      </c>
      <c r="I88" s="1">
        <f ca="1">I28+NORMINV(RAND(),0,'Total-Smoothed'!$AG$2)</f>
        <v>0.94336392647611556</v>
      </c>
      <c r="J88" s="1">
        <f ca="1">J28+NORMINV(RAND(),0,'Total-Smoothed'!$AG$2)</f>
        <v>-5.5643963446124246E-2</v>
      </c>
      <c r="K88" s="1">
        <f ca="1">K28+NORMINV(RAND(),0,'Total-Smoothed'!$AG$2)</f>
        <v>0.83575563946891429</v>
      </c>
      <c r="L88" s="1">
        <f ca="1">L28+NORMINV(RAND(),0,'Total-Smoothed'!$AG$2)</f>
        <v>3.432034971333827E-2</v>
      </c>
      <c r="M88" s="1">
        <f ca="1">M28+NORMINV(RAND(),0,'Total-Smoothed'!$AG$2)</f>
        <v>0.89808388471977663</v>
      </c>
      <c r="N88" s="1">
        <f ca="1">N28+NORMINV(RAND(),0,'Total-Smoothed'!$AG$2)</f>
        <v>0.86615389333312276</v>
      </c>
      <c r="O88" s="1">
        <f ca="1">O28+NORMINV(RAND(),0,'Total-Smoothed'!$AG$2)</f>
        <v>0.89699763599922822</v>
      </c>
      <c r="P88" s="1">
        <f ca="1">P28+NORMINV(RAND(),0,'Total-Smoothed'!$AG$2)</f>
        <v>0.68712063655460243</v>
      </c>
      <c r="Q88" s="1">
        <f ca="1">Q28+NORMINV(RAND(),0,'Total-Smoothed'!$AG$2)</f>
        <v>-3.7298742955306038E-2</v>
      </c>
      <c r="R88" s="1">
        <f ca="1">R28+NORMINV(RAND(),0,'Total-Smoothed'!$AG$2)</f>
        <v>0.8021855368848918</v>
      </c>
      <c r="S88" s="1">
        <f ca="1">S28+NORMINV(RAND(),0,'Total-Smoothed'!$AG$2)</f>
        <v>0.99988463835807617</v>
      </c>
      <c r="T88" s="1">
        <f ca="1">T28+NORMINV(RAND(),0,'Total-Smoothed'!$AG$2)</f>
        <v>0.97345978735137939</v>
      </c>
      <c r="U88" s="1">
        <f ca="1">U28+NORMINV(RAND(),0,'Total-Smoothed'!$AG$2)</f>
        <v>0.42363619546722808</v>
      </c>
      <c r="V88" s="1">
        <f ca="1">V28+NORMINV(RAND(),0,'Total-Smoothed'!$AG$2)</f>
        <v>0.94812938572588012</v>
      </c>
      <c r="W88" s="1">
        <f ca="1">W28+NORMINV(RAND(),0,'Total-Smoothed'!$AG$2)</f>
        <v>3.1439235559995157E-2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7.6725255549990504E-2</v>
      </c>
      <c r="E89" s="1">
        <f ca="1">E29+NORMINV(RAND(),0,'Total-Smoothed'!$AG$2)</f>
        <v>1.0811602033639314</v>
      </c>
      <c r="F89" s="1">
        <f ca="1">F29+NORMINV(RAND(),0,'Total-Smoothed'!$AG$2)</f>
        <v>-0.11989092461077176</v>
      </c>
      <c r="G89" s="1">
        <f ca="1">G29+NORMINV(RAND(),0,'Total-Smoothed'!$AG$2)</f>
        <v>1.0853954408397478E-2</v>
      </c>
      <c r="H89" s="1">
        <f ca="1">H29+NORMINV(RAND(),0,'Total-Smoothed'!$AG$2)</f>
        <v>-2.2605925533843241E-3</v>
      </c>
      <c r="I89" s="1">
        <f ca="1">I29+NORMINV(RAND(),0,'Total-Smoothed'!$AG$2)</f>
        <v>0.17180695942780216</v>
      </c>
      <c r="J89" s="1">
        <f ca="1">J29+NORMINV(RAND(),0,'Total-Smoothed'!$AG$2)</f>
        <v>0.24935624266694553</v>
      </c>
      <c r="K89" s="1">
        <f ca="1">K29+NORMINV(RAND(),0,'Total-Smoothed'!$AG$2)</f>
        <v>0.97330045902031836</v>
      </c>
      <c r="L89" s="1">
        <f ca="1">L29+NORMINV(RAND(),0,'Total-Smoothed'!$AG$2)</f>
        <v>3.9343980324178379E-2</v>
      </c>
      <c r="M89" s="1">
        <f ca="1">M29+NORMINV(RAND(),0,'Total-Smoothed'!$AG$2)</f>
        <v>0.89017455554662017</v>
      </c>
      <c r="N89" s="1">
        <f ca="1">N29+NORMINV(RAND(),0,'Total-Smoothed'!$AG$2)</f>
        <v>0.11080709101593661</v>
      </c>
      <c r="O89" s="1">
        <f ca="1">O29+NORMINV(RAND(),0,'Total-Smoothed'!$AG$2)</f>
        <v>1.1269944833207146</v>
      </c>
      <c r="P89" s="1">
        <f ca="1">P29+NORMINV(RAND(),0,'Total-Smoothed'!$AG$2)</f>
        <v>6.7457300302613696E-2</v>
      </c>
      <c r="Q89" s="1">
        <f ca="1">Q29+NORMINV(RAND(),0,'Total-Smoothed'!$AG$2)</f>
        <v>9.6606437987271587E-2</v>
      </c>
      <c r="R89" s="1">
        <f ca="1">R29+NORMINV(RAND(),0,'Total-Smoothed'!$AG$2)</f>
        <v>0.17114401222906167</v>
      </c>
      <c r="S89" s="1">
        <f ca="1">S29+NORMINV(RAND(),0,'Total-Smoothed'!$AG$2)</f>
        <v>0.85683901875089807</v>
      </c>
      <c r="T89" s="1">
        <f ca="1">T29+NORMINV(RAND(),0,'Total-Smoothed'!$AG$2)</f>
        <v>0.91544848279589108</v>
      </c>
      <c r="U89" s="1">
        <f ca="1">U29+NORMINV(RAND(),0,'Total-Smoothed'!$AG$2)</f>
        <v>0.18326266123376533</v>
      </c>
      <c r="V89" s="1">
        <f ca="1">V29+NORMINV(RAND(),0,'Total-Smoothed'!$AG$2)</f>
        <v>0.18092905548821681</v>
      </c>
      <c r="W89" s="1">
        <f ca="1">W29+NORMINV(RAND(),0,'Total-Smoothed'!$AG$2)</f>
        <v>-7.1194848618720052E-2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1.1364945991171565E-2</v>
      </c>
      <c r="E90" s="1">
        <f ca="1">E30+NORMINV(RAND(),0,'Total-Smoothed'!$AG$2)</f>
        <v>0.74884591067995476</v>
      </c>
      <c r="F90" s="1">
        <f ca="1">F30+NORMINV(RAND(),0,'Total-Smoothed'!$AG$2)</f>
        <v>1.9440120758041381E-2</v>
      </c>
      <c r="G90" s="1">
        <f ca="1">G30+NORMINV(RAND(),0,'Total-Smoothed'!$AG$2)</f>
        <v>-0.11532141078072256</v>
      </c>
      <c r="H90" s="1">
        <f ca="1">H30+NORMINV(RAND(),0,'Total-Smoothed'!$AG$2)</f>
        <v>9.1876404604722198E-2</v>
      </c>
      <c r="I90" s="1">
        <f ca="1">I30+NORMINV(RAND(),0,'Total-Smoothed'!$AG$2)</f>
        <v>1.0682912333470629E-4</v>
      </c>
      <c r="J90" s="1">
        <f ca="1">J30+NORMINV(RAND(),0,'Total-Smoothed'!$AG$2)</f>
        <v>1.7586239052758235E-2</v>
      </c>
      <c r="K90" s="1">
        <f ca="1">K30+NORMINV(RAND(),0,'Total-Smoothed'!$AG$2)</f>
        <v>0.28166254399888635</v>
      </c>
      <c r="L90" s="1">
        <f ca="1">L30+NORMINV(RAND(),0,'Total-Smoothed'!$AG$2)</f>
        <v>9.750999512757795E-2</v>
      </c>
      <c r="M90" s="1">
        <f ca="1">M30+NORMINV(RAND(),0,'Total-Smoothed'!$AG$2)</f>
        <v>0.83248707296130142</v>
      </c>
      <c r="N90" s="1">
        <f ca="1">N30+NORMINV(RAND(),0,'Total-Smoothed'!$AG$2)</f>
        <v>9.8751272203589022E-2</v>
      </c>
      <c r="O90" s="1">
        <f ca="1">O30+NORMINV(RAND(),0,'Total-Smoothed'!$AG$2)</f>
        <v>1.0635475017697853</v>
      </c>
      <c r="P90" s="1">
        <f ca="1">P30+NORMINV(RAND(),0,'Total-Smoothed'!$AG$2)</f>
        <v>-6.2940615188145324E-2</v>
      </c>
      <c r="Q90" s="1">
        <f ca="1">Q30+NORMINV(RAND(),0,'Total-Smoothed'!$AG$2)</f>
        <v>0.12246745120268146</v>
      </c>
      <c r="R90" s="1">
        <f ca="1">R30+NORMINV(RAND(),0,'Total-Smoothed'!$AG$2)</f>
        <v>8.3107057884019807E-3</v>
      </c>
      <c r="S90" s="1">
        <f ca="1">S30+NORMINV(RAND(),0,'Total-Smoothed'!$AG$2)</f>
        <v>-8.5974605413613181E-2</v>
      </c>
      <c r="T90" s="1">
        <f ca="1">T30+NORMINV(RAND(),0,'Total-Smoothed'!$AG$2)</f>
        <v>1.030240904212431</v>
      </c>
      <c r="U90" s="1">
        <f ca="1">U30+NORMINV(RAND(),0,'Total-Smoothed'!$AG$2)</f>
        <v>0.37742876277210147</v>
      </c>
      <c r="V90" s="1">
        <f ca="1">V30+NORMINV(RAND(),0,'Total-Smoothed'!$AG$2)</f>
        <v>0.57450206266062454</v>
      </c>
      <c r="W90" s="1">
        <f ca="1">W30+NORMINV(RAND(),0,'Total-Smoothed'!$AG$2)</f>
        <v>-0.11276158007593265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0.11166936794956031</v>
      </c>
      <c r="E91" s="1">
        <f ca="1">E31+NORMINV(RAND(),0,'Total-Smoothed'!$AG$2)</f>
        <v>0.1162190783886413</v>
      </c>
      <c r="F91" s="1">
        <f ca="1">F31+NORMINV(RAND(),0,'Total-Smoothed'!$AG$2)</f>
        <v>0.45927526030254523</v>
      </c>
      <c r="G91" s="1">
        <f ca="1">G31+NORMINV(RAND(),0,'Total-Smoothed'!$AG$2)</f>
        <v>0.84586895064886114</v>
      </c>
      <c r="H91" s="1">
        <f ca="1">H31+NORMINV(RAND(),0,'Total-Smoothed'!$AG$2)</f>
        <v>0.99769287124851114</v>
      </c>
      <c r="I91" s="1">
        <f ca="1">I31+NORMINV(RAND(),0,'Total-Smoothed'!$AG$2)</f>
        <v>0.61843005634673032</v>
      </c>
      <c r="J91" s="1">
        <f ca="1">J31+NORMINV(RAND(),0,'Total-Smoothed'!$AG$2)</f>
        <v>3.791254840477553E-2</v>
      </c>
      <c r="K91" s="1">
        <f ca="1">K31+NORMINV(RAND(),0,'Total-Smoothed'!$AG$2)</f>
        <v>-3.0214427241269646E-3</v>
      </c>
      <c r="L91" s="1">
        <f ca="1">L31+NORMINV(RAND(),0,'Total-Smoothed'!$AG$2)</f>
        <v>0.17603075637818652</v>
      </c>
      <c r="M91" s="1">
        <f ca="1">M31+NORMINV(RAND(),0,'Total-Smoothed'!$AG$2)</f>
        <v>1.2133983701799405</v>
      </c>
      <c r="N91" s="1">
        <f ca="1">N31+NORMINV(RAND(),0,'Total-Smoothed'!$AG$2)</f>
        <v>0.99926024262234492</v>
      </c>
      <c r="O91" s="1">
        <f ca="1">O31+NORMINV(RAND(),0,'Total-Smoothed'!$AG$2)</f>
        <v>1.0043791046787607</v>
      </c>
      <c r="P91" s="1">
        <f ca="1">P31+NORMINV(RAND(),0,'Total-Smoothed'!$AG$2)</f>
        <v>7.3394858494661486E-2</v>
      </c>
      <c r="Q91" s="1">
        <f ca="1">Q31+NORMINV(RAND(),0,'Total-Smoothed'!$AG$2)</f>
        <v>0.48190941205752236</v>
      </c>
      <c r="R91" s="1">
        <f ca="1">R31+NORMINV(RAND(),0,'Total-Smoothed'!$AG$2)</f>
        <v>0.87516117296750584</v>
      </c>
      <c r="S91" s="1">
        <f ca="1">S31+NORMINV(RAND(),0,'Total-Smoothed'!$AG$2)</f>
        <v>0.99413328820747693</v>
      </c>
      <c r="T91" s="1">
        <f ca="1">T31+NORMINV(RAND(),0,'Total-Smoothed'!$AG$2)</f>
        <v>5.6281123945752347E-2</v>
      </c>
      <c r="U91" s="1">
        <f ca="1">U31+NORMINV(RAND(),0,'Total-Smoothed'!$AG$2)</f>
        <v>-0.13193590535669705</v>
      </c>
      <c r="V91" s="1">
        <f ca="1">V31+NORMINV(RAND(),0,'Total-Smoothed'!$AG$2)</f>
        <v>0.83559290419811927</v>
      </c>
      <c r="W91" s="1">
        <f ca="1">W31+NORMINV(RAND(),0,'Total-Smoothed'!$AG$2)</f>
        <v>1.627844060619657E-2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1.003361431163504</v>
      </c>
      <c r="E92" s="1">
        <f ca="1">E32+NORMINV(RAND(),0,'Total-Smoothed'!$AG$2)</f>
        <v>-0.21089648751817905</v>
      </c>
      <c r="F92" s="1">
        <f ca="1">F32+NORMINV(RAND(),0,'Total-Smoothed'!$AG$2)</f>
        <v>-7.0715778011998416E-3</v>
      </c>
      <c r="G92" s="1">
        <f ca="1">G32+NORMINV(RAND(),0,'Total-Smoothed'!$AG$2)</f>
        <v>1.112153814876444</v>
      </c>
      <c r="H92" s="1">
        <f ca="1">H32+NORMINV(RAND(),0,'Total-Smoothed'!$AG$2)</f>
        <v>-0.18883062073835488</v>
      </c>
      <c r="I92" s="1">
        <f ca="1">I32+NORMINV(RAND(),0,'Total-Smoothed'!$AG$2)</f>
        <v>0.90171294449580031</v>
      </c>
      <c r="J92" s="1">
        <f ca="1">J32+NORMINV(RAND(),0,'Total-Smoothed'!$AG$2)</f>
        <v>1.0118582956181497</v>
      </c>
      <c r="K92" s="1">
        <f ca="1">K32+NORMINV(RAND(),0,'Total-Smoothed'!$AG$2)</f>
        <v>0.38555982687485923</v>
      </c>
      <c r="L92" s="1">
        <f ca="1">L32+NORMINV(RAND(),0,'Total-Smoothed'!$AG$2)</f>
        <v>-2.1132915472798559E-2</v>
      </c>
      <c r="M92" s="1">
        <f ca="1">M32+NORMINV(RAND(),0,'Total-Smoothed'!$AG$2)</f>
        <v>0.10496583290183724</v>
      </c>
      <c r="N92" s="1">
        <f ca="1">N32+NORMINV(RAND(),0,'Total-Smoothed'!$AG$2)</f>
        <v>3.5243482342804486E-2</v>
      </c>
      <c r="O92" s="1">
        <f ca="1">O32+NORMINV(RAND(),0,'Total-Smoothed'!$AG$2)</f>
        <v>0.13385986270462966</v>
      </c>
      <c r="P92" s="1">
        <f ca="1">P32+NORMINV(RAND(),0,'Total-Smoothed'!$AG$2)</f>
        <v>-3.0228059348838881E-3</v>
      </c>
      <c r="Q92" s="1">
        <f ca="1">Q32+NORMINV(RAND(),0,'Total-Smoothed'!$AG$2)</f>
        <v>1.0572081499915489</v>
      </c>
      <c r="R92" s="1">
        <f ca="1">R32+NORMINV(RAND(),0,'Total-Smoothed'!$AG$2)</f>
        <v>1.559875818316267E-2</v>
      </c>
      <c r="S92" s="1">
        <f ca="1">S32+NORMINV(RAND(),0,'Total-Smoothed'!$AG$2)</f>
        <v>1.0566766858322865</v>
      </c>
      <c r="T92" s="1">
        <f ca="1">T32+NORMINV(RAND(),0,'Total-Smoothed'!$AG$2)</f>
        <v>1.3363427195664962E-2</v>
      </c>
      <c r="U92" s="1">
        <f ca="1">U32+NORMINV(RAND(),0,'Total-Smoothed'!$AG$2)</f>
        <v>-3.8949425692332229E-2</v>
      </c>
      <c r="V92" s="1">
        <f ca="1">V32+NORMINV(RAND(),0,'Total-Smoothed'!$AG$2)</f>
        <v>0.17915009363356785</v>
      </c>
      <c r="W92" s="1">
        <f ca="1">W32+NORMINV(RAND(),0,'Total-Smoothed'!$AG$2)</f>
        <v>0.99614465577448297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9.522029227223322E-2</v>
      </c>
      <c r="E93" s="1">
        <f ca="1">E33+NORMINV(RAND(),0,'Total-Smoothed'!$AG$2)</f>
        <v>4.8535121333380837E-2</v>
      </c>
      <c r="F93" s="1">
        <f ca="1">F33+NORMINV(RAND(),0,'Total-Smoothed'!$AG$2)</f>
        <v>0.84920777450593865</v>
      </c>
      <c r="G93" s="1">
        <f ca="1">G33+NORMINV(RAND(),0,'Total-Smoothed'!$AG$2)</f>
        <v>1.1369580003156385</v>
      </c>
      <c r="H93" s="1">
        <f ca="1">H33+NORMINV(RAND(),0,'Total-Smoothed'!$AG$2)</f>
        <v>0.12204868120284901</v>
      </c>
      <c r="I93" s="1">
        <f ca="1">I33+NORMINV(RAND(),0,'Total-Smoothed'!$AG$2)</f>
        <v>0.10031665461944259</v>
      </c>
      <c r="J93" s="1">
        <f ca="1">J33+NORMINV(RAND(),0,'Total-Smoothed'!$AG$2)</f>
        <v>-9.125920966577078E-2</v>
      </c>
      <c r="K93" s="1">
        <f ca="1">K33+NORMINV(RAND(),0,'Total-Smoothed'!$AG$2)</f>
        <v>0.14032450439487812</v>
      </c>
      <c r="L93" s="1">
        <f ca="1">L33+NORMINV(RAND(),0,'Total-Smoothed'!$AG$2)</f>
        <v>-1.550778062368011E-2</v>
      </c>
      <c r="M93" s="1">
        <f ca="1">M33+NORMINV(RAND(),0,'Total-Smoothed'!$AG$2)</f>
        <v>-2.7889937609515487E-2</v>
      </c>
      <c r="N93" s="1">
        <f ca="1">N33+NORMINV(RAND(),0,'Total-Smoothed'!$AG$2)</f>
        <v>1.0228843234806337</v>
      </c>
      <c r="O93" s="1">
        <f ca="1">O33+NORMINV(RAND(),0,'Total-Smoothed'!$AG$2)</f>
        <v>0.95580960826760164</v>
      </c>
      <c r="P93" s="1">
        <f ca="1">P33+NORMINV(RAND(),0,'Total-Smoothed'!$AG$2)</f>
        <v>-2.2379750300695229E-3</v>
      </c>
      <c r="Q93" s="1">
        <f ca="1">Q33+NORMINV(RAND(),0,'Total-Smoothed'!$AG$2)</f>
        <v>1.0426059113352804</v>
      </c>
      <c r="R93" s="1">
        <f ca="1">R33+NORMINV(RAND(),0,'Total-Smoothed'!$AG$2)</f>
        <v>0.41141537185168864</v>
      </c>
      <c r="S93" s="1">
        <f ca="1">S33+NORMINV(RAND(),0,'Total-Smoothed'!$AG$2)</f>
        <v>1.102691574699971</v>
      </c>
      <c r="T93" s="1">
        <f ca="1">T33+NORMINV(RAND(),0,'Total-Smoothed'!$AG$2)</f>
        <v>3.7972165959641535E-2</v>
      </c>
      <c r="U93" s="1">
        <f ca="1">U33+NORMINV(RAND(),0,'Total-Smoothed'!$AG$2)</f>
        <v>-4.100930974280223E-2</v>
      </c>
      <c r="V93" s="1">
        <f ca="1">V33+NORMINV(RAND(),0,'Total-Smoothed'!$AG$2)</f>
        <v>0.80495157895754899</v>
      </c>
      <c r="W93" s="1">
        <f ca="1">W33+NORMINV(RAND(),0,'Total-Smoothed'!$AG$2)</f>
        <v>-5.8260260656528895E-2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0.20398447507512857</v>
      </c>
      <c r="E94" s="1">
        <f ca="1">E34+NORMINV(RAND(),0,'Total-Smoothed'!$AG$2)</f>
        <v>-4.29315529299061E-3</v>
      </c>
      <c r="F94" s="1">
        <f ca="1">F34+NORMINV(RAND(),0,'Total-Smoothed'!$AG$2)</f>
        <v>5.9110096948118196E-2</v>
      </c>
      <c r="G94" s="1">
        <f ca="1">G34+NORMINV(RAND(),0,'Total-Smoothed'!$AG$2)</f>
        <v>0.93188884311127029</v>
      </c>
      <c r="H94" s="1">
        <f ca="1">H34+NORMINV(RAND(),0,'Total-Smoothed'!$AG$2)</f>
        <v>0.27136877414671973</v>
      </c>
      <c r="I94" s="1">
        <f ca="1">I34+NORMINV(RAND(),0,'Total-Smoothed'!$AG$2)</f>
        <v>0.99218451713251621</v>
      </c>
      <c r="J94" s="1">
        <f ca="1">J34+NORMINV(RAND(),0,'Total-Smoothed'!$AG$2)</f>
        <v>-4.2779176338303096E-2</v>
      </c>
      <c r="K94" s="1">
        <f ca="1">K34+NORMINV(RAND(),0,'Total-Smoothed'!$AG$2)</f>
        <v>0.13653226059717738</v>
      </c>
      <c r="L94" s="1">
        <f ca="1">L34+NORMINV(RAND(),0,'Total-Smoothed'!$AG$2)</f>
        <v>2.8819407333945325E-2</v>
      </c>
      <c r="M94" s="1">
        <f ca="1">M34+NORMINV(RAND(),0,'Total-Smoothed'!$AG$2)</f>
        <v>3.4872888278894301E-2</v>
      </c>
      <c r="N94" s="1">
        <f ca="1">N34+NORMINV(RAND(),0,'Total-Smoothed'!$AG$2)</f>
        <v>1.0373084411528981</v>
      </c>
      <c r="O94" s="1">
        <f ca="1">O34+NORMINV(RAND(),0,'Total-Smoothed'!$AG$2)</f>
        <v>-0.19432685118727469</v>
      </c>
      <c r="P94" s="1">
        <f ca="1">P34+NORMINV(RAND(),0,'Total-Smoothed'!$AG$2)</f>
        <v>2.6544490502705027E-3</v>
      </c>
      <c r="Q94" s="1">
        <f ca="1">Q34+NORMINV(RAND(),0,'Total-Smoothed'!$AG$2)</f>
        <v>0.8010238269715847</v>
      </c>
      <c r="R94" s="1">
        <f ca="1">R34+NORMINV(RAND(),0,'Total-Smoothed'!$AG$2)</f>
        <v>0.19536290798880304</v>
      </c>
      <c r="S94" s="1">
        <f ca="1">S34+NORMINV(RAND(),0,'Total-Smoothed'!$AG$2)</f>
        <v>0.98827517949237398</v>
      </c>
      <c r="T94" s="1">
        <f ca="1">T34+NORMINV(RAND(),0,'Total-Smoothed'!$AG$2)</f>
        <v>-2.7509062287458695E-3</v>
      </c>
      <c r="U94" s="1">
        <f ca="1">U34+NORMINV(RAND(),0,'Total-Smoothed'!$AG$2)</f>
        <v>-0.13142352551239209</v>
      </c>
      <c r="V94" s="1">
        <f ca="1">V34+NORMINV(RAND(),0,'Total-Smoothed'!$AG$2)</f>
        <v>1.0295376213149356</v>
      </c>
      <c r="W94" s="1">
        <f ca="1">W34+NORMINV(RAND(),0,'Total-Smoothed'!$AG$2)</f>
        <v>0.33423488074529478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0.18641661203103091</v>
      </c>
      <c r="E95" s="1">
        <f ca="1">E35+NORMINV(RAND(),0,'Total-Smoothed'!$AG$2)</f>
        <v>-4.045732964576635E-2</v>
      </c>
      <c r="F95" s="1">
        <f ca="1">F35+NORMINV(RAND(),0,'Total-Smoothed'!$AG$2)</f>
        <v>2.60846114495813E-2</v>
      </c>
      <c r="G95" s="1">
        <f ca="1">G35+NORMINV(RAND(),0,'Total-Smoothed'!$AG$2)</f>
        <v>0.97992264045714794</v>
      </c>
      <c r="H95" s="1">
        <f ca="1">H35+NORMINV(RAND(),0,'Total-Smoothed'!$AG$2)</f>
        <v>0.10829725517945724</v>
      </c>
      <c r="I95" s="1">
        <f ca="1">I35+NORMINV(RAND(),0,'Total-Smoothed'!$AG$2)</f>
        <v>0.53253908431501529</v>
      </c>
      <c r="J95" s="1">
        <f ca="1">J35+NORMINV(RAND(),0,'Total-Smoothed'!$AG$2)</f>
        <v>0.14745516608937412</v>
      </c>
      <c r="K95" s="1">
        <f ca="1">K35+NORMINV(RAND(),0,'Total-Smoothed'!$AG$2)</f>
        <v>-3.3187521817457842E-2</v>
      </c>
      <c r="L95" s="1">
        <f ca="1">L35+NORMINV(RAND(),0,'Total-Smoothed'!$AG$2)</f>
        <v>6.2416883682871946E-2</v>
      </c>
      <c r="M95" s="1">
        <f ca="1">M35+NORMINV(RAND(),0,'Total-Smoothed'!$AG$2)</f>
        <v>-8.9092702284737688E-2</v>
      </c>
      <c r="N95" s="1">
        <f ca="1">N35+NORMINV(RAND(),0,'Total-Smoothed'!$AG$2)</f>
        <v>-9.1559270536259577E-2</v>
      </c>
      <c r="O95" s="1">
        <f ca="1">O35+NORMINV(RAND(),0,'Total-Smoothed'!$AG$2)</f>
        <v>1.0561105786866747</v>
      </c>
      <c r="P95" s="1">
        <f ca="1">P35+NORMINV(RAND(),0,'Total-Smoothed'!$AG$2)</f>
        <v>3.6821550769287045E-2</v>
      </c>
      <c r="Q95" s="1">
        <f ca="1">Q35+NORMINV(RAND(),0,'Total-Smoothed'!$AG$2)</f>
        <v>0.95562295824469079</v>
      </c>
      <c r="R95" s="1">
        <f ca="1">R35+NORMINV(RAND(),0,'Total-Smoothed'!$AG$2)</f>
        <v>0.14614432150485729</v>
      </c>
      <c r="S95" s="1">
        <f ca="1">S35+NORMINV(RAND(),0,'Total-Smoothed'!$AG$2)</f>
        <v>0.16132436483091395</v>
      </c>
      <c r="T95" s="1">
        <f ca="1">T35+NORMINV(RAND(),0,'Total-Smoothed'!$AG$2)</f>
        <v>-3.3660064728814519E-2</v>
      </c>
      <c r="U95" s="1">
        <f ca="1">U35+NORMINV(RAND(),0,'Total-Smoothed'!$AG$2)</f>
        <v>-6.7420668780143841E-2</v>
      </c>
      <c r="V95" s="1">
        <f ca="1">V35+NORMINV(RAND(),0,'Total-Smoothed'!$AG$2)</f>
        <v>0.10510147941691049</v>
      </c>
      <c r="W95" s="1">
        <f ca="1">W35+NORMINV(RAND(),0,'Total-Smoothed'!$AG$2)</f>
        <v>1.115307024699167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0.87078979648117327</v>
      </c>
      <c r="E96" s="1">
        <f ca="1">E36+NORMINV(RAND(),0,'Total-Smoothed'!$AG$2)</f>
        <v>6.2751500628452361E-2</v>
      </c>
      <c r="F96" s="1">
        <f ca="1">F36+NORMINV(RAND(),0,'Total-Smoothed'!$AG$2)</f>
        <v>1.0844913558686102</v>
      </c>
      <c r="G96" s="1">
        <f ca="1">G36+NORMINV(RAND(),0,'Total-Smoothed'!$AG$2)</f>
        <v>1.0952824199541427</v>
      </c>
      <c r="H96" s="1">
        <f ca="1">H36+NORMINV(RAND(),0,'Total-Smoothed'!$AG$2)</f>
        <v>0.87934959782051503</v>
      </c>
      <c r="I96" s="1">
        <f ca="1">I36+NORMINV(RAND(),0,'Total-Smoothed'!$AG$2)</f>
        <v>5.7298743964848048E-2</v>
      </c>
      <c r="J96" s="1">
        <f ca="1">J36+NORMINV(RAND(),0,'Total-Smoothed'!$AG$2)</f>
        <v>0.12830018623806561</v>
      </c>
      <c r="K96" s="1">
        <f ca="1">K36+NORMINV(RAND(),0,'Total-Smoothed'!$AG$2)</f>
        <v>7.6783442834467627E-2</v>
      </c>
      <c r="L96" s="1">
        <f ca="1">L36+NORMINV(RAND(),0,'Total-Smoothed'!$AG$2)</f>
        <v>-4.4686825368755102E-2</v>
      </c>
      <c r="M96" s="1">
        <f ca="1">M36+NORMINV(RAND(),0,'Total-Smoothed'!$AG$2)</f>
        <v>-3.8903834736381364E-2</v>
      </c>
      <c r="N96" s="1">
        <f ca="1">N36+NORMINV(RAND(),0,'Total-Smoothed'!$AG$2)</f>
        <v>0.88035047714637837</v>
      </c>
      <c r="O96" s="1">
        <f ca="1">O36+NORMINV(RAND(),0,'Total-Smoothed'!$AG$2)</f>
        <v>-4.047162423196448E-2</v>
      </c>
      <c r="P96" s="1">
        <f ca="1">P36+NORMINV(RAND(),0,'Total-Smoothed'!$AG$2)</f>
        <v>0.32499829137777209</v>
      </c>
      <c r="Q96" s="1">
        <f ca="1">Q36+NORMINV(RAND(),0,'Total-Smoothed'!$AG$2)</f>
        <v>1.1228592278508205</v>
      </c>
      <c r="R96" s="1">
        <f ca="1">R36+NORMINV(RAND(),0,'Total-Smoothed'!$AG$2)</f>
        <v>-7.7856989175820998E-2</v>
      </c>
      <c r="S96" s="1">
        <f ca="1">S36+NORMINV(RAND(),0,'Total-Smoothed'!$AG$2)</f>
        <v>1.113919917053471</v>
      </c>
      <c r="T96" s="1">
        <f ca="1">T36+NORMINV(RAND(),0,'Total-Smoothed'!$AG$2)</f>
        <v>8.1517061335925692E-2</v>
      </c>
      <c r="U96" s="1">
        <f ca="1">U36+NORMINV(RAND(),0,'Total-Smoothed'!$AG$2)</f>
        <v>5.5001964449338227E-2</v>
      </c>
      <c r="V96" s="1">
        <f ca="1">V36+NORMINV(RAND(),0,'Total-Smoothed'!$AG$2)</f>
        <v>0.92662468428701972</v>
      </c>
      <c r="W96" s="1">
        <f ca="1">W36+NORMINV(RAND(),0,'Total-Smoothed'!$AG$2)</f>
        <v>1.1526995176982431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1.0187401967480123</v>
      </c>
      <c r="E97" s="1">
        <f ca="1">E37+NORMINV(RAND(),0,'Total-Smoothed'!$AG$2)</f>
        <v>-1.2659971292132696E-2</v>
      </c>
      <c r="F97" s="1">
        <f ca="1">F37+NORMINV(RAND(),0,'Total-Smoothed'!$AG$2)</f>
        <v>0.97632289335311984</v>
      </c>
      <c r="G97" s="1">
        <f ca="1">G37+NORMINV(RAND(),0,'Total-Smoothed'!$AG$2)</f>
        <v>0.24098252136854489</v>
      </c>
      <c r="H97" s="1">
        <f ca="1">H37+NORMINV(RAND(),0,'Total-Smoothed'!$AG$2)</f>
        <v>0.93917729676149209</v>
      </c>
      <c r="I97" s="1">
        <f ca="1">I37+NORMINV(RAND(),0,'Total-Smoothed'!$AG$2)</f>
        <v>0.8833732871570561</v>
      </c>
      <c r="J97" s="1">
        <f ca="1">J37+NORMINV(RAND(),0,'Total-Smoothed'!$AG$2)</f>
        <v>1.0851365097178449</v>
      </c>
      <c r="K97" s="1">
        <f ca="1">K37+NORMINV(RAND(),0,'Total-Smoothed'!$AG$2)</f>
        <v>0.13140353902556282</v>
      </c>
      <c r="L97" s="1">
        <f ca="1">L37+NORMINV(RAND(),0,'Total-Smoothed'!$AG$2)</f>
        <v>3.2490032160078418E-2</v>
      </c>
      <c r="M97" s="1">
        <f ca="1">M37+NORMINV(RAND(),0,'Total-Smoothed'!$AG$2)</f>
        <v>8.9756980470383607E-2</v>
      </c>
      <c r="N97" s="1">
        <f ca="1">N37+NORMINV(RAND(),0,'Total-Smoothed'!$AG$2)</f>
        <v>7.9795615150068819E-2</v>
      </c>
      <c r="O97" s="1">
        <f ca="1">O37+NORMINV(RAND(),0,'Total-Smoothed'!$AG$2)</f>
        <v>2.4450928956612977E-2</v>
      </c>
      <c r="P97" s="1">
        <f ca="1">P37+NORMINV(RAND(),0,'Total-Smoothed'!$AG$2)</f>
        <v>3.5474759824367083E-2</v>
      </c>
      <c r="Q97" s="1">
        <f ca="1">Q37+NORMINV(RAND(),0,'Total-Smoothed'!$AG$2)</f>
        <v>1.0527037912074084</v>
      </c>
      <c r="R97" s="1">
        <f ca="1">R37+NORMINV(RAND(),0,'Total-Smoothed'!$AG$2)</f>
        <v>0.35975997960895711</v>
      </c>
      <c r="S97" s="1">
        <f ca="1">S37+NORMINV(RAND(),0,'Total-Smoothed'!$AG$2)</f>
        <v>-1.9927810151701895E-2</v>
      </c>
      <c r="T97" s="1">
        <f ca="1">T37+NORMINV(RAND(),0,'Total-Smoothed'!$AG$2)</f>
        <v>-9.7203335765149473E-2</v>
      </c>
      <c r="U97" s="1">
        <f ca="1">U37+NORMINV(RAND(),0,'Total-Smoothed'!$AG$2)</f>
        <v>2.7137663905729914E-2</v>
      </c>
      <c r="V97" s="1">
        <f ca="1">V37+NORMINV(RAND(),0,'Total-Smoothed'!$AG$2)</f>
        <v>0.30590968372429361</v>
      </c>
      <c r="W97" s="1">
        <f ca="1">W37+NORMINV(RAND(),0,'Total-Smoothed'!$AG$2)</f>
        <v>0.84057981898721701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0.78361001001575514</v>
      </c>
      <c r="E98" s="1">
        <f ca="1">E38+NORMINV(RAND(),0,'Total-Smoothed'!$AG$2)</f>
        <v>6.8039258312769607E-2</v>
      </c>
      <c r="F98" s="1">
        <f ca="1">F38+NORMINV(RAND(),0,'Total-Smoothed'!$AG$2)</f>
        <v>1.1085833833107119</v>
      </c>
      <c r="G98" s="1">
        <f ca="1">G38+NORMINV(RAND(),0,'Total-Smoothed'!$AG$2)</f>
        <v>0.20225901185927569</v>
      </c>
      <c r="H98" s="1">
        <f ca="1">H38+NORMINV(RAND(),0,'Total-Smoothed'!$AG$2)</f>
        <v>0.81496537230715349</v>
      </c>
      <c r="I98" s="1">
        <f ca="1">I38+NORMINV(RAND(),0,'Total-Smoothed'!$AG$2)</f>
        <v>4.1528276513744522E-2</v>
      </c>
      <c r="J98" s="1">
        <f ca="1">J38+NORMINV(RAND(),0,'Total-Smoothed'!$AG$2)</f>
        <v>0.73586371714358101</v>
      </c>
      <c r="K98" s="1">
        <f ca="1">K38+NORMINV(RAND(),0,'Total-Smoothed'!$AG$2)</f>
        <v>-3.0046031043594459E-2</v>
      </c>
      <c r="L98" s="1">
        <f ca="1">L38+NORMINV(RAND(),0,'Total-Smoothed'!$AG$2)</f>
        <v>0.15124546704081138</v>
      </c>
      <c r="M98" s="1">
        <f ca="1">M38+NORMINV(RAND(),0,'Total-Smoothed'!$AG$2)</f>
        <v>-7.4652754204383054E-2</v>
      </c>
      <c r="N98" s="1">
        <f ca="1">N38+NORMINV(RAND(),0,'Total-Smoothed'!$AG$2)</f>
        <v>0.10970655899475154</v>
      </c>
      <c r="O98" s="1">
        <f ca="1">O38+NORMINV(RAND(),0,'Total-Smoothed'!$AG$2)</f>
        <v>0.98763225443135227</v>
      </c>
      <c r="P98" s="1">
        <f ca="1">P38+NORMINV(RAND(),0,'Total-Smoothed'!$AG$2)</f>
        <v>-4.4006098372839669E-2</v>
      </c>
      <c r="Q98" s="1">
        <f ca="1">Q38+NORMINV(RAND(),0,'Total-Smoothed'!$AG$2)</f>
        <v>0.97321958698569533</v>
      </c>
      <c r="R98" s="1">
        <f ca="1">R38+NORMINV(RAND(),0,'Total-Smoothed'!$AG$2)</f>
        <v>0.68276949483553506</v>
      </c>
      <c r="S98" s="1">
        <f ca="1">S38+NORMINV(RAND(),0,'Total-Smoothed'!$AG$2)</f>
        <v>0.43882029923810395</v>
      </c>
      <c r="T98" s="1">
        <f ca="1">T38+NORMINV(RAND(),0,'Total-Smoothed'!$AG$2)</f>
        <v>6.2401283034384462E-2</v>
      </c>
      <c r="U98" s="1">
        <f ca="1">U38+NORMINV(RAND(),0,'Total-Smoothed'!$AG$2)</f>
        <v>9.2328584977999367E-2</v>
      </c>
      <c r="V98" s="1">
        <f ca="1">V38+NORMINV(RAND(),0,'Total-Smoothed'!$AG$2)</f>
        <v>0.3561447581069232</v>
      </c>
      <c r="W98" s="1">
        <f ca="1">W38+NORMINV(RAND(),0,'Total-Smoothed'!$AG$2)</f>
        <v>0.23501927903904024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1.1285757484916445</v>
      </c>
      <c r="E99" s="1">
        <f ca="1">E39+NORMINV(RAND(),0,'Total-Smoothed'!$AG$2)</f>
        <v>0.14290378557083458</v>
      </c>
      <c r="F99" s="1">
        <f ca="1">F39+NORMINV(RAND(),0,'Total-Smoothed'!$AG$2)</f>
        <v>1.2121013823694058</v>
      </c>
      <c r="G99" s="1">
        <f ca="1">G39+NORMINV(RAND(),0,'Total-Smoothed'!$AG$2)</f>
        <v>0.76988316174631588</v>
      </c>
      <c r="H99" s="1">
        <f ca="1">H39+NORMINV(RAND(),0,'Total-Smoothed'!$AG$2)</f>
        <v>1.0179786500716708</v>
      </c>
      <c r="I99" s="1">
        <f ca="1">I39+NORMINV(RAND(),0,'Total-Smoothed'!$AG$2)</f>
        <v>1.1309635289030548</v>
      </c>
      <c r="J99" s="1">
        <f ca="1">J39+NORMINV(RAND(),0,'Total-Smoothed'!$AG$2)</f>
        <v>1.0529030313225836</v>
      </c>
      <c r="K99" s="1">
        <f ca="1">K39+NORMINV(RAND(),0,'Total-Smoothed'!$AG$2)</f>
        <v>0.28351666831782396</v>
      </c>
      <c r="L99" s="1">
        <f ca="1">L39+NORMINV(RAND(),0,'Total-Smoothed'!$AG$2)</f>
        <v>0.16873858893443561</v>
      </c>
      <c r="M99" s="1">
        <f ca="1">M39+NORMINV(RAND(),0,'Total-Smoothed'!$AG$2)</f>
        <v>-0.15966190633422794</v>
      </c>
      <c r="N99" s="1">
        <f ca="1">N39+NORMINV(RAND(),0,'Total-Smoothed'!$AG$2)</f>
        <v>0.10113544434067556</v>
      </c>
      <c r="O99" s="1">
        <f ca="1">O39+NORMINV(RAND(),0,'Total-Smoothed'!$AG$2)</f>
        <v>0.91069518018333828</v>
      </c>
      <c r="P99" s="1">
        <f ca="1">P39+NORMINV(RAND(),0,'Total-Smoothed'!$AG$2)</f>
        <v>0.48645090838987481</v>
      </c>
      <c r="Q99" s="1">
        <f ca="1">Q39+NORMINV(RAND(),0,'Total-Smoothed'!$AG$2)</f>
        <v>0.15742591636075542</v>
      </c>
      <c r="R99" s="1">
        <f ca="1">R39+NORMINV(RAND(),0,'Total-Smoothed'!$AG$2)</f>
        <v>1.0428000390856227</v>
      </c>
      <c r="S99" s="1">
        <f ca="1">S39+NORMINV(RAND(),0,'Total-Smoothed'!$AG$2)</f>
        <v>1.0286373350995708</v>
      </c>
      <c r="T99" s="1">
        <f ca="1">T39+NORMINV(RAND(),0,'Total-Smoothed'!$AG$2)</f>
        <v>0.94094897569507119</v>
      </c>
      <c r="U99" s="1">
        <f ca="1">U39+NORMINV(RAND(),0,'Total-Smoothed'!$AG$2)</f>
        <v>0.94148301387803823</v>
      </c>
      <c r="V99" s="1">
        <f ca="1">V39+NORMINV(RAND(),0,'Total-Smoothed'!$AG$2)</f>
        <v>0.94471978877098006</v>
      </c>
      <c r="W99" s="1">
        <f ca="1">W39+NORMINV(RAND(),0,'Total-Smoothed'!$AG$2)</f>
        <v>0.10273872718274209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0.56553079580672105</v>
      </c>
      <c r="E100" s="1">
        <f ca="1">E40+NORMINV(RAND(),0,'Total-Smoothed'!$AG$2)</f>
        <v>0.84019234265948595</v>
      </c>
      <c r="F100" s="1">
        <f ca="1">F40+NORMINV(RAND(),0,'Total-Smoothed'!$AG$2)</f>
        <v>1.0127449980729755</v>
      </c>
      <c r="G100" s="1">
        <f ca="1">G40+NORMINV(RAND(),0,'Total-Smoothed'!$AG$2)</f>
        <v>-9.5254516908422349E-2</v>
      </c>
      <c r="H100" s="1">
        <f ca="1">H40+NORMINV(RAND(),0,'Total-Smoothed'!$AG$2)</f>
        <v>0.88353134661804611</v>
      </c>
      <c r="I100" s="1">
        <f ca="1">I40+NORMINV(RAND(),0,'Total-Smoothed'!$AG$2)</f>
        <v>3.2410211200745026E-2</v>
      </c>
      <c r="J100" s="1">
        <f ca="1">J40+NORMINV(RAND(),0,'Total-Smoothed'!$AG$2)</f>
        <v>1.1312310442438058</v>
      </c>
      <c r="K100" s="1">
        <f ca="1">K40+NORMINV(RAND(),0,'Total-Smoothed'!$AG$2)</f>
        <v>0.85416857817567826</v>
      </c>
      <c r="L100" s="1">
        <f ca="1">L40+NORMINV(RAND(),0,'Total-Smoothed'!$AG$2)</f>
        <v>0.99517879359649197</v>
      </c>
      <c r="M100" s="1">
        <f ca="1">M40+NORMINV(RAND(),0,'Total-Smoothed'!$AG$2)</f>
        <v>-3.7814527370936078E-3</v>
      </c>
      <c r="N100" s="1">
        <f ca="1">N40+NORMINV(RAND(),0,'Total-Smoothed'!$AG$2)</f>
        <v>0.81171186230453563</v>
      </c>
      <c r="O100" s="1">
        <f ca="1">O40+NORMINV(RAND(),0,'Total-Smoothed'!$AG$2)</f>
        <v>-7.3211218326179869E-2</v>
      </c>
      <c r="P100" s="1">
        <f ca="1">P40+NORMINV(RAND(),0,'Total-Smoothed'!$AG$2)</f>
        <v>0.17789737949376649</v>
      </c>
      <c r="Q100" s="1">
        <f ca="1">Q40+NORMINV(RAND(),0,'Total-Smoothed'!$AG$2)</f>
        <v>0.18662287293743715</v>
      </c>
      <c r="R100" s="1">
        <f ca="1">R40+NORMINV(RAND(),0,'Total-Smoothed'!$AG$2)</f>
        <v>0.4362666135771166</v>
      </c>
      <c r="S100" s="1">
        <f ca="1">S40+NORMINV(RAND(),0,'Total-Smoothed'!$AG$2)</f>
        <v>1.0904986747674188</v>
      </c>
      <c r="T100" s="1">
        <f ca="1">T40+NORMINV(RAND(),0,'Total-Smoothed'!$AG$2)</f>
        <v>-0.13933064614262833</v>
      </c>
      <c r="U100" s="1">
        <f ca="1">U40+NORMINV(RAND(),0,'Total-Smoothed'!$AG$2)</f>
        <v>1.0039483049247788</v>
      </c>
      <c r="V100" s="1">
        <f ca="1">V40+NORMINV(RAND(),0,'Total-Smoothed'!$AG$2)</f>
        <v>1.1166532458228493</v>
      </c>
      <c r="W100" s="1">
        <f ca="1">W40+NORMINV(RAND(),0,'Total-Smoothed'!$AG$2)</f>
        <v>0.12033584468483573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0.24644524508311194</v>
      </c>
      <c r="E101" s="1">
        <f ca="1">E41+NORMINV(RAND(),0,'Total-Smoothed'!$AG$2)</f>
        <v>0.78180088501225065</v>
      </c>
      <c r="F101" s="1">
        <f ca="1">F41+NORMINV(RAND(),0,'Total-Smoothed'!$AG$2)</f>
        <v>1.1791798002045657</v>
      </c>
      <c r="G101" s="1">
        <f ca="1">G41+NORMINV(RAND(),0,'Total-Smoothed'!$AG$2)</f>
        <v>-3.2836671146179233E-2</v>
      </c>
      <c r="H101" s="1">
        <f ca="1">H41+NORMINV(RAND(),0,'Total-Smoothed'!$AG$2)</f>
        <v>1.0371810113111031</v>
      </c>
      <c r="I101" s="1">
        <f ca="1">I41+NORMINV(RAND(),0,'Total-Smoothed'!$AG$2)</f>
        <v>0.52656370681789189</v>
      </c>
      <c r="J101" s="1">
        <f ca="1">J41+NORMINV(RAND(),0,'Total-Smoothed'!$AG$2)</f>
        <v>0.48939108440240287</v>
      </c>
      <c r="K101" s="1">
        <f ca="1">K41+NORMINV(RAND(),0,'Total-Smoothed'!$AG$2)</f>
        <v>8.3559918918961834E-2</v>
      </c>
      <c r="L101" s="1">
        <f ca="1">L41+NORMINV(RAND(),0,'Total-Smoothed'!$AG$2)</f>
        <v>0.22979776380437344</v>
      </c>
      <c r="M101" s="1">
        <f ca="1">M41+NORMINV(RAND(),0,'Total-Smoothed'!$AG$2)</f>
        <v>-3.6754517515984464E-2</v>
      </c>
      <c r="N101" s="1">
        <f ca="1">N41+NORMINV(RAND(),0,'Total-Smoothed'!$AG$2)</f>
        <v>-4.4240508001744124E-2</v>
      </c>
      <c r="O101" s="1">
        <f ca="1">O41+NORMINV(RAND(),0,'Total-Smoothed'!$AG$2)</f>
        <v>0.54468707199698452</v>
      </c>
      <c r="P101" s="1">
        <f ca="1">P41+NORMINV(RAND(),0,'Total-Smoothed'!$AG$2)</f>
        <v>-1.1338604846518965E-2</v>
      </c>
      <c r="Q101" s="1">
        <f ca="1">Q41+NORMINV(RAND(),0,'Total-Smoothed'!$AG$2)</f>
        <v>0.80982937638231944</v>
      </c>
      <c r="R101" s="1">
        <f ca="1">R41+NORMINV(RAND(),0,'Total-Smoothed'!$AG$2)</f>
        <v>3.1121050902778724E-2</v>
      </c>
      <c r="S101" s="1">
        <f ca="1">S41+NORMINV(RAND(),0,'Total-Smoothed'!$AG$2)</f>
        <v>-0.1194011765087289</v>
      </c>
      <c r="T101" s="1">
        <f ca="1">T41+NORMINV(RAND(),0,'Total-Smoothed'!$AG$2)</f>
        <v>0.16480663029772291</v>
      </c>
      <c r="U101" s="1">
        <f ca="1">U41+NORMINV(RAND(),0,'Total-Smoothed'!$AG$2)</f>
        <v>0.24679047368388635</v>
      </c>
      <c r="V101" s="1">
        <f ca="1">V41+NORMINV(RAND(),0,'Total-Smoothed'!$AG$2)</f>
        <v>0.48095945504057297</v>
      </c>
      <c r="W101" s="1">
        <f ca="1">W41+NORMINV(RAND(),0,'Total-Smoothed'!$AG$2)</f>
        <v>0.10934571481376157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0.28581120393288817</v>
      </c>
      <c r="E102" s="1">
        <f ca="1">E42+NORMINV(RAND(),0,'Total-Smoothed'!$AG$2)</f>
        <v>-9.2311878379225262E-2</v>
      </c>
      <c r="F102" s="1">
        <f ca="1">F42+NORMINV(RAND(),0,'Total-Smoothed'!$AG$2)</f>
        <v>0.8608216886741229</v>
      </c>
      <c r="G102" s="1">
        <f ca="1">G42+NORMINV(RAND(),0,'Total-Smoothed'!$AG$2)</f>
        <v>1.1577530657713482</v>
      </c>
      <c r="H102" s="1">
        <f ca="1">H42+NORMINV(RAND(),0,'Total-Smoothed'!$AG$2)</f>
        <v>0.88287921415561088</v>
      </c>
      <c r="I102" s="1">
        <f ca="1">I42+NORMINV(RAND(),0,'Total-Smoothed'!$AG$2)</f>
        <v>0.8439461294065369</v>
      </c>
      <c r="J102" s="1">
        <f ca="1">J42+NORMINV(RAND(),0,'Total-Smoothed'!$AG$2)</f>
        <v>-0.11968882129946064</v>
      </c>
      <c r="K102" s="1">
        <f ca="1">K42+NORMINV(RAND(),0,'Total-Smoothed'!$AG$2)</f>
        <v>8.4776053250936512E-2</v>
      </c>
      <c r="L102" s="1">
        <f ca="1">L42+NORMINV(RAND(),0,'Total-Smoothed'!$AG$2)</f>
        <v>0.12149790676158138</v>
      </c>
      <c r="M102" s="1">
        <f ca="1">M42+NORMINV(RAND(),0,'Total-Smoothed'!$AG$2)</f>
        <v>0.1490900857589271</v>
      </c>
      <c r="N102" s="1">
        <f ca="1">N42+NORMINV(RAND(),0,'Total-Smoothed'!$AG$2)</f>
        <v>0.93723670531587955</v>
      </c>
      <c r="O102" s="1">
        <f ca="1">O42+NORMINV(RAND(),0,'Total-Smoothed'!$AG$2)</f>
        <v>0.97977558129705211</v>
      </c>
      <c r="P102" s="1">
        <f ca="1">P42+NORMINV(RAND(),0,'Total-Smoothed'!$AG$2)</f>
        <v>-8.0515604593675322E-2</v>
      </c>
      <c r="Q102" s="1">
        <f ca="1">Q42+NORMINV(RAND(),0,'Total-Smoothed'!$AG$2)</f>
        <v>1.0506460367107679</v>
      </c>
      <c r="R102" s="1">
        <f ca="1">R42+NORMINV(RAND(),0,'Total-Smoothed'!$AG$2)</f>
        <v>1.1064667291794652</v>
      </c>
      <c r="S102" s="1">
        <f ca="1">S42+NORMINV(RAND(),0,'Total-Smoothed'!$AG$2)</f>
        <v>0.5988137656606547</v>
      </c>
      <c r="T102" s="1">
        <f ca="1">T42+NORMINV(RAND(),0,'Total-Smoothed'!$AG$2)</f>
        <v>8.0503022972758534E-2</v>
      </c>
      <c r="U102" s="1">
        <f ca="1">U42+NORMINV(RAND(),0,'Total-Smoothed'!$AG$2)</f>
        <v>5.3541567611478019E-2</v>
      </c>
      <c r="V102" s="1">
        <f ca="1">V42+NORMINV(RAND(),0,'Total-Smoothed'!$AG$2)</f>
        <v>9.6607475887896727E-2</v>
      </c>
      <c r="W102" s="1">
        <f ca="1">W42+NORMINV(RAND(),0,'Total-Smoothed'!$AG$2)</f>
        <v>0.1807417158660943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-3.9429050496897579E-2</v>
      </c>
      <c r="E103" s="1">
        <f ca="1">E43+NORMINV(RAND(),0,'Total-Smoothed'!$AG$2)</f>
        <v>1.007154379426874</v>
      </c>
      <c r="F103" s="1">
        <f ca="1">F43+NORMINV(RAND(),0,'Total-Smoothed'!$AG$2)</f>
        <v>-2.6773857732027562E-2</v>
      </c>
      <c r="G103" s="1">
        <f ca="1">G43+NORMINV(RAND(),0,'Total-Smoothed'!$AG$2)</f>
        <v>-9.9209785075424717E-2</v>
      </c>
      <c r="H103" s="1">
        <f ca="1">H43+NORMINV(RAND(),0,'Total-Smoothed'!$AG$2)</f>
        <v>9.4664220143105021E-2</v>
      </c>
      <c r="I103" s="1">
        <f ca="1">I43+NORMINV(RAND(),0,'Total-Smoothed'!$AG$2)</f>
        <v>1.5794850742331341E-2</v>
      </c>
      <c r="J103" s="1">
        <f ca="1">J43+NORMINV(RAND(),0,'Total-Smoothed'!$AG$2)</f>
        <v>9.9114138607699173E-2</v>
      </c>
      <c r="K103" s="1">
        <f ca="1">K43+NORMINV(RAND(),0,'Total-Smoothed'!$AG$2)</f>
        <v>0.31629528364507115</v>
      </c>
      <c r="L103" s="1">
        <f ca="1">L43+NORMINV(RAND(),0,'Total-Smoothed'!$AG$2)</f>
        <v>1.0084129038459135</v>
      </c>
      <c r="M103" s="1">
        <f ca="1">M43+NORMINV(RAND(),0,'Total-Smoothed'!$AG$2)</f>
        <v>0.92067110740253399</v>
      </c>
      <c r="N103" s="1">
        <f ca="1">N43+NORMINV(RAND(),0,'Total-Smoothed'!$AG$2)</f>
        <v>-2.5088255208302365E-2</v>
      </c>
      <c r="O103" s="1">
        <f ca="1">O43+NORMINV(RAND(),0,'Total-Smoothed'!$AG$2)</f>
        <v>0.20394305842604166</v>
      </c>
      <c r="P103" s="1">
        <f ca="1">P43+NORMINV(RAND(),0,'Total-Smoothed'!$AG$2)</f>
        <v>0.35456689924627321</v>
      </c>
      <c r="Q103" s="1">
        <f ca="1">Q43+NORMINV(RAND(),0,'Total-Smoothed'!$AG$2)</f>
        <v>0.33405376348014298</v>
      </c>
      <c r="R103" s="1">
        <f ca="1">R43+NORMINV(RAND(),0,'Total-Smoothed'!$AG$2)</f>
        <v>8.9381638228817242E-2</v>
      </c>
      <c r="S103" s="1">
        <f ca="1">S43+NORMINV(RAND(),0,'Total-Smoothed'!$AG$2)</f>
        <v>0.70080150568609068</v>
      </c>
      <c r="T103" s="1">
        <f ca="1">T43+NORMINV(RAND(),0,'Total-Smoothed'!$AG$2)</f>
        <v>-9.5405714995104959E-2</v>
      </c>
      <c r="U103" s="1">
        <f ca="1">U43+NORMINV(RAND(),0,'Total-Smoothed'!$AG$2)</f>
        <v>5.860723463223913E-2</v>
      </c>
      <c r="V103" s="1">
        <f ca="1">V43+NORMINV(RAND(),0,'Total-Smoothed'!$AG$2)</f>
        <v>9.9200102733296769E-2</v>
      </c>
      <c r="W103" s="1">
        <f ca="1">W43+NORMINV(RAND(),0,'Total-Smoothed'!$AG$2)</f>
        <v>1.1288204272227971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0.2724480429877692</v>
      </c>
      <c r="E104" s="1">
        <f ca="1">E44+NORMINV(RAND(),0,'Total-Smoothed'!$AG$2)</f>
        <v>0.97936550338028505</v>
      </c>
      <c r="F104" s="1">
        <f ca="1">F44+NORMINV(RAND(),0,'Total-Smoothed'!$AG$2)</f>
        <v>3.6889309194607506E-2</v>
      </c>
      <c r="G104" s="1">
        <f ca="1">G44+NORMINV(RAND(),0,'Total-Smoothed'!$AG$2)</f>
        <v>-7.7243171848282291E-2</v>
      </c>
      <c r="H104" s="1">
        <f ca="1">H44+NORMINV(RAND(),0,'Total-Smoothed'!$AG$2)</f>
        <v>-8.6774907599470569E-2</v>
      </c>
      <c r="I104" s="1">
        <f ca="1">I44+NORMINV(RAND(),0,'Total-Smoothed'!$AG$2)</f>
        <v>0.13248442659841433</v>
      </c>
      <c r="J104" s="1">
        <f ca="1">J44+NORMINV(RAND(),0,'Total-Smoothed'!$AG$2)</f>
        <v>0.92278816484685244</v>
      </c>
      <c r="K104" s="1">
        <f ca="1">K44+NORMINV(RAND(),0,'Total-Smoothed'!$AG$2)</f>
        <v>1.0581119468043676</v>
      </c>
      <c r="L104" s="1">
        <f ca="1">L44+NORMINV(RAND(),0,'Total-Smoothed'!$AG$2)</f>
        <v>0.95941435847188006</v>
      </c>
      <c r="M104" s="1">
        <f ca="1">M44+NORMINV(RAND(),0,'Total-Smoothed'!$AG$2)</f>
        <v>0.19741570988832402</v>
      </c>
      <c r="N104" s="1">
        <f ca="1">N44+NORMINV(RAND(),0,'Total-Smoothed'!$AG$2)</f>
        <v>-5.2334661155184533E-3</v>
      </c>
      <c r="O104" s="1">
        <f ca="1">O44+NORMINV(RAND(),0,'Total-Smoothed'!$AG$2)</f>
        <v>5.7641423209918614E-3</v>
      </c>
      <c r="P104" s="1">
        <f ca="1">P44+NORMINV(RAND(),0,'Total-Smoothed'!$AG$2)</f>
        <v>-0.10670482498333575</v>
      </c>
      <c r="Q104" s="1">
        <f ca="1">Q44+NORMINV(RAND(),0,'Total-Smoothed'!$AG$2)</f>
        <v>0.53406681256300681</v>
      </c>
      <c r="R104" s="1">
        <f ca="1">R44+NORMINV(RAND(),0,'Total-Smoothed'!$AG$2)</f>
        <v>6.8205733332270483E-3</v>
      </c>
      <c r="S104" s="1">
        <f ca="1">S44+NORMINV(RAND(),0,'Total-Smoothed'!$AG$2)</f>
        <v>0.87108579684401155</v>
      </c>
      <c r="T104" s="1">
        <f ca="1">T44+NORMINV(RAND(),0,'Total-Smoothed'!$AG$2)</f>
        <v>5.2918516954467559E-2</v>
      </c>
      <c r="U104" s="1">
        <f ca="1">U44+NORMINV(RAND(),0,'Total-Smoothed'!$AG$2)</f>
        <v>0.20575281977050905</v>
      </c>
      <c r="V104" s="1">
        <f ca="1">V44+NORMINV(RAND(),0,'Total-Smoothed'!$AG$2)</f>
        <v>-7.8155248508692585E-2</v>
      </c>
      <c r="W104" s="1">
        <f ca="1">W44+NORMINV(RAND(),0,'Total-Smoothed'!$AG$2)</f>
        <v>1.1436817571281959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0.21134008509621177</v>
      </c>
      <c r="E105" s="1">
        <f ca="1">E45+NORMINV(RAND(),0,'Total-Smoothed'!$AG$2)</f>
        <v>0.33941906168288533</v>
      </c>
      <c r="F105" s="1">
        <f ca="1">F45+NORMINV(RAND(),0,'Total-Smoothed'!$AG$2)</f>
        <v>1.1967745558254745</v>
      </c>
      <c r="G105" s="1">
        <f ca="1">G45+NORMINV(RAND(),0,'Total-Smoothed'!$AG$2)</f>
        <v>1.0142813652980078</v>
      </c>
      <c r="H105" s="1">
        <f ca="1">H45+NORMINV(RAND(),0,'Total-Smoothed'!$AG$2)</f>
        <v>7.7190727349034371E-3</v>
      </c>
      <c r="I105" s="1">
        <f ca="1">I45+NORMINV(RAND(),0,'Total-Smoothed'!$AG$2)</f>
        <v>6.2130908297148471E-2</v>
      </c>
      <c r="J105" s="1">
        <f ca="1">J45+NORMINV(RAND(),0,'Total-Smoothed'!$AG$2)</f>
        <v>8.1754488493211014E-2</v>
      </c>
      <c r="K105" s="1">
        <f ca="1">K45+NORMINV(RAND(),0,'Total-Smoothed'!$AG$2)</f>
        <v>0.11957010803386983</v>
      </c>
      <c r="L105" s="1">
        <f ca="1">L45+NORMINV(RAND(),0,'Total-Smoothed'!$AG$2)</f>
        <v>1.1200059051617541</v>
      </c>
      <c r="M105" s="1">
        <f ca="1">M45+NORMINV(RAND(),0,'Total-Smoothed'!$AG$2)</f>
        <v>0.76402401819149945</v>
      </c>
      <c r="N105" s="1">
        <f ca="1">N45+NORMINV(RAND(),0,'Total-Smoothed'!$AG$2)</f>
        <v>0.89876981178261706</v>
      </c>
      <c r="O105" s="1">
        <f ca="1">O45+NORMINV(RAND(),0,'Total-Smoothed'!$AG$2)</f>
        <v>0.89219970603902876</v>
      </c>
      <c r="P105" s="1">
        <f ca="1">P45+NORMINV(RAND(),0,'Total-Smoothed'!$AG$2)</f>
        <v>0.50704383768400774</v>
      </c>
      <c r="Q105" s="1">
        <f ca="1">Q45+NORMINV(RAND(),0,'Total-Smoothed'!$AG$2)</f>
        <v>0.9850876880884244</v>
      </c>
      <c r="R105" s="1">
        <f ca="1">R45+NORMINV(RAND(),0,'Total-Smoothed'!$AG$2)</f>
        <v>1.0086363099734569E-3</v>
      </c>
      <c r="S105" s="1">
        <f ca="1">S45+NORMINV(RAND(),0,'Total-Smoothed'!$AG$2)</f>
        <v>0.90536647155813732</v>
      </c>
      <c r="T105" s="1">
        <f ca="1">T45+NORMINV(RAND(),0,'Total-Smoothed'!$AG$2)</f>
        <v>-4.1599119498521776E-2</v>
      </c>
      <c r="U105" s="1">
        <f ca="1">U45+NORMINV(RAND(),0,'Total-Smoothed'!$AG$2)</f>
        <v>0.11430356239729653</v>
      </c>
      <c r="V105" s="1">
        <f ca="1">V45+NORMINV(RAND(),0,'Total-Smoothed'!$AG$2)</f>
        <v>9.2255021370491297E-2</v>
      </c>
      <c r="W105" s="1">
        <f ca="1">W45+NORMINV(RAND(),0,'Total-Smoothed'!$AG$2)</f>
        <v>0.99721845704802603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1.0946858115260134</v>
      </c>
      <c r="E106" s="1">
        <f ca="1">E46+NORMINV(RAND(),0,'Total-Smoothed'!$AG$2)</f>
        <v>-0.10367402209251982</v>
      </c>
      <c r="F106" s="1">
        <f ca="1">F46+NORMINV(RAND(),0,'Total-Smoothed'!$AG$2)</f>
        <v>1.1370762361351385</v>
      </c>
      <c r="G106" s="1">
        <f ca="1">G46+NORMINV(RAND(),0,'Total-Smoothed'!$AG$2)</f>
        <v>3.0567080803476317E-2</v>
      </c>
      <c r="H106" s="1">
        <f ca="1">H46+NORMINV(RAND(),0,'Total-Smoothed'!$AG$2)</f>
        <v>7.5718632780540779E-2</v>
      </c>
      <c r="I106" s="1">
        <f ca="1">I46+NORMINV(RAND(),0,'Total-Smoothed'!$AG$2)</f>
        <v>-0.10350437554129537</v>
      </c>
      <c r="J106" s="1">
        <f ca="1">J46+NORMINV(RAND(),0,'Total-Smoothed'!$AG$2)</f>
        <v>1.0949342233794468</v>
      </c>
      <c r="K106" s="1">
        <f ca="1">K46+NORMINV(RAND(),0,'Total-Smoothed'!$AG$2)</f>
        <v>0.35297514903547328</v>
      </c>
      <c r="L106" s="1">
        <f ca="1">L46+NORMINV(RAND(),0,'Total-Smoothed'!$AG$2)</f>
        <v>1.0042742407685092</v>
      </c>
      <c r="M106" s="1">
        <f ca="1">M46+NORMINV(RAND(),0,'Total-Smoothed'!$AG$2)</f>
        <v>0.21233044256094918</v>
      </c>
      <c r="N106" s="1">
        <f ca="1">N46+NORMINV(RAND(),0,'Total-Smoothed'!$AG$2)</f>
        <v>8.7078850753654027E-2</v>
      </c>
      <c r="O106" s="1">
        <f ca="1">O46+NORMINV(RAND(),0,'Total-Smoothed'!$AG$2)</f>
        <v>0.10080932813964072</v>
      </c>
      <c r="P106" s="1">
        <f ca="1">P46+NORMINV(RAND(),0,'Total-Smoothed'!$AG$2)</f>
        <v>-1.0364865850525082E-2</v>
      </c>
      <c r="Q106" s="1">
        <f ca="1">Q46+NORMINV(RAND(),0,'Total-Smoothed'!$AG$2)</f>
        <v>0.99973373559230572</v>
      </c>
      <c r="R106" s="1">
        <f ca="1">R46+NORMINV(RAND(),0,'Total-Smoothed'!$AG$2)</f>
        <v>-2.8580028679595165E-2</v>
      </c>
      <c r="S106" s="1">
        <f ca="1">S46+NORMINV(RAND(),0,'Total-Smoothed'!$AG$2)</f>
        <v>0.89899773465125887</v>
      </c>
      <c r="T106" s="1">
        <f ca="1">T46+NORMINV(RAND(),0,'Total-Smoothed'!$AG$2)</f>
        <v>6.8901685589953243E-2</v>
      </c>
      <c r="U106" s="1">
        <f ca="1">U46+NORMINV(RAND(),0,'Total-Smoothed'!$AG$2)</f>
        <v>1.9241657635992147E-2</v>
      </c>
      <c r="V106" s="1">
        <f ca="1">V46+NORMINV(RAND(),0,'Total-Smoothed'!$AG$2)</f>
        <v>0.294643396553529</v>
      </c>
      <c r="W106" s="1">
        <f ca="1">W46+NORMINV(RAND(),0,'Total-Smoothed'!$AG$2)</f>
        <v>1.0209350101075954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0.692124136610062</v>
      </c>
      <c r="E107" s="1">
        <f ca="1">E47+NORMINV(RAND(),0,'Total-Smoothed'!$AG$2)</f>
        <v>1.0854119889558957</v>
      </c>
      <c r="F107" s="1">
        <f ca="1">F47+NORMINV(RAND(),0,'Total-Smoothed'!$AG$2)</f>
        <v>0.2132147129949834</v>
      </c>
      <c r="G107" s="1">
        <f ca="1">G47+NORMINV(RAND(),0,'Total-Smoothed'!$AG$2)</f>
        <v>8.6510168466947035E-2</v>
      </c>
      <c r="H107" s="1">
        <f ca="1">H47+NORMINV(RAND(),0,'Total-Smoothed'!$AG$2)</f>
        <v>0.90314709974333196</v>
      </c>
      <c r="I107" s="1">
        <f ca="1">I47+NORMINV(RAND(),0,'Total-Smoothed'!$AG$2)</f>
        <v>0.34979588488895824</v>
      </c>
      <c r="J107" s="1">
        <f ca="1">J47+NORMINV(RAND(),0,'Total-Smoothed'!$AG$2)</f>
        <v>0.93993405038976985</v>
      </c>
      <c r="K107" s="1">
        <f ca="1">K47+NORMINV(RAND(),0,'Total-Smoothed'!$AG$2)</f>
        <v>0.86063107256394256</v>
      </c>
      <c r="L107" s="1">
        <f ca="1">L47+NORMINV(RAND(),0,'Total-Smoothed'!$AG$2)</f>
        <v>0.97077438062611821</v>
      </c>
      <c r="M107" s="1">
        <f ca="1">M47+NORMINV(RAND(),0,'Total-Smoothed'!$AG$2)</f>
        <v>0.20715732737373982</v>
      </c>
      <c r="N107" s="1">
        <f ca="1">N47+NORMINV(RAND(),0,'Total-Smoothed'!$AG$2)</f>
        <v>-0.16241094056349265</v>
      </c>
      <c r="O107" s="1">
        <f ca="1">O47+NORMINV(RAND(),0,'Total-Smoothed'!$AG$2)</f>
        <v>-0.10410512744568445</v>
      </c>
      <c r="P107" s="1">
        <f ca="1">P47+NORMINV(RAND(),0,'Total-Smoothed'!$AG$2)</f>
        <v>-2.2367492275824644E-2</v>
      </c>
      <c r="Q107" s="1">
        <f ca="1">Q47+NORMINV(RAND(),0,'Total-Smoothed'!$AG$2)</f>
        <v>-7.0958136613325493E-2</v>
      </c>
      <c r="R107" s="1">
        <f ca="1">R47+NORMINV(RAND(),0,'Total-Smoothed'!$AG$2)</f>
        <v>-3.8482481051065942E-2</v>
      </c>
      <c r="S107" s="1">
        <f ca="1">S47+NORMINV(RAND(),0,'Total-Smoothed'!$AG$2)</f>
        <v>0.91294807878437589</v>
      </c>
      <c r="T107" s="1">
        <f ca="1">T47+NORMINV(RAND(),0,'Total-Smoothed'!$AG$2)</f>
        <v>0.70541918042899143</v>
      </c>
      <c r="U107" s="1">
        <f ca="1">U47+NORMINV(RAND(),0,'Total-Smoothed'!$AG$2)</f>
        <v>0.98095031899440233</v>
      </c>
      <c r="V107" s="1">
        <f ca="1">V47+NORMINV(RAND(),0,'Total-Smoothed'!$AG$2)</f>
        <v>0.50149755051298128</v>
      </c>
      <c r="W107" s="1">
        <f ca="1">W47+NORMINV(RAND(),0,'Total-Smoothed'!$AG$2)</f>
        <v>0.97405452941484294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-5.2931487801861618E-2</v>
      </c>
      <c r="E108" s="1">
        <f ca="1">E48+NORMINV(RAND(),0,'Total-Smoothed'!$AG$2)</f>
        <v>0.98518432248289534</v>
      </c>
      <c r="F108" s="1">
        <f ca="1">F48+NORMINV(RAND(),0,'Total-Smoothed'!$AG$2)</f>
        <v>0.94625698201477448</v>
      </c>
      <c r="G108" s="1">
        <f ca="1">G48+NORMINV(RAND(),0,'Total-Smoothed'!$AG$2)</f>
        <v>1.8208674271564175E-2</v>
      </c>
      <c r="H108" s="1">
        <f ca="1">H48+NORMINV(RAND(),0,'Total-Smoothed'!$AG$2)</f>
        <v>-0.14181907024185336</v>
      </c>
      <c r="I108" s="1">
        <f ca="1">I48+NORMINV(RAND(),0,'Total-Smoothed'!$AG$2)</f>
        <v>0.11290252856080425</v>
      </c>
      <c r="J108" s="1">
        <f ca="1">J48+NORMINV(RAND(),0,'Total-Smoothed'!$AG$2)</f>
        <v>-4.2366816370271301E-2</v>
      </c>
      <c r="K108" s="1">
        <f ca="1">K48+NORMINV(RAND(),0,'Total-Smoothed'!$AG$2)</f>
        <v>0.11189564103722917</v>
      </c>
      <c r="L108" s="1">
        <f ca="1">L48+NORMINV(RAND(),0,'Total-Smoothed'!$AG$2)</f>
        <v>1.0076587159543382</v>
      </c>
      <c r="M108" s="1">
        <f ca="1">M48+NORMINV(RAND(),0,'Total-Smoothed'!$AG$2)</f>
        <v>0.37850466421490303</v>
      </c>
      <c r="N108" s="1">
        <f ca="1">N48+NORMINV(RAND(),0,'Total-Smoothed'!$AG$2)</f>
        <v>0.85512459084201464</v>
      </c>
      <c r="O108" s="1">
        <f ca="1">O48+NORMINV(RAND(),0,'Total-Smoothed'!$AG$2)</f>
        <v>0.95460927406782525</v>
      </c>
      <c r="P108" s="1">
        <f ca="1">P48+NORMINV(RAND(),0,'Total-Smoothed'!$AG$2)</f>
        <v>0.3552218440234069</v>
      </c>
      <c r="Q108" s="1">
        <f ca="1">Q48+NORMINV(RAND(),0,'Total-Smoothed'!$AG$2)</f>
        <v>0.15325218755448619</v>
      </c>
      <c r="R108" s="1">
        <f ca="1">R48+NORMINV(RAND(),0,'Total-Smoothed'!$AG$2)</f>
        <v>0.1865168777844331</v>
      </c>
      <c r="S108" s="1">
        <f ca="1">S48+NORMINV(RAND(),0,'Total-Smoothed'!$AG$2)</f>
        <v>0.99859016251372912</v>
      </c>
      <c r="T108" s="1">
        <f ca="1">T48+NORMINV(RAND(),0,'Total-Smoothed'!$AG$2)</f>
        <v>7.6984952063226378E-2</v>
      </c>
      <c r="U108" s="1">
        <f ca="1">U48+NORMINV(RAND(),0,'Total-Smoothed'!$AG$2)</f>
        <v>0.91988785273893292</v>
      </c>
      <c r="V108" s="1">
        <f ca="1">V48+NORMINV(RAND(),0,'Total-Smoothed'!$AG$2)</f>
        <v>2.9374805240919871E-2</v>
      </c>
      <c r="W108" s="1">
        <f ca="1">W48+NORMINV(RAND(),0,'Total-Smoothed'!$AG$2)</f>
        <v>5.099899599706862E-2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-5.7962026361926142E-2</v>
      </c>
      <c r="E111" s="1">
        <f ca="1">(E61+0.6*(F61+D61)+0.15*G1)/(1+2*0.6+0.15)</f>
        <v>-4.3294020966588201E-2</v>
      </c>
      <c r="F111" s="1">
        <f ca="1">(F61+0.6*(G61+E61)+0.15*(D61+H61))/(1+2*0.6+2*0.15)</f>
        <v>-2.1994525195050307E-2</v>
      </c>
      <c r="G111" s="1">
        <f t="shared" ref="G111:H126" ca="1" si="10">(G61+0.6*(H61+F61)+0.15*(E61+I61))/(1+2*0.6+2*0.15)</f>
        <v>-8.8674493786872234E-3</v>
      </c>
      <c r="H111" s="1">
        <f ca="1">(H61+0.6*(I61+G61)+0.15*(F61+J61))/(1+2*0.6+2*0.15)</f>
        <v>-2.9061125744123978E-2</v>
      </c>
      <c r="I111" s="1">
        <f t="shared" ref="I111:U126" ca="1" si="11">(I61+0.6*(J61+H61)+0.15*(G61+K61))/(1+2*0.6+2*0.15)</f>
        <v>-7.6455158461786382E-2</v>
      </c>
      <c r="J111" s="1">
        <f t="shared" ca="1" si="11"/>
        <v>-7.9606347307739286E-2</v>
      </c>
      <c r="K111" s="1">
        <f t="shared" ca="1" si="11"/>
        <v>-3.9191638426010179E-2</v>
      </c>
      <c r="L111" s="1">
        <f t="shared" ca="1" si="11"/>
        <v>9.5029568276261741E-3</v>
      </c>
      <c r="M111" s="1">
        <f t="shared" ca="1" si="11"/>
        <v>3.3770702248432038E-3</v>
      </c>
      <c r="N111" s="1">
        <f t="shared" ca="1" si="11"/>
        <v>1.1175797947734175E-2</v>
      </c>
      <c r="O111" s="1">
        <f t="shared" ca="1" si="11"/>
        <v>0.13150429909974207</v>
      </c>
      <c r="P111" s="1">
        <f t="shared" ca="1" si="11"/>
        <v>0.35322375961905234</v>
      </c>
      <c r="Q111" s="1">
        <f t="shared" ca="1" si="11"/>
        <v>0.49406702917740475</v>
      </c>
      <c r="R111" s="1">
        <f t="shared" ca="1" si="11"/>
        <v>0.3064135795941042</v>
      </c>
      <c r="S111" s="1">
        <f t="shared" ca="1" si="11"/>
        <v>0.12078208757317883</v>
      </c>
      <c r="T111" s="1">
        <f t="shared" ca="1" si="11"/>
        <v>4.7353237130590912E-2</v>
      </c>
      <c r="U111" s="1">
        <f t="shared" ca="1" si="11"/>
        <v>5.9565564369202977E-3</v>
      </c>
      <c r="V111" s="1">
        <f ca="1">(V61+0.6*(W61+U61)+0.15*T1)/(1+2*0.6+0.15)</f>
        <v>-2.5189395582546133E-2</v>
      </c>
      <c r="W111" s="1">
        <f ca="1">(W61+0.6*(V61)+0.15*U61)/(1+0.6+0.15)</f>
        <v>-4.2709232806400481E-2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8.2466797792933103E-2</v>
      </c>
      <c r="E112" s="1">
        <f t="shared" ref="E112:E158" ca="1" si="13">(E62+0.6*(F62+D62)+0.15*G2)/(1+2*0.6+0.15)</f>
        <v>2.7290256136621973E-2</v>
      </c>
      <c r="F112" s="1">
        <f t="shared" ref="F112:U127" ca="1" si="14">(F62+0.6*(G62+E62)+0.15*(D62+H62))/(1+2*0.6+2*0.15)</f>
        <v>3.681331914796597E-2</v>
      </c>
      <c r="G112" s="1">
        <f t="shared" ca="1" si="10"/>
        <v>8.723034900594423E-2</v>
      </c>
      <c r="H112" s="1">
        <f t="shared" ca="1" si="10"/>
        <v>7.7502198351493287E-2</v>
      </c>
      <c r="I112" s="1">
        <f t="shared" ca="1" si="11"/>
        <v>3.5663524392909832E-2</v>
      </c>
      <c r="J112" s="1">
        <f t="shared" ca="1" si="11"/>
        <v>-1.5265793266362399E-2</v>
      </c>
      <c r="K112" s="1">
        <f t="shared" ca="1" si="11"/>
        <v>-1.1383920867840885E-2</v>
      </c>
      <c r="L112" s="1">
        <f t="shared" ca="1" si="11"/>
        <v>9.1152534033060909E-2</v>
      </c>
      <c r="M112" s="1">
        <f t="shared" ca="1" si="11"/>
        <v>0.27394352185529514</v>
      </c>
      <c r="N112" s="1">
        <f t="shared" ca="1" si="11"/>
        <v>0.4122549595676136</v>
      </c>
      <c r="O112" s="1">
        <f t="shared" ca="1" si="11"/>
        <v>0.31870769245107766</v>
      </c>
      <c r="P112" s="1">
        <f t="shared" ca="1" si="11"/>
        <v>0.32562363869277655</v>
      </c>
      <c r="Q112" s="1">
        <f t="shared" ca="1" si="11"/>
        <v>0.4375706242533498</v>
      </c>
      <c r="R112" s="1">
        <f t="shared" ca="1" si="11"/>
        <v>0.26607092640471403</v>
      </c>
      <c r="S112" s="1">
        <f t="shared" ca="1" si="11"/>
        <v>2.8752133709406647E-2</v>
      </c>
      <c r="T112" s="1">
        <f t="shared" ca="1" si="11"/>
        <v>-6.7083500594840695E-2</v>
      </c>
      <c r="U112" s="1">
        <f t="shared" ca="1" si="11"/>
        <v>-3.3076710186301414E-2</v>
      </c>
      <c r="V112" s="1">
        <f t="shared" ref="V112:V158" ca="1" si="15">(V62+0.6*(W62+U62)+0.15*T2)/(1+2*0.6+0.15)</f>
        <v>2.9331534682477546E-2</v>
      </c>
      <c r="W112" s="1">
        <f t="shared" ref="W112:W157" ca="1" si="16">(W62+0.6*(V62)+0.15*U62)/(1+0.6+0.15)</f>
        <v>1.604489713215082E-2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-0.11491545881754907</v>
      </c>
      <c r="E113" s="1">
        <f t="shared" ca="1" si="13"/>
        <v>-3.2187943784635999E-2</v>
      </c>
      <c r="F113" s="1">
        <f t="shared" ca="1" si="14"/>
        <v>1.3790151936590205E-2</v>
      </c>
      <c r="G113" s="1">
        <f t="shared" ca="1" si="10"/>
        <v>-2.0682124335331883E-3</v>
      </c>
      <c r="H113" s="1">
        <f t="shared" ca="1" si="10"/>
        <v>-2.3546350422141704E-2</v>
      </c>
      <c r="I113" s="1">
        <f t="shared" ca="1" si="11"/>
        <v>-2.1973891231568454E-2</v>
      </c>
      <c r="J113" s="1">
        <f t="shared" ca="1" si="11"/>
        <v>2.8396097194270949E-2</v>
      </c>
      <c r="K113" s="1">
        <f t="shared" ca="1" si="11"/>
        <v>6.8419138494073398E-2</v>
      </c>
      <c r="L113" s="1">
        <f t="shared" ca="1" si="11"/>
        <v>4.6683056110941965E-2</v>
      </c>
      <c r="M113" s="1">
        <f t="shared" ca="1" si="11"/>
        <v>2.9112871130969324E-2</v>
      </c>
      <c r="N113" s="1">
        <f t="shared" ca="1" si="11"/>
        <v>7.4862118923441898E-2</v>
      </c>
      <c r="O113" s="1">
        <f t="shared" ca="1" si="11"/>
        <v>0.15211553616908316</v>
      </c>
      <c r="P113" s="1">
        <f t="shared" ca="1" si="11"/>
        <v>0.31937619012558843</v>
      </c>
      <c r="Q113" s="1">
        <f t="shared" ca="1" si="11"/>
        <v>0.4696062487597164</v>
      </c>
      <c r="R113" s="1">
        <f t="shared" ca="1" si="11"/>
        <v>0.29104158835336985</v>
      </c>
      <c r="S113" s="1">
        <f t="shared" ca="1" si="11"/>
        <v>7.6768121761927682E-2</v>
      </c>
      <c r="T113" s="1">
        <f t="shared" ca="1" si="11"/>
        <v>4.1253276191251104E-2</v>
      </c>
      <c r="U113" s="1">
        <f t="shared" ca="1" si="11"/>
        <v>6.7328469438117364E-2</v>
      </c>
      <c r="V113" s="1">
        <f t="shared" ca="1" si="15"/>
        <v>4.1730985263285204E-2</v>
      </c>
      <c r="W113" s="1">
        <f t="shared" ca="1" si="16"/>
        <v>2.0437588990363342E-3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-0.15472448050347887</v>
      </c>
      <c r="E114" s="1">
        <f t="shared" ca="1" si="13"/>
        <v>-0.13598592639233623</v>
      </c>
      <c r="F114" s="1">
        <f t="shared" ca="1" si="14"/>
        <v>-0.13961958650320533</v>
      </c>
      <c r="G114" s="1">
        <f t="shared" ca="1" si="10"/>
        <v>-3.9227942719191972E-2</v>
      </c>
      <c r="H114" s="1">
        <f t="shared" ca="1" si="10"/>
        <v>5.9298214666894722E-2</v>
      </c>
      <c r="I114" s="1">
        <f t="shared" ca="1" si="11"/>
        <v>4.3568617159519589E-2</v>
      </c>
      <c r="J114" s="1">
        <f t="shared" ca="1" si="11"/>
        <v>-1.8257870134491844E-2</v>
      </c>
      <c r="K114" s="1">
        <f t="shared" ca="1" si="11"/>
        <v>-3.8358630460429664E-2</v>
      </c>
      <c r="L114" s="1">
        <f t="shared" ca="1" si="11"/>
        <v>-1.0350046200957475E-2</v>
      </c>
      <c r="M114" s="1">
        <f t="shared" ca="1" si="11"/>
        <v>9.4827483227271137E-2</v>
      </c>
      <c r="N114" s="1">
        <f t="shared" ca="1" si="11"/>
        <v>0.19583296279552664</v>
      </c>
      <c r="O114" s="1">
        <f t="shared" ca="1" si="11"/>
        <v>0.1736334647860964</v>
      </c>
      <c r="P114" s="1">
        <f t="shared" ca="1" si="11"/>
        <v>0.25619367765859768</v>
      </c>
      <c r="Q114" s="1">
        <f t="shared" ca="1" si="11"/>
        <v>0.39633558265492075</v>
      </c>
      <c r="R114" s="1">
        <f t="shared" ca="1" si="11"/>
        <v>0.23177567058432672</v>
      </c>
      <c r="S114" s="1">
        <f t="shared" ca="1" si="11"/>
        <v>4.8468979602660819E-2</v>
      </c>
      <c r="T114" s="1">
        <f t="shared" ca="1" si="11"/>
        <v>-2.2358225699977426E-2</v>
      </c>
      <c r="U114" s="1">
        <f t="shared" ca="1" si="11"/>
        <v>-8.1078933220102706E-3</v>
      </c>
      <c r="V114" s="1">
        <f t="shared" ca="1" si="15"/>
        <v>5.3851907899699673E-2</v>
      </c>
      <c r="W114" s="1">
        <f t="shared" ca="1" si="16"/>
        <v>0.13463731544052732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-7.3354550936499716E-2</v>
      </c>
      <c r="E115" s="1">
        <f t="shared" ca="1" si="13"/>
        <v>-1.090942343799582E-2</v>
      </c>
      <c r="F115" s="1">
        <f t="shared" ca="1" si="14"/>
        <v>4.6598501136554962E-2</v>
      </c>
      <c r="G115" s="1">
        <f t="shared" ca="1" si="10"/>
        <v>5.1493193020214198E-2</v>
      </c>
      <c r="H115" s="1">
        <f t="shared" ca="1" si="10"/>
        <v>6.6084957143776379E-2</v>
      </c>
      <c r="I115" s="1">
        <f t="shared" ca="1" si="11"/>
        <v>0.10067377683705181</v>
      </c>
      <c r="J115" s="1">
        <f t="shared" ca="1" si="11"/>
        <v>8.6599495682560493E-2</v>
      </c>
      <c r="K115" s="1">
        <f t="shared" ca="1" si="11"/>
        <v>3.8315842628806038E-2</v>
      </c>
      <c r="L115" s="1">
        <f t="shared" ca="1" si="11"/>
        <v>-1.5823965815588006E-2</v>
      </c>
      <c r="M115" s="1">
        <f t="shared" ca="1" si="11"/>
        <v>-2.3766758713296018E-3</v>
      </c>
      <c r="N115" s="1">
        <f t="shared" ca="1" si="11"/>
        <v>9.3739555083884638E-2</v>
      </c>
      <c r="O115" s="1">
        <f t="shared" ca="1" si="11"/>
        <v>0.1459888001135749</v>
      </c>
      <c r="P115" s="1">
        <f t="shared" ca="1" si="11"/>
        <v>0.25210643483957229</v>
      </c>
      <c r="Q115" s="1">
        <f t="shared" ca="1" si="11"/>
        <v>0.36245024621162597</v>
      </c>
      <c r="R115" s="1">
        <f t="shared" ca="1" si="11"/>
        <v>0.17831480104695169</v>
      </c>
      <c r="S115" s="1">
        <f t="shared" ca="1" si="11"/>
        <v>2.5864332827869086E-2</v>
      </c>
      <c r="T115" s="1">
        <f t="shared" ca="1" si="11"/>
        <v>1.3065695958374247E-2</v>
      </c>
      <c r="U115" s="1">
        <f t="shared" ca="1" si="11"/>
        <v>2.8777161178093657E-2</v>
      </c>
      <c r="V115" s="1">
        <f t="shared" ca="1" si="15"/>
        <v>1.5966945156137258E-3</v>
      </c>
      <c r="W115" s="1">
        <f t="shared" ca="1" si="16"/>
        <v>-1.6263649358857787E-3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-5.0673859534255794E-2</v>
      </c>
      <c r="E116" s="1">
        <f t="shared" ca="1" si="13"/>
        <v>-5.3727991453671749E-2</v>
      </c>
      <c r="F116" s="1">
        <f t="shared" ca="1" si="14"/>
        <v>-3.4194846492512962E-2</v>
      </c>
      <c r="G116" s="1">
        <f t="shared" ca="1" si="10"/>
        <v>-1.7440361256903562E-2</v>
      </c>
      <c r="H116" s="1">
        <f t="shared" ca="1" si="10"/>
        <v>-1.3824858974732766E-2</v>
      </c>
      <c r="I116" s="1">
        <f t="shared" ca="1" si="11"/>
        <v>1.3269329902013707E-2</v>
      </c>
      <c r="J116" s="1">
        <f t="shared" ca="1" si="11"/>
        <v>4.6551878169996022E-2</v>
      </c>
      <c r="K116" s="1">
        <f t="shared" ca="1" si="11"/>
        <v>7.3188439506218395E-2</v>
      </c>
      <c r="L116" s="1">
        <f t="shared" ca="1" si="11"/>
        <v>9.53634418537576E-2</v>
      </c>
      <c r="M116" s="1">
        <f t="shared" ca="1" si="11"/>
        <v>0.20629092460296494</v>
      </c>
      <c r="N116" s="1">
        <f t="shared" ca="1" si="11"/>
        <v>0.31282682170946613</v>
      </c>
      <c r="O116" s="1">
        <f t="shared" ca="1" si="11"/>
        <v>0.24719676758089251</v>
      </c>
      <c r="P116" s="1">
        <f t="shared" ca="1" si="11"/>
        <v>0.27940686829829914</v>
      </c>
      <c r="Q116" s="1">
        <f t="shared" ca="1" si="11"/>
        <v>0.40186132139561997</v>
      </c>
      <c r="R116" s="1">
        <f t="shared" ca="1" si="11"/>
        <v>0.23550718945892318</v>
      </c>
      <c r="S116" s="1">
        <f t="shared" ca="1" si="11"/>
        <v>6.1248278000674859E-2</v>
      </c>
      <c r="T116" s="1">
        <f t="shared" ca="1" si="11"/>
        <v>3.8027516790152503E-2</v>
      </c>
      <c r="U116" s="1">
        <f t="shared" ca="1" si="11"/>
        <v>7.7657196245299959E-2</v>
      </c>
      <c r="V116" s="1">
        <f t="shared" ca="1" si="15"/>
        <v>9.1705431815279931E-2</v>
      </c>
      <c r="W116" s="1">
        <f t="shared" ca="1" si="16"/>
        <v>4.9032872665117889E-2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-4.8175911979230546E-2</v>
      </c>
      <c r="E117" s="1">
        <f t="shared" ca="1" si="13"/>
        <v>-4.6021903720122062E-2</v>
      </c>
      <c r="F117" s="1">
        <f t="shared" ca="1" si="14"/>
        <v>-2.7935392768991214E-2</v>
      </c>
      <c r="G117" s="1">
        <f t="shared" ca="1" si="10"/>
        <v>9.9509709805651516E-3</v>
      </c>
      <c r="H117" s="1">
        <f t="shared" ca="1" si="10"/>
        <v>2.4299498964586632E-2</v>
      </c>
      <c r="I117" s="1">
        <f t="shared" ca="1" si="11"/>
        <v>2.8303144221316939E-2</v>
      </c>
      <c r="J117" s="1">
        <f t="shared" ca="1" si="11"/>
        <v>4.3855014070695204E-2</v>
      </c>
      <c r="K117" s="1">
        <f t="shared" ca="1" si="11"/>
        <v>9.7956408728209418E-2</v>
      </c>
      <c r="L117" s="1">
        <f t="shared" ca="1" si="11"/>
        <v>0.11099343484694579</v>
      </c>
      <c r="M117" s="1">
        <f t="shared" ca="1" si="11"/>
        <v>6.3260710934282108E-2</v>
      </c>
      <c r="N117" s="1">
        <f t="shared" ca="1" si="11"/>
        <v>1.4092257433228828E-2</v>
      </c>
      <c r="O117" s="1">
        <f t="shared" ca="1" si="11"/>
        <v>6.5887766747026288E-2</v>
      </c>
      <c r="P117" s="1">
        <f t="shared" ca="1" si="11"/>
        <v>0.26896396644289228</v>
      </c>
      <c r="Q117" s="1">
        <f t="shared" ca="1" si="11"/>
        <v>0.44538280454092083</v>
      </c>
      <c r="R117" s="1">
        <f t="shared" ca="1" si="11"/>
        <v>0.2597468831076134</v>
      </c>
      <c r="S117" s="1">
        <f t="shared" ca="1" si="11"/>
        <v>4.3368618969990357E-2</v>
      </c>
      <c r="T117" s="1">
        <f t="shared" ca="1" si="11"/>
        <v>-2.6086833675374909E-2</v>
      </c>
      <c r="U117" s="1">
        <f t="shared" ca="1" si="11"/>
        <v>-2.9578365648534222E-2</v>
      </c>
      <c r="V117" s="1">
        <f t="shared" ca="1" si="15"/>
        <v>-2.8478780396080029E-2</v>
      </c>
      <c r="W117" s="1">
        <f t="shared" ca="1" si="16"/>
        <v>-1.2981285465337999E-2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0.18851162158848517</v>
      </c>
      <c r="E118" s="1">
        <f t="shared" ca="1" si="13"/>
        <v>0.16393090938146823</v>
      </c>
      <c r="F118" s="1">
        <f t="shared" ca="1" si="14"/>
        <v>5.0956253782019845E-2</v>
      </c>
      <c r="G118" s="1">
        <f t="shared" ca="1" si="10"/>
        <v>-2.7778228511034482E-3</v>
      </c>
      <c r="H118" s="1">
        <f t="shared" ca="1" si="10"/>
        <v>5.8424291530633429E-2</v>
      </c>
      <c r="I118" s="1">
        <f t="shared" ca="1" si="11"/>
        <v>0.11534061612182064</v>
      </c>
      <c r="J118" s="1">
        <f t="shared" ca="1" si="11"/>
        <v>0.15880131724322705</v>
      </c>
      <c r="K118" s="1">
        <f t="shared" ca="1" si="11"/>
        <v>0.17201470690234061</v>
      </c>
      <c r="L118" s="1">
        <f t="shared" ca="1" si="11"/>
        <v>0.10775194704829791</v>
      </c>
      <c r="M118" s="1">
        <f t="shared" ca="1" si="11"/>
        <v>3.6663458115312629E-3</v>
      </c>
      <c r="N118" s="1">
        <f t="shared" ca="1" si="11"/>
        <v>-4.3935372989546917E-2</v>
      </c>
      <c r="O118" s="1">
        <f t="shared" ca="1" si="11"/>
        <v>5.187658671760309E-2</v>
      </c>
      <c r="P118" s="1">
        <f t="shared" ca="1" si="11"/>
        <v>0.26046266406753843</v>
      </c>
      <c r="Q118" s="1">
        <f t="shared" ca="1" si="11"/>
        <v>0.42488992350358734</v>
      </c>
      <c r="R118" s="1">
        <f t="shared" ca="1" si="11"/>
        <v>0.27835115593208348</v>
      </c>
      <c r="S118" s="1">
        <f t="shared" ca="1" si="11"/>
        <v>0.10319620793959175</v>
      </c>
      <c r="T118" s="1">
        <f t="shared" ca="1" si="11"/>
        <v>4.0889888923958714E-2</v>
      </c>
      <c r="U118" s="1">
        <f t="shared" ca="1" si="11"/>
        <v>2.3185657230126298E-2</v>
      </c>
      <c r="V118" s="1">
        <f t="shared" ca="1" si="15"/>
        <v>2.2056423256984002E-2</v>
      </c>
      <c r="W118" s="1">
        <f t="shared" ca="1" si="16"/>
        <v>6.881567398590957E-2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-4.8510965276847909E-2</v>
      </c>
      <c r="E119" s="1">
        <f t="shared" ca="1" si="13"/>
        <v>4.2367560946614286E-2</v>
      </c>
      <c r="F119" s="1">
        <f t="shared" ca="1" si="14"/>
        <v>5.5888703660843975E-2</v>
      </c>
      <c r="G119" s="1">
        <f t="shared" ca="1" si="10"/>
        <v>1.9588377601848138E-2</v>
      </c>
      <c r="H119" s="1">
        <f t="shared" ca="1" si="10"/>
        <v>1.5624509962178072E-2</v>
      </c>
      <c r="I119" s="1">
        <f t="shared" ca="1" si="11"/>
        <v>6.4574584307353095E-3</v>
      </c>
      <c r="J119" s="1">
        <f t="shared" ca="1" si="11"/>
        <v>-9.0021086157477236E-3</v>
      </c>
      <c r="K119" s="1">
        <f t="shared" ca="1" si="11"/>
        <v>4.0104379826628169E-3</v>
      </c>
      <c r="L119" s="1">
        <f t="shared" ca="1" si="11"/>
        <v>1.8984426998224387E-2</v>
      </c>
      <c r="M119" s="1">
        <f t="shared" ca="1" si="11"/>
        <v>3.8499661060963364E-2</v>
      </c>
      <c r="N119" s="1">
        <f t="shared" ca="1" si="11"/>
        <v>5.2520855298382151E-2</v>
      </c>
      <c r="O119" s="1">
        <f t="shared" ca="1" si="11"/>
        <v>9.9207698208963191E-2</v>
      </c>
      <c r="P119" s="1">
        <f t="shared" ca="1" si="11"/>
        <v>0.2468195621781028</v>
      </c>
      <c r="Q119" s="1">
        <f t="shared" ca="1" si="11"/>
        <v>0.38813428900342878</v>
      </c>
      <c r="R119" s="1">
        <f t="shared" ca="1" si="11"/>
        <v>0.23762466303500734</v>
      </c>
      <c r="S119" s="1">
        <f t="shared" ca="1" si="11"/>
        <v>9.9145256433783732E-2</v>
      </c>
      <c r="T119" s="1">
        <f t="shared" ca="1" si="11"/>
        <v>5.9324769568511536E-2</v>
      </c>
      <c r="U119" s="1">
        <f t="shared" ca="1" si="11"/>
        <v>6.0615115780336369E-2</v>
      </c>
      <c r="V119" s="1">
        <f t="shared" ca="1" si="15"/>
        <v>9.4286796542820545E-2</v>
      </c>
      <c r="W119" s="1">
        <f t="shared" ca="1" si="16"/>
        <v>0.18638202830524825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3.8035005660331446E-2</v>
      </c>
      <c r="E120" s="1">
        <f t="shared" ca="1" si="13"/>
        <v>5.3649276368523409E-2</v>
      </c>
      <c r="F120" s="1">
        <f t="shared" ca="1" si="14"/>
        <v>9.0069323544543223E-2</v>
      </c>
      <c r="G120" s="1">
        <f t="shared" ca="1" si="10"/>
        <v>0.10150656972978822</v>
      </c>
      <c r="H120" s="1">
        <f t="shared" ca="1" si="10"/>
        <v>5.6244882317700438E-2</v>
      </c>
      <c r="I120" s="1">
        <f t="shared" ca="1" si="11"/>
        <v>-5.8425369519052887E-3</v>
      </c>
      <c r="J120" s="1">
        <f t="shared" ca="1" si="11"/>
        <v>-1.5117574444526608E-2</v>
      </c>
      <c r="K120" s="1">
        <f t="shared" ca="1" si="11"/>
        <v>4.4358559833230062E-3</v>
      </c>
      <c r="L120" s="1">
        <f t="shared" ca="1" si="11"/>
        <v>3.8645839303775673E-2</v>
      </c>
      <c r="M120" s="1">
        <f t="shared" ca="1" si="11"/>
        <v>0.11243299254805994</v>
      </c>
      <c r="N120" s="1">
        <f t="shared" ca="1" si="11"/>
        <v>0.13944459415175728</v>
      </c>
      <c r="O120" s="1">
        <f t="shared" ca="1" si="11"/>
        <v>0.21076363213230365</v>
      </c>
      <c r="P120" s="1">
        <f t="shared" ca="1" si="11"/>
        <v>0.35781776560174627</v>
      </c>
      <c r="Q120" s="1">
        <f t="shared" ca="1" si="11"/>
        <v>0.46873292007764478</v>
      </c>
      <c r="R120" s="1">
        <f t="shared" ca="1" si="11"/>
        <v>0.28882588180470703</v>
      </c>
      <c r="S120" s="1">
        <f t="shared" ca="1" si="11"/>
        <v>9.6657753073580543E-2</v>
      </c>
      <c r="T120" s="1">
        <f t="shared" ca="1" si="11"/>
        <v>4.6989362404154543E-2</v>
      </c>
      <c r="U120" s="1">
        <f t="shared" ca="1" si="11"/>
        <v>4.9427664912827733E-2</v>
      </c>
      <c r="V120" s="1">
        <f t="shared" ca="1" si="15"/>
        <v>3.2036761155007795E-2</v>
      </c>
      <c r="W120" s="1">
        <f t="shared" ca="1" si="16"/>
        <v>1.1586076404451516E-2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9.1505618113616974E-2</v>
      </c>
      <c r="E121" s="1">
        <f t="shared" ca="1" si="13"/>
        <v>2.0793876276616306E-2</v>
      </c>
      <c r="F121" s="1">
        <f t="shared" ca="1" si="14"/>
        <v>-3.3322285297741658E-2</v>
      </c>
      <c r="G121" s="1">
        <f t="shared" ca="1" si="10"/>
        <v>-3.0332306644321677E-3</v>
      </c>
      <c r="H121" s="1">
        <f t="shared" ca="1" si="10"/>
        <v>6.0212086235372872E-2</v>
      </c>
      <c r="I121" s="1">
        <f t="shared" ca="1" si="11"/>
        <v>6.9668820814088012E-2</v>
      </c>
      <c r="J121" s="1">
        <f t="shared" ca="1" si="11"/>
        <v>5.8980079742666058E-2</v>
      </c>
      <c r="K121" s="1">
        <f t="shared" ca="1" si="11"/>
        <v>5.7363101410930983E-2</v>
      </c>
      <c r="L121" s="1">
        <f t="shared" ca="1" si="11"/>
        <v>7.748597456514783E-2</v>
      </c>
      <c r="M121" s="1">
        <f t="shared" ca="1" si="11"/>
        <v>0.23912778455561412</v>
      </c>
      <c r="N121" s="1">
        <f t="shared" ca="1" si="11"/>
        <v>0.41523149413048099</v>
      </c>
      <c r="O121" s="1">
        <f t="shared" ca="1" si="11"/>
        <v>0.3262874723356407</v>
      </c>
      <c r="P121" s="1">
        <f t="shared" ca="1" si="11"/>
        <v>0.30233727465596583</v>
      </c>
      <c r="Q121" s="1">
        <f t="shared" ca="1" si="11"/>
        <v>0.3827823104641766</v>
      </c>
      <c r="R121" s="1">
        <f t="shared" ca="1" si="11"/>
        <v>0.27665596254207014</v>
      </c>
      <c r="S121" s="1">
        <f t="shared" ca="1" si="11"/>
        <v>0.14931660335361702</v>
      </c>
      <c r="T121" s="1">
        <f t="shared" ca="1" si="11"/>
        <v>-1.3055520015714268E-2</v>
      </c>
      <c r="U121" s="1">
        <f t="shared" ca="1" si="11"/>
        <v>-9.9243773088440734E-2</v>
      </c>
      <c r="V121" s="1">
        <f t="shared" ca="1" si="15"/>
        <v>-4.5648640398884714E-2</v>
      </c>
      <c r="W121" s="1">
        <f t="shared" ca="1" si="16"/>
        <v>-1.6632261464007307E-2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-6.5231096088737589E-2</v>
      </c>
      <c r="E122" s="1">
        <f t="shared" ca="1" si="13"/>
        <v>-6.6655023727190177E-2</v>
      </c>
      <c r="F122" s="1">
        <f t="shared" ca="1" si="14"/>
        <v>-3.1913522606234992E-2</v>
      </c>
      <c r="G122" s="1">
        <f t="shared" ca="1" si="10"/>
        <v>2.6197789370731261E-2</v>
      </c>
      <c r="H122" s="1">
        <f t="shared" ca="1" si="10"/>
        <v>3.2604948276312697E-2</v>
      </c>
      <c r="I122" s="1">
        <f t="shared" ca="1" si="11"/>
        <v>1.0585726362108054E-2</v>
      </c>
      <c r="J122" s="1">
        <f t="shared" ca="1" si="11"/>
        <v>7.2419098536901771E-3</v>
      </c>
      <c r="K122" s="1">
        <f t="shared" ca="1" si="11"/>
        <v>6.6253287978744191E-3</v>
      </c>
      <c r="L122" s="1">
        <f t="shared" ca="1" si="11"/>
        <v>-2.4531048588526762E-2</v>
      </c>
      <c r="M122" s="1">
        <f t="shared" ca="1" si="11"/>
        <v>-3.3342972751586243E-2</v>
      </c>
      <c r="N122" s="1">
        <f t="shared" ca="1" si="11"/>
        <v>-1.8454226577540655E-2</v>
      </c>
      <c r="O122" s="1">
        <f t="shared" ca="1" si="11"/>
        <v>6.2305420291153046E-2</v>
      </c>
      <c r="P122" s="1">
        <f t="shared" ca="1" si="11"/>
        <v>0.22547525100647459</v>
      </c>
      <c r="Q122" s="1">
        <f t="shared" ca="1" si="11"/>
        <v>0.368671918208752</v>
      </c>
      <c r="R122" s="1">
        <f t="shared" ca="1" si="11"/>
        <v>0.23288451287572726</v>
      </c>
      <c r="S122" s="1">
        <f t="shared" ca="1" si="11"/>
        <v>6.6713464004047665E-2</v>
      </c>
      <c r="T122" s="1">
        <f t="shared" ca="1" si="11"/>
        <v>-2.1115865092671066E-2</v>
      </c>
      <c r="U122" s="1">
        <f t="shared" ca="1" si="11"/>
        <v>-6.3026270638554066E-2</v>
      </c>
      <c r="V122" s="1">
        <f t="shared" ca="1" si="15"/>
        <v>-9.5429293158615036E-2</v>
      </c>
      <c r="W122" s="1">
        <f t="shared" ca="1" si="16"/>
        <v>-9.1962578515355428E-2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-8.9620821368567305E-2</v>
      </c>
      <c r="E123" s="1">
        <f t="shared" ca="1" si="13"/>
        <v>-7.1003611046180179E-2</v>
      </c>
      <c r="F123" s="1">
        <f t="shared" ca="1" si="14"/>
        <v>-2.1145465745356033E-2</v>
      </c>
      <c r="G123" s="1">
        <f t="shared" ca="1" si="10"/>
        <v>-8.2581195324301585E-3</v>
      </c>
      <c r="H123" s="1">
        <f t="shared" ca="1" si="10"/>
        <v>-4.5826934301997066E-2</v>
      </c>
      <c r="I123" s="1">
        <f t="shared" ca="1" si="11"/>
        <v>-7.6595194358848526E-2</v>
      </c>
      <c r="J123" s="1">
        <f t="shared" ca="1" si="11"/>
        <v>-9.5272309541871103E-2</v>
      </c>
      <c r="K123" s="1">
        <f t="shared" ca="1" si="11"/>
        <v>-5.867294154460917E-2</v>
      </c>
      <c r="L123" s="1">
        <f t="shared" ca="1" si="11"/>
        <v>-2.2014163617491443E-2</v>
      </c>
      <c r="M123" s="1">
        <f t="shared" ca="1" si="11"/>
        <v>-1.6258217106637506E-2</v>
      </c>
      <c r="N123" s="1">
        <f t="shared" ca="1" si="11"/>
        <v>-2.2825129307936726E-3</v>
      </c>
      <c r="O123" s="1">
        <f t="shared" ca="1" si="11"/>
        <v>8.0015776022469495E-2</v>
      </c>
      <c r="P123" s="1">
        <f t="shared" ca="1" si="11"/>
        <v>0.24763375894915854</v>
      </c>
      <c r="Q123" s="1">
        <f t="shared" ca="1" si="11"/>
        <v>0.43455397682688679</v>
      </c>
      <c r="R123" s="1">
        <f t="shared" ca="1" si="11"/>
        <v>0.3059548870432971</v>
      </c>
      <c r="S123" s="1">
        <f t="shared" ca="1" si="11"/>
        <v>0.11834987974145501</v>
      </c>
      <c r="T123" s="1">
        <f t="shared" ca="1" si="11"/>
        <v>3.0436886884522708E-2</v>
      </c>
      <c r="U123" s="1">
        <f t="shared" ca="1" si="11"/>
        <v>1.9102872410046781E-2</v>
      </c>
      <c r="V123" s="1">
        <f t="shared" ca="1" si="15"/>
        <v>1.9238348629363793E-2</v>
      </c>
      <c r="W123" s="1">
        <f t="shared" ca="1" si="16"/>
        <v>-5.1652750831263821E-3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3.2964314742448944E-2</v>
      </c>
      <c r="E124" s="1">
        <f t="shared" ca="1" si="13"/>
        <v>2.9575354908443527E-2</v>
      </c>
      <c r="F124" s="1">
        <f t="shared" ca="1" si="14"/>
        <v>-2.5027757337612887E-2</v>
      </c>
      <c r="G124" s="1">
        <f t="shared" ca="1" si="10"/>
        <v>-7.0074820360177856E-2</v>
      </c>
      <c r="H124" s="1">
        <f t="shared" ca="1" si="10"/>
        <v>-6.1541651426846956E-2</v>
      </c>
      <c r="I124" s="1">
        <f t="shared" ca="1" si="11"/>
        <v>-4.4763931393870866E-2</v>
      </c>
      <c r="J124" s="1">
        <f t="shared" ca="1" si="11"/>
        <v>-3.0010434862163583E-2</v>
      </c>
      <c r="K124" s="1">
        <f t="shared" ca="1" si="11"/>
        <v>2.6365350354818011E-2</v>
      </c>
      <c r="L124" s="1">
        <f t="shared" ca="1" si="11"/>
        <v>8.2309078909534622E-2</v>
      </c>
      <c r="M124" s="1">
        <f t="shared" ca="1" si="11"/>
        <v>0.12674472563368003</v>
      </c>
      <c r="N124" s="1">
        <f t="shared" ca="1" si="11"/>
        <v>0.11186277764268367</v>
      </c>
      <c r="O124" s="1">
        <f t="shared" ca="1" si="11"/>
        <v>0.15298275129900046</v>
      </c>
      <c r="P124" s="1">
        <f t="shared" ca="1" si="11"/>
        <v>0.34114196926641099</v>
      </c>
      <c r="Q124" s="1">
        <f t="shared" ca="1" si="11"/>
        <v>0.48989043854206554</v>
      </c>
      <c r="R124" s="1">
        <f t="shared" ca="1" si="11"/>
        <v>0.30622117695983897</v>
      </c>
      <c r="S124" s="1">
        <f t="shared" ca="1" si="11"/>
        <v>0.14056670492410814</v>
      </c>
      <c r="T124" s="1">
        <f t="shared" ca="1" si="11"/>
        <v>8.7639755070813716E-2</v>
      </c>
      <c r="U124" s="1">
        <f t="shared" ca="1" si="11"/>
        <v>3.3247652790587598E-2</v>
      </c>
      <c r="V124" s="1">
        <f t="shared" ca="1" si="15"/>
        <v>-3.5780633291712584E-2</v>
      </c>
      <c r="W124" s="1">
        <f t="shared" ca="1" si="16"/>
        <v>-1.5306947649754895E-2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4.1496062376794336E-3</v>
      </c>
      <c r="E125" s="1">
        <f t="shared" ca="1" si="13"/>
        <v>9.109910974961723E-3</v>
      </c>
      <c r="F125" s="1">
        <f t="shared" ca="1" si="14"/>
        <v>3.3329087500207084E-2</v>
      </c>
      <c r="G125" s="1">
        <f t="shared" ca="1" si="10"/>
        <v>1.2441256108040985E-2</v>
      </c>
      <c r="H125" s="1">
        <f t="shared" ca="1" si="10"/>
        <v>-3.6860627848657374E-2</v>
      </c>
      <c r="I125" s="1">
        <f t="shared" ca="1" si="11"/>
        <v>-5.2795900268167884E-2</v>
      </c>
      <c r="J125" s="1">
        <f t="shared" ca="1" si="11"/>
        <v>-6.2014484172939109E-2</v>
      </c>
      <c r="K125" s="1">
        <f t="shared" ca="1" si="11"/>
        <v>-1.1001988479504936E-2</v>
      </c>
      <c r="L125" s="1">
        <f t="shared" ca="1" si="11"/>
        <v>4.9728365463735484E-2</v>
      </c>
      <c r="M125" s="1">
        <f t="shared" ca="1" si="11"/>
        <v>3.2888200593188803E-2</v>
      </c>
      <c r="N125" s="1">
        <f t="shared" ca="1" si="11"/>
        <v>-6.314759831331054E-3</v>
      </c>
      <c r="O125" s="1">
        <f t="shared" ca="1" si="11"/>
        <v>7.8608730465915946E-2</v>
      </c>
      <c r="P125" s="1">
        <f t="shared" ca="1" si="11"/>
        <v>0.26987980308388326</v>
      </c>
      <c r="Q125" s="1">
        <f t="shared" ca="1" si="11"/>
        <v>0.39435487479610509</v>
      </c>
      <c r="R125" s="1">
        <f t="shared" ca="1" si="11"/>
        <v>0.23950863477108894</v>
      </c>
      <c r="S125" s="1">
        <f t="shared" ca="1" si="11"/>
        <v>6.2846781535718571E-2</v>
      </c>
      <c r="T125" s="1">
        <f t="shared" ca="1" si="11"/>
        <v>3.9533550325390968E-3</v>
      </c>
      <c r="U125" s="1">
        <f t="shared" ca="1" si="11"/>
        <v>6.4579701103996941E-3</v>
      </c>
      <c r="V125" s="1">
        <f t="shared" ca="1" si="15"/>
        <v>-1.2536764787157054E-2</v>
      </c>
      <c r="W125" s="1">
        <f t="shared" ca="1" si="16"/>
        <v>-8.0973764625973631E-3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0.1189566380542585</v>
      </c>
      <c r="E126" s="1">
        <f t="shared" ca="1" si="13"/>
        <v>9.6697791834959732E-2</v>
      </c>
      <c r="F126" s="1">
        <f t="shared" ca="1" si="14"/>
        <v>0.10573931587376366</v>
      </c>
      <c r="G126" s="1">
        <f t="shared" ca="1" si="10"/>
        <v>7.1380212478887581E-2</v>
      </c>
      <c r="H126" s="1">
        <f t="shared" ca="1" si="10"/>
        <v>9.359909979679077E-3</v>
      </c>
      <c r="I126" s="1">
        <f t="shared" ca="1" si="11"/>
        <v>1.3272379711739871E-2</v>
      </c>
      <c r="J126" s="1">
        <f t="shared" ca="1" si="11"/>
        <v>2.9474396494365562E-2</v>
      </c>
      <c r="K126" s="1">
        <f t="shared" ca="1" si="11"/>
        <v>2.1769317988962048E-2</v>
      </c>
      <c r="L126" s="1">
        <f t="shared" ca="1" si="11"/>
        <v>5.6825090287388427E-2</v>
      </c>
      <c r="M126" s="1">
        <f t="shared" ca="1" si="11"/>
        <v>0.11205653134073494</v>
      </c>
      <c r="N126" s="1">
        <f t="shared" ca="1" si="11"/>
        <v>0.11673554768644097</v>
      </c>
      <c r="O126" s="1">
        <f t="shared" ca="1" si="11"/>
        <v>0.14968532237560442</v>
      </c>
      <c r="P126" s="1">
        <f t="shared" ca="1" si="11"/>
        <v>0.31107637010691319</v>
      </c>
      <c r="Q126" s="1">
        <f t="shared" ca="1" si="11"/>
        <v>0.44646334790731484</v>
      </c>
      <c r="R126" s="1">
        <f t="shared" ca="1" si="11"/>
        <v>0.26199731982107621</v>
      </c>
      <c r="S126" s="1">
        <f t="shared" ca="1" si="11"/>
        <v>7.4419985048874454E-2</v>
      </c>
      <c r="T126" s="1">
        <f t="shared" ca="1" si="11"/>
        <v>-2.5794128146479762E-2</v>
      </c>
      <c r="U126" s="1">
        <f t="shared" ca="1" si="11"/>
        <v>-8.4169787349036365E-2</v>
      </c>
      <c r="V126" s="1">
        <f t="shared" ca="1" si="15"/>
        <v>-6.1477098561850574E-2</v>
      </c>
      <c r="W126" s="1">
        <f t="shared" ca="1" si="16"/>
        <v>-1.046602820247825E-2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0.14269383979856023</v>
      </c>
      <c r="E127" s="1">
        <f t="shared" ca="1" si="13"/>
        <v>7.9990935482311967E-2</v>
      </c>
      <c r="F127" s="1">
        <f t="shared" ca="1" si="14"/>
        <v>4.5485932258400988E-2</v>
      </c>
      <c r="G127" s="1">
        <f t="shared" ca="1" si="14"/>
        <v>4.5849893690426066E-2</v>
      </c>
      <c r="H127" s="1">
        <f t="shared" ca="1" si="14"/>
        <v>3.0215512856869131E-2</v>
      </c>
      <c r="I127" s="1">
        <f t="shared" ca="1" si="14"/>
        <v>-3.5376240364017063E-2</v>
      </c>
      <c r="J127" s="1">
        <f t="shared" ca="1" si="14"/>
        <v>-8.599102911005109E-2</v>
      </c>
      <c r="K127" s="1">
        <f t="shared" ca="1" si="14"/>
        <v>-5.7560157006019297E-2</v>
      </c>
      <c r="L127" s="1">
        <f t="shared" ca="1" si="14"/>
        <v>2.6914653884575451E-2</v>
      </c>
      <c r="M127" s="1">
        <f t="shared" ca="1" si="14"/>
        <v>6.5182214909607045E-2</v>
      </c>
      <c r="N127" s="1">
        <f t="shared" ca="1" si="14"/>
        <v>9.470377948706081E-2</v>
      </c>
      <c r="O127" s="1">
        <f t="shared" ca="1" si="14"/>
        <v>0.18062954994741459</v>
      </c>
      <c r="P127" s="1">
        <f t="shared" ca="1" si="14"/>
        <v>0.37153189688711741</v>
      </c>
      <c r="Q127" s="1">
        <f t="shared" ca="1" si="14"/>
        <v>0.46517801798421604</v>
      </c>
      <c r="R127" s="1">
        <f t="shared" ca="1" si="14"/>
        <v>0.23829972834250168</v>
      </c>
      <c r="S127" s="1">
        <f t="shared" ca="1" si="14"/>
        <v>6.9017984819225289E-2</v>
      </c>
      <c r="T127" s="1">
        <f t="shared" ca="1" si="14"/>
        <v>4.7742813728289785E-2</v>
      </c>
      <c r="U127" s="1">
        <f t="shared" ca="1" si="14"/>
        <v>4.1650717158014675E-2</v>
      </c>
      <c r="V127" s="1">
        <f t="shared" ca="1" si="15"/>
        <v>-5.7987352753786098E-3</v>
      </c>
      <c r="W127" s="1">
        <f t="shared" ca="1" si="16"/>
        <v>-2.1352767232518482E-2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0.10471366282320513</v>
      </c>
      <c r="E128" s="1">
        <f t="shared" ca="1" si="13"/>
        <v>1.5836042319735854E-2</v>
      </c>
      <c r="F128" s="1">
        <f t="shared" ref="F128:U143" ca="1" si="17">(F78+0.6*(G78+E78)+0.15*(D78+H78))/(1+2*0.6+2*0.15)</f>
        <v>-5.4865825335340956E-3</v>
      </c>
      <c r="G128" s="1">
        <f t="shared" ca="1" si="17"/>
        <v>5.4515811846209114E-2</v>
      </c>
      <c r="H128" s="1">
        <f t="shared" ca="1" si="17"/>
        <v>0.1347004108243621</v>
      </c>
      <c r="I128" s="1">
        <f t="shared" ca="1" si="17"/>
        <v>0.11668685224546364</v>
      </c>
      <c r="J128" s="1">
        <f t="shared" ca="1" si="17"/>
        <v>2.4585926471085259E-2</v>
      </c>
      <c r="K128" s="1">
        <f t="shared" ca="1" si="17"/>
        <v>-5.027420420070209E-2</v>
      </c>
      <c r="L128" s="1">
        <f t="shared" ca="1" si="17"/>
        <v>-5.0549201168704407E-2</v>
      </c>
      <c r="M128" s="1">
        <f t="shared" ca="1" si="17"/>
        <v>-1.5169691693956457E-2</v>
      </c>
      <c r="N128" s="1">
        <f t="shared" ca="1" si="17"/>
        <v>1.943874240807171E-2</v>
      </c>
      <c r="O128" s="1">
        <f t="shared" ca="1" si="17"/>
        <v>9.8695944829266191E-2</v>
      </c>
      <c r="P128" s="1">
        <f t="shared" ca="1" si="17"/>
        <v>0.28259474791592609</v>
      </c>
      <c r="Q128" s="1">
        <f t="shared" ca="1" si="17"/>
        <v>0.44331469355823944</v>
      </c>
      <c r="R128" s="1">
        <f t="shared" ca="1" si="17"/>
        <v>0.23825448992225437</v>
      </c>
      <c r="S128" s="1">
        <f t="shared" ca="1" si="17"/>
        <v>-2.7723785421821679E-2</v>
      </c>
      <c r="T128" s="1">
        <f t="shared" ca="1" si="17"/>
        <v>-0.15734262589024797</v>
      </c>
      <c r="U128" s="1">
        <f t="shared" ca="1" si="17"/>
        <v>-0.17959718756367465</v>
      </c>
      <c r="V128" s="1">
        <f t="shared" ca="1" si="15"/>
        <v>-0.12551385018144309</v>
      </c>
      <c r="W128" s="1">
        <f t="shared" ca="1" si="16"/>
        <v>-7.0442287014487751E-2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-4.2607735930381536E-2</v>
      </c>
      <c r="E129" s="1">
        <f t="shared" ca="1" si="13"/>
        <v>-2.4856398047174912E-2</v>
      </c>
      <c r="F129" s="1">
        <f t="shared" ca="1" si="17"/>
        <v>2.7268491803728478E-2</v>
      </c>
      <c r="G129" s="1">
        <f t="shared" ca="1" si="17"/>
        <v>5.8253634231316673E-2</v>
      </c>
      <c r="H129" s="1">
        <f t="shared" ca="1" si="17"/>
        <v>8.8266039183610978E-2</v>
      </c>
      <c r="I129" s="1">
        <f t="shared" ca="1" si="17"/>
        <v>0.13056812865547002</v>
      </c>
      <c r="J129" s="1">
        <f t="shared" ca="1" si="17"/>
        <v>0.12383260907794506</v>
      </c>
      <c r="K129" s="1">
        <f t="shared" ca="1" si="17"/>
        <v>0.10563893797430128</v>
      </c>
      <c r="L129" s="1">
        <f t="shared" ca="1" si="17"/>
        <v>7.3233587649945309E-2</v>
      </c>
      <c r="M129" s="1">
        <f t="shared" ca="1" si="17"/>
        <v>2.2046916382460612E-2</v>
      </c>
      <c r="N129" s="1">
        <f t="shared" ca="1" si="17"/>
        <v>-2.1789978400322168E-3</v>
      </c>
      <c r="O129" s="1">
        <f t="shared" ca="1" si="17"/>
        <v>4.7782274852339934E-2</v>
      </c>
      <c r="P129" s="1">
        <f t="shared" ca="1" si="17"/>
        <v>0.21559049244400871</v>
      </c>
      <c r="Q129" s="1">
        <f t="shared" ca="1" si="17"/>
        <v>0.40053258191735736</v>
      </c>
      <c r="R129" s="1">
        <f t="shared" ca="1" si="17"/>
        <v>0.25610242545968664</v>
      </c>
      <c r="S129" s="1">
        <f t="shared" ca="1" si="17"/>
        <v>8.210496877013948E-2</v>
      </c>
      <c r="T129" s="1">
        <f t="shared" ca="1" si="17"/>
        <v>1.0300106877898804E-2</v>
      </c>
      <c r="U129" s="1">
        <f t="shared" ca="1" si="17"/>
        <v>-1.0944273378891053E-2</v>
      </c>
      <c r="V129" s="1">
        <f t="shared" ca="1" si="15"/>
        <v>-1.1433775197163789E-2</v>
      </c>
      <c r="W129" s="1">
        <f t="shared" ca="1" si="16"/>
        <v>6.0441907109547958E-4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0.13114899493550405</v>
      </c>
      <c r="E130" s="1">
        <f t="shared" ca="1" si="13"/>
        <v>0.15704257406157221</v>
      </c>
      <c r="F130" s="1">
        <f t="shared" ca="1" si="17"/>
        <v>0.17317109612199783</v>
      </c>
      <c r="G130" s="1">
        <f t="shared" ca="1" si="17"/>
        <v>9.1689879414796407E-2</v>
      </c>
      <c r="H130" s="1">
        <f t="shared" ca="1" si="17"/>
        <v>2.8668904814745065E-2</v>
      </c>
      <c r="I130" s="1">
        <f t="shared" ca="1" si="17"/>
        <v>1.788840906836648E-2</v>
      </c>
      <c r="J130" s="1">
        <f t="shared" ca="1" si="17"/>
        <v>1.5570667658591031E-2</v>
      </c>
      <c r="K130" s="1">
        <f t="shared" ca="1" si="17"/>
        <v>-2.4431938742734978E-2</v>
      </c>
      <c r="L130" s="1">
        <f t="shared" ca="1" si="17"/>
        <v>3.3795269185351265E-2</v>
      </c>
      <c r="M130" s="1">
        <f t="shared" ca="1" si="17"/>
        <v>0.25277646513848756</v>
      </c>
      <c r="N130" s="1">
        <f t="shared" ca="1" si="17"/>
        <v>0.46801999965860591</v>
      </c>
      <c r="O130" s="1">
        <f t="shared" ca="1" si="17"/>
        <v>0.35995242012125267</v>
      </c>
      <c r="P130" s="1">
        <f t="shared" ca="1" si="17"/>
        <v>0.30845006432369126</v>
      </c>
      <c r="Q130" s="1">
        <f t="shared" ca="1" si="17"/>
        <v>0.4246795220094034</v>
      </c>
      <c r="R130" s="1">
        <f t="shared" ca="1" si="17"/>
        <v>0.30458883509398937</v>
      </c>
      <c r="S130" s="1">
        <f t="shared" ca="1" si="17"/>
        <v>0.11034761966795678</v>
      </c>
      <c r="T130" s="1">
        <f t="shared" ca="1" si="17"/>
        <v>5.3946267264303252E-2</v>
      </c>
      <c r="U130" s="1">
        <f t="shared" ca="1" si="17"/>
        <v>0.17677283679160688</v>
      </c>
      <c r="V130" s="1">
        <f t="shared" ca="1" si="15"/>
        <v>0.2936141105334325</v>
      </c>
      <c r="W130" s="1">
        <f t="shared" ca="1" si="16"/>
        <v>0.18578617480733325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9.5591565208868121E-2</v>
      </c>
      <c r="E131" s="1">
        <f t="shared" ca="1" si="13"/>
        <v>2.5340269515569367E-2</v>
      </c>
      <c r="F131" s="1">
        <f t="shared" ca="1" si="17"/>
        <v>-4.718215823494745E-3</v>
      </c>
      <c r="G131" s="1">
        <f t="shared" ca="1" si="17"/>
        <v>-1.5203737105915174E-2</v>
      </c>
      <c r="H131" s="1">
        <f t="shared" ca="1" si="17"/>
        <v>-3.9736555996528089E-2</v>
      </c>
      <c r="I131" s="1">
        <f t="shared" ca="1" si="17"/>
        <v>-4.3919160651057047E-2</v>
      </c>
      <c r="J131" s="1">
        <f t="shared" ca="1" si="17"/>
        <v>-5.5541943519379619E-2</v>
      </c>
      <c r="K131" s="1">
        <f t="shared" ca="1" si="17"/>
        <v>-5.280049652974754E-2</v>
      </c>
      <c r="L131" s="1">
        <f t="shared" ca="1" si="17"/>
        <v>-1.3483142025983053E-3</v>
      </c>
      <c r="M131" s="1">
        <f t="shared" ca="1" si="17"/>
        <v>0.10237128147147527</v>
      </c>
      <c r="N131" s="1">
        <f t="shared" ca="1" si="17"/>
        <v>0.19650980446077074</v>
      </c>
      <c r="O131" s="1">
        <f t="shared" ca="1" si="17"/>
        <v>0.22145354281039845</v>
      </c>
      <c r="P131" s="1">
        <f t="shared" ca="1" si="17"/>
        <v>0.2657781678217439</v>
      </c>
      <c r="Q131" s="1">
        <f t="shared" ca="1" si="17"/>
        <v>0.35173001617102972</v>
      </c>
      <c r="R131" s="1">
        <f t="shared" ca="1" si="17"/>
        <v>0.20855022596070194</v>
      </c>
      <c r="S131" s="1">
        <f t="shared" ca="1" si="17"/>
        <v>5.891544339018763E-2</v>
      </c>
      <c r="T131" s="1">
        <f t="shared" ca="1" si="17"/>
        <v>3.2005838236414362E-2</v>
      </c>
      <c r="U131" s="1">
        <f t="shared" ca="1" si="17"/>
        <v>7.7916608615199445E-2</v>
      </c>
      <c r="V131" s="1">
        <f t="shared" ca="1" si="15"/>
        <v>0.11318453912628787</v>
      </c>
      <c r="W131" s="1">
        <f t="shared" ca="1" si="16"/>
        <v>0.12532587940133491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-0.15785459323862841</v>
      </c>
      <c r="E132" s="1">
        <f t="shared" ca="1" si="13"/>
        <v>-0.15490364199549445</v>
      </c>
      <c r="F132" s="1">
        <f t="shared" ca="1" si="17"/>
        <v>-0.1213244079624806</v>
      </c>
      <c r="G132" s="1">
        <f t="shared" ca="1" si="17"/>
        <v>-8.4508841115149003E-2</v>
      </c>
      <c r="H132" s="1">
        <f t="shared" ca="1" si="17"/>
        <v>-2.6514694798638216E-2</v>
      </c>
      <c r="I132" s="1">
        <f t="shared" ca="1" si="17"/>
        <v>4.284456697299286E-2</v>
      </c>
      <c r="J132" s="1">
        <f t="shared" ca="1" si="17"/>
        <v>6.6145181266148698E-2</v>
      </c>
      <c r="K132" s="1">
        <f t="shared" ca="1" si="17"/>
        <v>3.4739238930791325E-2</v>
      </c>
      <c r="L132" s="1">
        <f t="shared" ca="1" si="17"/>
        <v>-2.3057229875876661E-2</v>
      </c>
      <c r="M132" s="1">
        <f t="shared" ca="1" si="17"/>
        <v>-2.7915906232051674E-2</v>
      </c>
      <c r="N132" s="1">
        <f t="shared" ca="1" si="17"/>
        <v>4.3745975910228177E-2</v>
      </c>
      <c r="O132" s="1">
        <f t="shared" ca="1" si="17"/>
        <v>0.18839176176568878</v>
      </c>
      <c r="P132" s="1">
        <f t="shared" ca="1" si="17"/>
        <v>0.41396467745200149</v>
      </c>
      <c r="Q132" s="1">
        <f t="shared" ca="1" si="17"/>
        <v>0.53026356220747251</v>
      </c>
      <c r="R132" s="1">
        <f t="shared" ca="1" si="17"/>
        <v>0.29348211576664335</v>
      </c>
      <c r="S132" s="1">
        <f t="shared" ca="1" si="17"/>
        <v>5.89005506084763E-2</v>
      </c>
      <c r="T132" s="1">
        <f t="shared" ca="1" si="17"/>
        <v>-1.4973325436173929E-2</v>
      </c>
      <c r="U132" s="1">
        <f t="shared" ca="1" si="17"/>
        <v>-1.4043226623825338E-3</v>
      </c>
      <c r="V132" s="1">
        <f t="shared" ca="1" si="15"/>
        <v>5.0135321635049211E-2</v>
      </c>
      <c r="W132" s="1">
        <f t="shared" ca="1" si="16"/>
        <v>9.0955583382992033E-2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2.5222911991640309E-2</v>
      </c>
      <c r="E133" s="1">
        <f t="shared" ca="1" si="13"/>
        <v>4.0166354696916422E-2</v>
      </c>
      <c r="F133" s="1">
        <f t="shared" ca="1" si="17"/>
        <v>5.9227281348856464E-2</v>
      </c>
      <c r="G133" s="1">
        <f t="shared" ca="1" si="17"/>
        <v>6.7280611300044493E-2</v>
      </c>
      <c r="H133" s="1">
        <f t="shared" ca="1" si="17"/>
        <v>4.8094325059250466E-2</v>
      </c>
      <c r="I133" s="1">
        <f t="shared" ca="1" si="17"/>
        <v>4.9271091062278176E-4</v>
      </c>
      <c r="J133" s="1">
        <f t="shared" ca="1" si="17"/>
        <v>-1.5854673543281819E-2</v>
      </c>
      <c r="K133" s="1">
        <f t="shared" ca="1" si="17"/>
        <v>2.2100003556608881E-2</v>
      </c>
      <c r="L133" s="1">
        <f t="shared" ca="1" si="17"/>
        <v>4.3207996909308703E-2</v>
      </c>
      <c r="M133" s="1">
        <f t="shared" ca="1" si="17"/>
        <v>6.7787227344636672E-2</v>
      </c>
      <c r="N133" s="1">
        <f t="shared" ca="1" si="17"/>
        <v>9.1488613631017401E-2</v>
      </c>
      <c r="O133" s="1">
        <f t="shared" ca="1" si="17"/>
        <v>0.15759805324176707</v>
      </c>
      <c r="P133" s="1">
        <f t="shared" ca="1" si="17"/>
        <v>0.32525688127761554</v>
      </c>
      <c r="Q133" s="1">
        <f t="shared" ca="1" si="17"/>
        <v>0.44785025408479812</v>
      </c>
      <c r="R133" s="1">
        <f t="shared" ca="1" si="17"/>
        <v>0.2310665194182131</v>
      </c>
      <c r="S133" s="1">
        <f t="shared" ca="1" si="17"/>
        <v>4.2010377545949905E-2</v>
      </c>
      <c r="T133" s="1">
        <f t="shared" ca="1" si="17"/>
        <v>-2.5178443997710642E-2</v>
      </c>
      <c r="U133" s="1">
        <f t="shared" ca="1" si="17"/>
        <v>-4.021268127919965E-2</v>
      </c>
      <c r="V133" s="1">
        <f t="shared" ca="1" si="15"/>
        <v>-5.8925089700638124E-2</v>
      </c>
      <c r="W133" s="1">
        <f t="shared" ca="1" si="16"/>
        <v>-3.4705062284017832E-2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-8.0657150190389507E-2</v>
      </c>
      <c r="E134" s="1">
        <f t="shared" ca="1" si="13"/>
        <v>-7.2192631663179213E-2</v>
      </c>
      <c r="F134" s="1">
        <f t="shared" ca="1" si="17"/>
        <v>-5.3171224445098019E-3</v>
      </c>
      <c r="G134" s="1">
        <f t="shared" ca="1" si="17"/>
        <v>1.0510910424226211E-2</v>
      </c>
      <c r="H134" s="1">
        <f t="shared" ca="1" si="17"/>
        <v>-1.4917889788358476E-2</v>
      </c>
      <c r="I134" s="1">
        <f t="shared" ca="1" si="17"/>
        <v>2.8797275867417638E-2</v>
      </c>
      <c r="J134" s="1">
        <f t="shared" ca="1" si="17"/>
        <v>9.6343044196928643E-2</v>
      </c>
      <c r="K134" s="1">
        <f t="shared" ca="1" si="17"/>
        <v>6.6734879426509158E-2</v>
      </c>
      <c r="L134" s="1">
        <f t="shared" ca="1" si="17"/>
        <v>1.1464356667626186E-4</v>
      </c>
      <c r="M134" s="1">
        <f t="shared" ca="1" si="17"/>
        <v>-2.608523214701312E-2</v>
      </c>
      <c r="N134" s="1">
        <f t="shared" ca="1" si="17"/>
        <v>-2.4739160345064414E-2</v>
      </c>
      <c r="O134" s="1">
        <f t="shared" ca="1" si="17"/>
        <v>3.5212526464384261E-2</v>
      </c>
      <c r="P134" s="1">
        <f t="shared" ca="1" si="17"/>
        <v>0.23881971074645988</v>
      </c>
      <c r="Q134" s="1">
        <f t="shared" ca="1" si="17"/>
        <v>0.42469955778702745</v>
      </c>
      <c r="R134" s="1">
        <f t="shared" ca="1" si="17"/>
        <v>0.29381784334923322</v>
      </c>
      <c r="S134" s="1">
        <f t="shared" ca="1" si="17"/>
        <v>0.12386641512552003</v>
      </c>
      <c r="T134" s="1">
        <f t="shared" ca="1" si="17"/>
        <v>6.0104057709237976E-2</v>
      </c>
      <c r="U134" s="1">
        <f t="shared" ca="1" si="17"/>
        <v>3.477011940071302E-2</v>
      </c>
      <c r="V134" s="1">
        <f t="shared" ca="1" si="15"/>
        <v>2.4788687449240746E-3</v>
      </c>
      <c r="W134" s="1">
        <f t="shared" ca="1" si="16"/>
        <v>-2.6954000067720314E-2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0.26780589547188849</v>
      </c>
      <c r="E135" s="1">
        <f t="shared" ca="1" si="13"/>
        <v>0.36630133570579232</v>
      </c>
      <c r="F135" s="1">
        <f t="shared" ca="1" si="17"/>
        <v>0.29055915649313496</v>
      </c>
      <c r="G135" s="1">
        <f t="shared" ca="1" si="17"/>
        <v>0.26706826378673459</v>
      </c>
      <c r="H135" s="1">
        <f t="shared" ca="1" si="17"/>
        <v>0.37884934202848097</v>
      </c>
      <c r="I135" s="1">
        <f t="shared" ca="1" si="17"/>
        <v>0.51123586588684033</v>
      </c>
      <c r="J135" s="1">
        <f t="shared" ca="1" si="17"/>
        <v>0.46906424196863561</v>
      </c>
      <c r="K135" s="1">
        <f t="shared" ca="1" si="17"/>
        <v>0.53061287392953138</v>
      </c>
      <c r="L135" s="1">
        <f t="shared" ca="1" si="17"/>
        <v>0.54228229548451856</v>
      </c>
      <c r="M135" s="1">
        <f t="shared" ca="1" si="17"/>
        <v>0.62041335751821092</v>
      </c>
      <c r="N135" s="1">
        <f t="shared" ca="1" si="17"/>
        <v>0.51597697944327647</v>
      </c>
      <c r="O135" s="1">
        <f t="shared" ca="1" si="17"/>
        <v>0.2647655370449325</v>
      </c>
      <c r="P135" s="1">
        <f t="shared" ca="1" si="17"/>
        <v>9.3710189161874125E-2</v>
      </c>
      <c r="Q135" s="1">
        <f t="shared" ca="1" si="17"/>
        <v>0.16150604423957268</v>
      </c>
      <c r="R135" s="1">
        <f t="shared" ca="1" si="17"/>
        <v>0.46130675668846965</v>
      </c>
      <c r="S135" s="1">
        <f t="shared" ca="1" si="17"/>
        <v>0.73393898655957368</v>
      </c>
      <c r="T135" s="1">
        <f t="shared" ca="1" si="17"/>
        <v>0.76352493657960729</v>
      </c>
      <c r="U135" s="1">
        <f t="shared" ca="1" si="17"/>
        <v>0.62544190046706793</v>
      </c>
      <c r="V135" s="1">
        <f t="shared" ca="1" si="15"/>
        <v>0.53722227037579118</v>
      </c>
      <c r="W135" s="1">
        <f t="shared" ca="1" si="16"/>
        <v>0.33629378520789432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0.35643321843872322</v>
      </c>
      <c r="E136" s="1">
        <f t="shared" ca="1" si="13"/>
        <v>0.58951015603812962</v>
      </c>
      <c r="F136" s="1">
        <f t="shared" ca="1" si="17"/>
        <v>0.62177247555435855</v>
      </c>
      <c r="G136" s="1">
        <f t="shared" ca="1" si="17"/>
        <v>0.51698241731349093</v>
      </c>
      <c r="H136" s="1">
        <f t="shared" ca="1" si="17"/>
        <v>0.46223664346427434</v>
      </c>
      <c r="I136" s="1">
        <f t="shared" ca="1" si="17"/>
        <v>0.19644771481791257</v>
      </c>
      <c r="J136" s="1">
        <f t="shared" ca="1" si="17"/>
        <v>-1.5282826862313304E-3</v>
      </c>
      <c r="K136" s="1">
        <f t="shared" ca="1" si="17"/>
        <v>5.9672844948434819E-2</v>
      </c>
      <c r="L136" s="1">
        <f t="shared" ca="1" si="17"/>
        <v>0.35651223010404082</v>
      </c>
      <c r="M136" s="1">
        <f t="shared" ca="1" si="17"/>
        <v>0.70492523843581922</v>
      </c>
      <c r="N136" s="1">
        <f t="shared" ca="1" si="17"/>
        <v>0.86541992153384195</v>
      </c>
      <c r="O136" s="1">
        <f t="shared" ca="1" si="17"/>
        <v>0.778711229658965</v>
      </c>
      <c r="P136" s="1">
        <f t="shared" ca="1" si="17"/>
        <v>0.45907402262263314</v>
      </c>
      <c r="Q136" s="1">
        <f t="shared" ca="1" si="17"/>
        <v>0.1479436641343172</v>
      </c>
      <c r="R136" s="1">
        <f t="shared" ca="1" si="17"/>
        <v>6.044765106087234E-2</v>
      </c>
      <c r="S136" s="1">
        <f t="shared" ca="1" si="17"/>
        <v>0.30364441912323759</v>
      </c>
      <c r="T136" s="1">
        <f t="shared" ca="1" si="17"/>
        <v>0.74434574957125776</v>
      </c>
      <c r="U136" s="1">
        <f t="shared" ca="1" si="17"/>
        <v>0.94518328182563993</v>
      </c>
      <c r="V136" s="1">
        <f t="shared" ca="1" si="15"/>
        <v>0.76604295438056935</v>
      </c>
      <c r="W136" s="1">
        <f t="shared" ca="1" si="16"/>
        <v>0.38929111207066674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0.24680170040538846</v>
      </c>
      <c r="E137" s="1">
        <f t="shared" ca="1" si="13"/>
        <v>0.1455264119617263</v>
      </c>
      <c r="F137" s="1">
        <f t="shared" ca="1" si="17"/>
        <v>0.12199206594670908</v>
      </c>
      <c r="G137" s="1">
        <f t="shared" ca="1" si="17"/>
        <v>0.32963730934672208</v>
      </c>
      <c r="H137" s="1">
        <f t="shared" ca="1" si="17"/>
        <v>0.73457716900398484</v>
      </c>
      <c r="I137" s="1">
        <f t="shared" ca="1" si="17"/>
        <v>0.95111002361696284</v>
      </c>
      <c r="J137" s="1">
        <f t="shared" ca="1" si="17"/>
        <v>0.82522308362009089</v>
      </c>
      <c r="K137" s="1">
        <f t="shared" ca="1" si="17"/>
        <v>0.47302428726993762</v>
      </c>
      <c r="L137" s="1">
        <f t="shared" ca="1" si="17"/>
        <v>0.18245901732853106</v>
      </c>
      <c r="M137" s="1">
        <f t="shared" ca="1" si="17"/>
        <v>5.7665465024713168E-2</v>
      </c>
      <c r="N137" s="1">
        <f t="shared" ca="1" si="17"/>
        <v>-6.6485694299560551E-3</v>
      </c>
      <c r="O137" s="1">
        <f t="shared" ca="1" si="17"/>
        <v>3.739083246324437E-4</v>
      </c>
      <c r="P137" s="1">
        <f t="shared" ca="1" si="17"/>
        <v>0.19059617380407995</v>
      </c>
      <c r="Q137" s="1">
        <f t="shared" ca="1" si="17"/>
        <v>0.44074197554737271</v>
      </c>
      <c r="R137" s="1">
        <f t="shared" ca="1" si="17"/>
        <v>0.42769495315472483</v>
      </c>
      <c r="S137" s="1">
        <f t="shared" ca="1" si="17"/>
        <v>0.38647441528927351</v>
      </c>
      <c r="T137" s="1">
        <f t="shared" ca="1" si="17"/>
        <v>0.51142916408721961</v>
      </c>
      <c r="U137" s="1">
        <f t="shared" ca="1" si="17"/>
        <v>0.5166786711152056</v>
      </c>
      <c r="V137" s="1">
        <f t="shared" ca="1" si="15"/>
        <v>0.48330946566278732</v>
      </c>
      <c r="W137" s="1">
        <f t="shared" ca="1" si="16"/>
        <v>0.31215394242323585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0.15719056403036397</v>
      </c>
      <c r="E138" s="1">
        <f t="shared" ca="1" si="13"/>
        <v>0.13277949738413203</v>
      </c>
      <c r="F138" s="1">
        <f t="shared" ca="1" si="17"/>
        <v>0.36980454486874581</v>
      </c>
      <c r="G138" s="1">
        <f t="shared" ca="1" si="17"/>
        <v>0.73444820068436623</v>
      </c>
      <c r="H138" s="1">
        <f t="shared" ca="1" si="17"/>
        <v>0.83771420865665047</v>
      </c>
      <c r="I138" s="1">
        <f t="shared" ca="1" si="17"/>
        <v>0.68390736705048849</v>
      </c>
      <c r="J138" s="1">
        <f t="shared" ca="1" si="17"/>
        <v>0.45758236096176608</v>
      </c>
      <c r="K138" s="1">
        <f t="shared" ca="1" si="17"/>
        <v>0.43967145716345063</v>
      </c>
      <c r="L138" s="1">
        <f t="shared" ca="1" si="17"/>
        <v>0.47848022148384095</v>
      </c>
      <c r="M138" s="1">
        <f t="shared" ca="1" si="17"/>
        <v>0.67931256874714985</v>
      </c>
      <c r="N138" s="1">
        <f t="shared" ca="1" si="17"/>
        <v>0.8205675814818868</v>
      </c>
      <c r="O138" s="1">
        <f t="shared" ca="1" si="17"/>
        <v>0.78323205007861352</v>
      </c>
      <c r="P138" s="1">
        <f t="shared" ca="1" si="17"/>
        <v>0.58127635476546313</v>
      </c>
      <c r="Q138" s="1">
        <f t="shared" ca="1" si="17"/>
        <v>0.45632692090479454</v>
      </c>
      <c r="R138" s="1">
        <f t="shared" ca="1" si="17"/>
        <v>0.6515296550849804</v>
      </c>
      <c r="S138" s="1">
        <f t="shared" ca="1" si="17"/>
        <v>0.84928898031065092</v>
      </c>
      <c r="T138" s="1">
        <f t="shared" ca="1" si="17"/>
        <v>0.83604781041527099</v>
      </c>
      <c r="U138" s="1">
        <f t="shared" ca="1" si="17"/>
        <v>0.69251531216051776</v>
      </c>
      <c r="V138" s="1">
        <f t="shared" ca="1" si="15"/>
        <v>0.58309559333711236</v>
      </c>
      <c r="W138" s="1">
        <f t="shared" ca="1" si="16"/>
        <v>0.37934988360891853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0.40425013650099062</v>
      </c>
      <c r="E139" s="1">
        <f t="shared" ca="1" si="13"/>
        <v>0.45083438379892021</v>
      </c>
      <c r="F139" s="1">
        <f t="shared" ca="1" si="17"/>
        <v>0.21859490780084659</v>
      </c>
      <c r="G139" s="1">
        <f t="shared" ca="1" si="17"/>
        <v>5.0203247411465556E-2</v>
      </c>
      <c r="H139" s="1">
        <f t="shared" ca="1" si="17"/>
        <v>5.0702301382704609E-2</v>
      </c>
      <c r="I139" s="1">
        <f t="shared" ca="1" si="17"/>
        <v>0.18707500460409848</v>
      </c>
      <c r="J139" s="1">
        <f t="shared" ca="1" si="17"/>
        <v>0.37679328076057478</v>
      </c>
      <c r="K139" s="1">
        <f t="shared" ca="1" si="17"/>
        <v>0.52232712802446235</v>
      </c>
      <c r="L139" s="1">
        <f t="shared" ca="1" si="17"/>
        <v>0.48458139564670955</v>
      </c>
      <c r="M139" s="1">
        <f t="shared" ca="1" si="17"/>
        <v>0.51812377588073766</v>
      </c>
      <c r="N139" s="1">
        <f t="shared" ca="1" si="17"/>
        <v>0.53485148257214254</v>
      </c>
      <c r="O139" s="1">
        <f t="shared" ca="1" si="17"/>
        <v>0.55278810685677138</v>
      </c>
      <c r="P139" s="1">
        <f t="shared" ca="1" si="17"/>
        <v>0.33756420742966198</v>
      </c>
      <c r="Q139" s="1">
        <f t="shared" ca="1" si="17"/>
        <v>0.21493690032680748</v>
      </c>
      <c r="R139" s="1">
        <f t="shared" ca="1" si="17"/>
        <v>0.35625886149469566</v>
      </c>
      <c r="S139" s="1">
        <f t="shared" ca="1" si="17"/>
        <v>0.62030995225961016</v>
      </c>
      <c r="T139" s="1">
        <f t="shared" ca="1" si="17"/>
        <v>0.63692818037771226</v>
      </c>
      <c r="U139" s="1">
        <f t="shared" ca="1" si="17"/>
        <v>0.3835743238896227</v>
      </c>
      <c r="V139" s="1">
        <f t="shared" ca="1" si="15"/>
        <v>0.16892329491797614</v>
      </c>
      <c r="W139" s="1">
        <f t="shared" ca="1" si="16"/>
        <v>3.7058276491014182E-2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0.26490772029305748</v>
      </c>
      <c r="E140" s="1">
        <f t="shared" ca="1" si="13"/>
        <v>0.32677827690616279</v>
      </c>
      <c r="F140" s="1">
        <f t="shared" ca="1" si="17"/>
        <v>0.1660164093147859</v>
      </c>
      <c r="G140" s="1">
        <f t="shared" ca="1" si="17"/>
        <v>2.55245661629716E-2</v>
      </c>
      <c r="H140" s="1">
        <f t="shared" ca="1" si="17"/>
        <v>1.1320643832763773E-2</v>
      </c>
      <c r="I140" s="1">
        <f t="shared" ca="1" si="17"/>
        <v>3.629423412021901E-2</v>
      </c>
      <c r="J140" s="1">
        <f t="shared" ca="1" si="17"/>
        <v>8.6022329154374355E-2</v>
      </c>
      <c r="K140" s="1">
        <f t="shared" ca="1" si="17"/>
        <v>0.19024374792791338</v>
      </c>
      <c r="L140" s="1">
        <f t="shared" ca="1" si="17"/>
        <v>0.31338015679685705</v>
      </c>
      <c r="M140" s="1">
        <f t="shared" ca="1" si="17"/>
        <v>0.460810136090121</v>
      </c>
      <c r="N140" s="1">
        <f t="shared" ca="1" si="17"/>
        <v>0.49662296961326236</v>
      </c>
      <c r="O140" s="1">
        <f t="shared" ca="1" si="17"/>
        <v>0.49131082984145957</v>
      </c>
      <c r="P140" s="1">
        <f t="shared" ca="1" si="17"/>
        <v>0.26589106131765339</v>
      </c>
      <c r="Q140" s="1">
        <f t="shared" ca="1" si="17"/>
        <v>9.4530176006504499E-2</v>
      </c>
      <c r="R140" s="1">
        <f t="shared" ca="1" si="17"/>
        <v>7.0120582646194321E-2</v>
      </c>
      <c r="S140" s="1">
        <f t="shared" ca="1" si="17"/>
        <v>0.24485631707324157</v>
      </c>
      <c r="T140" s="1">
        <f t="shared" ca="1" si="17"/>
        <v>0.51701412555795112</v>
      </c>
      <c r="U140" s="1">
        <f t="shared" ca="1" si="17"/>
        <v>0.5241856460290012</v>
      </c>
      <c r="V140" s="1">
        <f t="shared" ca="1" si="15"/>
        <v>0.37536271160779822</v>
      </c>
      <c r="W140" s="1">
        <f t="shared" ca="1" si="16"/>
        <v>0.1648879839635756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0.14302405944464391</v>
      </c>
      <c r="E141" s="1">
        <f t="shared" ca="1" si="13"/>
        <v>0.258866321421236</v>
      </c>
      <c r="F141" s="1">
        <f t="shared" ca="1" si="17"/>
        <v>0.48117296544190297</v>
      </c>
      <c r="G141" s="1">
        <f t="shared" ca="1" si="17"/>
        <v>0.73209887991592026</v>
      </c>
      <c r="H141" s="1">
        <f t="shared" ca="1" si="17"/>
        <v>0.78034017870078554</v>
      </c>
      <c r="I141" s="1">
        <f t="shared" ca="1" si="17"/>
        <v>0.54648817373096503</v>
      </c>
      <c r="J141" s="1">
        <f t="shared" ca="1" si="17"/>
        <v>0.23328650428893685</v>
      </c>
      <c r="K141" s="1">
        <f t="shared" ca="1" si="17"/>
        <v>0.16004752164986033</v>
      </c>
      <c r="L141" s="1">
        <f t="shared" ca="1" si="17"/>
        <v>0.42313313260229712</v>
      </c>
      <c r="M141" s="1">
        <f t="shared" ca="1" si="17"/>
        <v>0.82751064754938175</v>
      </c>
      <c r="N141" s="1">
        <f t="shared" ca="1" si="17"/>
        <v>0.94693622790739718</v>
      </c>
      <c r="O141" s="1">
        <f t="shared" ca="1" si="17"/>
        <v>0.76090733307383362</v>
      </c>
      <c r="P141" s="1">
        <f t="shared" ca="1" si="17"/>
        <v>0.49853247234996356</v>
      </c>
      <c r="Q141" s="1">
        <f t="shared" ca="1" si="17"/>
        <v>0.54032795594710337</v>
      </c>
      <c r="R141" s="1">
        <f t="shared" ca="1" si="17"/>
        <v>0.71209527619702695</v>
      </c>
      <c r="S141" s="1">
        <f t="shared" ca="1" si="17"/>
        <v>0.64219787694422226</v>
      </c>
      <c r="T141" s="1">
        <f t="shared" ca="1" si="17"/>
        <v>0.33208506609242561</v>
      </c>
      <c r="U141" s="1">
        <f t="shared" ca="1" si="17"/>
        <v>0.22190010834067078</v>
      </c>
      <c r="V141" s="1">
        <f t="shared" ca="1" si="15"/>
        <v>0.32859507461609316</v>
      </c>
      <c r="W141" s="1">
        <f t="shared" ca="1" si="16"/>
        <v>0.28448216989803626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0.50043588684709517</v>
      </c>
      <c r="E142" s="1">
        <f t="shared" ca="1" si="13"/>
        <v>0.22813932957412913</v>
      </c>
      <c r="F142" s="1">
        <f t="shared" ca="1" si="17"/>
        <v>0.26234497607101265</v>
      </c>
      <c r="G142" s="1">
        <f t="shared" ca="1" si="17"/>
        <v>0.43929398571974171</v>
      </c>
      <c r="H142" s="1">
        <f t="shared" ca="1" si="17"/>
        <v>0.46808297702301366</v>
      </c>
      <c r="I142" s="1">
        <f t="shared" ca="1" si="17"/>
        <v>0.64807463827454903</v>
      </c>
      <c r="J142" s="1">
        <f t="shared" ca="1" si="17"/>
        <v>0.70109097120354891</v>
      </c>
      <c r="K142" s="1">
        <f t="shared" ca="1" si="17"/>
        <v>0.45239874862868612</v>
      </c>
      <c r="L142" s="1">
        <f t="shared" ca="1" si="17"/>
        <v>0.17209909883494498</v>
      </c>
      <c r="M142" s="1">
        <f t="shared" ca="1" si="17"/>
        <v>7.6538050584305656E-2</v>
      </c>
      <c r="N142" s="1">
        <f t="shared" ca="1" si="17"/>
        <v>6.9966216598212908E-2</v>
      </c>
      <c r="O142" s="1">
        <f t="shared" ca="1" si="17"/>
        <v>0.13100734639335596</v>
      </c>
      <c r="P142" s="1">
        <f t="shared" ca="1" si="17"/>
        <v>0.28769773510468732</v>
      </c>
      <c r="Q142" s="1">
        <f t="shared" ca="1" si="17"/>
        <v>0.49733368144842138</v>
      </c>
      <c r="R142" s="1">
        <f t="shared" ca="1" si="17"/>
        <v>0.5141923011466325</v>
      </c>
      <c r="S142" s="1">
        <f t="shared" ca="1" si="17"/>
        <v>0.49071712228178621</v>
      </c>
      <c r="T142" s="1">
        <f t="shared" ca="1" si="17"/>
        <v>0.26128484442085886</v>
      </c>
      <c r="U142" s="1">
        <f t="shared" ca="1" si="17"/>
        <v>0.15379275521848915</v>
      </c>
      <c r="V142" s="1">
        <f t="shared" ca="1" si="15"/>
        <v>0.32062435390759925</v>
      </c>
      <c r="W142" s="1">
        <f t="shared" ca="1" si="16"/>
        <v>0.62730988462901371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0.14384144642751573</v>
      </c>
      <c r="E143" s="1">
        <f t="shared" ca="1" si="13"/>
        <v>0.32542211123416331</v>
      </c>
      <c r="F143" s="1">
        <f t="shared" ca="1" si="17"/>
        <v>0.6372375974066451</v>
      </c>
      <c r="G143" s="1">
        <f t="shared" ca="1" si="17"/>
        <v>0.69681585605353391</v>
      </c>
      <c r="H143" s="1">
        <f t="shared" ca="1" si="17"/>
        <v>0.39124230355596906</v>
      </c>
      <c r="I143" s="1">
        <f t="shared" ca="1" si="17"/>
        <v>0.12415308529930683</v>
      </c>
      <c r="J143" s="1">
        <f t="shared" ca="1" si="17"/>
        <v>2.7642648331878787E-2</v>
      </c>
      <c r="K143" s="1">
        <f t="shared" ca="1" si="17"/>
        <v>3.4851327109078664E-2</v>
      </c>
      <c r="L143" s="1">
        <f t="shared" ca="1" si="17"/>
        <v>7.667869060790676E-2</v>
      </c>
      <c r="M143" s="1">
        <f t="shared" ca="1" si="17"/>
        <v>0.29638244200161146</v>
      </c>
      <c r="N143" s="1">
        <f t="shared" ca="1" si="17"/>
        <v>0.6307897050109692</v>
      </c>
      <c r="O143" s="1">
        <f t="shared" ca="1" si="17"/>
        <v>0.68816192535872189</v>
      </c>
      <c r="P143" s="1">
        <f t="shared" ca="1" si="17"/>
        <v>0.56478251641260313</v>
      </c>
      <c r="Q143" s="1">
        <f t="shared" ca="1" si="17"/>
        <v>0.63875501074935515</v>
      </c>
      <c r="R143" s="1">
        <f t="shared" ca="1" si="17"/>
        <v>0.68158159684491015</v>
      </c>
      <c r="S143" s="1">
        <f t="shared" ca="1" si="17"/>
        <v>0.60902543505025641</v>
      </c>
      <c r="T143" s="1">
        <f t="shared" ca="1" si="17"/>
        <v>0.34297462702213138</v>
      </c>
      <c r="U143" s="1">
        <f t="shared" ref="U143:U158" ca="1" si="18">(U93+0.6*(V93+T93)+0.15*(S93+W93))/(1+2*0.6+2*0.15)</f>
        <v>0.24856385372561132</v>
      </c>
      <c r="V143" s="1">
        <f t="shared" ca="1" si="15"/>
        <v>0.3171871645608299</v>
      </c>
      <c r="W143" s="1">
        <f t="shared" ca="1" si="16"/>
        <v>0.23917673728947439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0.1201571979666011</v>
      </c>
      <c r="E144" s="1">
        <f t="shared" ca="1" si="13"/>
        <v>0.12898450549827975</v>
      </c>
      <c r="F144" s="1">
        <f t="shared" ref="F144:T158" ca="1" si="19">(F94+0.6*(G94+E94)+0.15*(D94+H94))/(1+2*0.6+2*0.15)</f>
        <v>0.27478819880894528</v>
      </c>
      <c r="G144" s="1">
        <f t="shared" ca="1" si="19"/>
        <v>0.51134394801764071</v>
      </c>
      <c r="H144" s="1">
        <f t="shared" ca="1" si="19"/>
        <v>0.57130497135378555</v>
      </c>
      <c r="I144" s="1">
        <f t="shared" ca="1" si="19"/>
        <v>0.51584057654953341</v>
      </c>
      <c r="J144" s="1">
        <f t="shared" ca="1" si="19"/>
        <v>0.27179164700864511</v>
      </c>
      <c r="K144" s="1">
        <f t="shared" ca="1" si="19"/>
        <v>0.11288600400250973</v>
      </c>
      <c r="L144" s="1">
        <f t="shared" ca="1" si="19"/>
        <v>0.11233675455271101</v>
      </c>
      <c r="M144" s="1">
        <f t="shared" ca="1" si="19"/>
        <v>0.26635216351299429</v>
      </c>
      <c r="N144" s="1">
        <f t="shared" ca="1" si="19"/>
        <v>0.37854285674620092</v>
      </c>
      <c r="O144" s="1">
        <f t="shared" ca="1" si="19"/>
        <v>0.22201415608887937</v>
      </c>
      <c r="P144" s="1">
        <f t="shared" ca="1" si="19"/>
        <v>0.22062933475684465</v>
      </c>
      <c r="Q144" s="1">
        <f t="shared" ca="1" si="19"/>
        <v>0.41557059617631753</v>
      </c>
      <c r="R144" s="1">
        <f t="shared" ca="1" si="19"/>
        <v>0.50757113731616277</v>
      </c>
      <c r="S144" s="1">
        <f t="shared" ca="1" si="19"/>
        <v>0.4817129703069149</v>
      </c>
      <c r="T144" s="1">
        <f t="shared" ca="1" si="19"/>
        <v>0.27803806622192162</v>
      </c>
      <c r="U144" s="1">
        <f t="shared" ca="1" si="18"/>
        <v>0.27321000502998882</v>
      </c>
      <c r="V144" s="1">
        <f t="shared" ca="1" si="15"/>
        <v>0.48994656785305413</v>
      </c>
      <c r="W144" s="1">
        <f t="shared" ca="1" si="16"/>
        <v>0.53271081411851273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9.4888517692004751E-2</v>
      </c>
      <c r="E145" s="1">
        <f t="shared" ca="1" si="13"/>
        <v>0.10061421465642595</v>
      </c>
      <c r="F145" s="1">
        <f t="shared" ca="1" si="19"/>
        <v>0.25358835120719336</v>
      </c>
      <c r="G145" s="1">
        <f t="shared" ca="1" si="19"/>
        <v>0.45374560945398335</v>
      </c>
      <c r="H145" s="1">
        <f t="shared" ca="1" si="19"/>
        <v>0.41672210266943938</v>
      </c>
      <c r="I145" s="1">
        <f t="shared" ca="1" si="19"/>
        <v>0.33120032194890703</v>
      </c>
      <c r="J145" s="1">
        <f t="shared" ca="1" si="19"/>
        <v>0.18906928976690315</v>
      </c>
      <c r="K145" s="1">
        <f t="shared" ca="1" si="19"/>
        <v>6.3701066140172555E-2</v>
      </c>
      <c r="L145" s="1">
        <f t="shared" ca="1" si="19"/>
        <v>-1.0267465781912712E-3</v>
      </c>
      <c r="M145" s="1">
        <f t="shared" ca="1" si="19"/>
        <v>1.8744129653444914E-2</v>
      </c>
      <c r="N145" s="1">
        <f t="shared" ca="1" si="19"/>
        <v>0.20141488818909056</v>
      </c>
      <c r="O145" s="1">
        <f t="shared" ca="1" si="19"/>
        <v>0.46129899408819364</v>
      </c>
      <c r="P145" s="1">
        <f t="shared" ca="1" si="19"/>
        <v>0.50081977222935836</v>
      </c>
      <c r="Q145" s="1">
        <f t="shared" ca="1" si="19"/>
        <v>0.49920708925472629</v>
      </c>
      <c r="R145" s="1">
        <f t="shared" ca="1" si="19"/>
        <v>0.32671477530251641</v>
      </c>
      <c r="S145" s="1">
        <f t="shared" ca="1" si="19"/>
        <v>0.14481810492648867</v>
      </c>
      <c r="T145" s="1">
        <f t="shared" ca="1" si="19"/>
        <v>2.4147609215965083E-2</v>
      </c>
      <c r="U145" s="1">
        <f t="shared" ca="1" si="18"/>
        <v>6.6775555384890356E-2</v>
      </c>
      <c r="V145" s="1">
        <f t="shared" ca="1" si="15"/>
        <v>0.31226948636949975</v>
      </c>
      <c r="W145" s="1">
        <f t="shared" ca="1" si="16"/>
        <v>0.66757417830416677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0.61206537156487784</v>
      </c>
      <c r="E146" s="1">
        <f t="shared" ca="1" si="13"/>
        <v>0.58956178384609459</v>
      </c>
      <c r="F146" s="1">
        <f t="shared" ca="1" si="19"/>
        <v>0.8167330469453683</v>
      </c>
      <c r="G146" s="1">
        <f t="shared" ca="1" si="19"/>
        <v>0.91663781154264501</v>
      </c>
      <c r="H146" s="1">
        <f t="shared" ca="1" si="19"/>
        <v>0.70112681099516427</v>
      </c>
      <c r="I146" s="1">
        <f t="shared" ca="1" si="19"/>
        <v>0.33507939752731514</v>
      </c>
      <c r="J146" s="1">
        <f t="shared" ca="1" si="19"/>
        <v>0.13357956567416757</v>
      </c>
      <c r="K146" s="1">
        <f t="shared" ca="1" si="19"/>
        <v>5.1884278296129571E-2</v>
      </c>
      <c r="L146" s="1">
        <f t="shared" ca="1" si="19"/>
        <v>5.1735415599105307E-2</v>
      </c>
      <c r="M146" s="1">
        <f t="shared" ca="1" si="19"/>
        <v>0.18717645164822722</v>
      </c>
      <c r="N146" s="1">
        <f t="shared" ca="1" si="19"/>
        <v>0.34990876866668941</v>
      </c>
      <c r="O146" s="1">
        <f t="shared" ca="1" si="19"/>
        <v>0.33813237833987664</v>
      </c>
      <c r="P146" s="1">
        <f t="shared" ca="1" si="19"/>
        <v>0.43792195069786777</v>
      </c>
      <c r="Q146" s="1">
        <f t="shared" ca="1" si="19"/>
        <v>0.57286450123808685</v>
      </c>
      <c r="R146" s="1">
        <f t="shared" ca="1" si="19"/>
        <v>0.53007512026952341</v>
      </c>
      <c r="S146" s="1">
        <f t="shared" ca="1" si="19"/>
        <v>0.51711805567782299</v>
      </c>
      <c r="T146" s="1">
        <f t="shared" ca="1" si="19"/>
        <v>0.36407413780171644</v>
      </c>
      <c r="U146" s="1">
        <f t="shared" ca="1" si="18"/>
        <v>0.39995197081434497</v>
      </c>
      <c r="V146" s="1">
        <f t="shared" ca="1" si="15"/>
        <v>0.70265769088322061</v>
      </c>
      <c r="W146" s="1">
        <f t="shared" ca="1" si="16"/>
        <v>0.98109978453591751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0.66148151312897174</v>
      </c>
      <c r="E147" s="1">
        <f t="shared" ca="1" si="13"/>
        <v>0.50405441819938146</v>
      </c>
      <c r="F147" s="1">
        <f t="shared" ca="1" si="19"/>
        <v>0.56280161897015712</v>
      </c>
      <c r="G147" s="1">
        <f t="shared" ca="1" si="19"/>
        <v>0.60835585312682017</v>
      </c>
      <c r="H147" s="1">
        <f t="shared" ca="1" si="19"/>
        <v>0.76920387693499892</v>
      </c>
      <c r="I147" s="1">
        <f t="shared" ca="1" si="19"/>
        <v>0.86152779204150975</v>
      </c>
      <c r="J147" s="1">
        <f t="shared" ca="1" si="19"/>
        <v>0.7359010819062608</v>
      </c>
      <c r="K147" s="1">
        <f t="shared" ca="1" si="19"/>
        <v>0.37917960171857307</v>
      </c>
      <c r="L147" s="1">
        <f t="shared" ca="1" si="19"/>
        <v>0.13597046503513333</v>
      </c>
      <c r="M147" s="1">
        <f t="shared" ca="1" si="19"/>
        <v>7.2202615621519334E-2</v>
      </c>
      <c r="N147" s="1">
        <f t="shared" ca="1" si="19"/>
        <v>6.3406031841573424E-2</v>
      </c>
      <c r="O147" s="1">
        <f t="shared" ca="1" si="19"/>
        <v>0.10599290787717734</v>
      </c>
      <c r="P147" s="1">
        <f t="shared" ca="1" si="19"/>
        <v>0.29908037245465352</v>
      </c>
      <c r="Q147" s="1">
        <f t="shared" ca="1" si="19"/>
        <v>0.5162092410752559</v>
      </c>
      <c r="R147" s="1">
        <f t="shared" ca="1" si="19"/>
        <v>0.38806651274050541</v>
      </c>
      <c r="S147" s="1">
        <f t="shared" ca="1" si="19"/>
        <v>0.11983295776862138</v>
      </c>
      <c r="T147" s="1">
        <f t="shared" ca="1" si="19"/>
        <v>2.7892103949019751E-3</v>
      </c>
      <c r="U147" s="1">
        <f t="shared" ca="1" si="18"/>
        <v>0.11018370960261747</v>
      </c>
      <c r="V147" s="1">
        <f t="shared" ca="1" si="15"/>
        <v>0.35242135040853689</v>
      </c>
      <c r="W147" s="1">
        <f t="shared" ca="1" si="16"/>
        <v>0.58754073074723012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0.5661263271428707</v>
      </c>
      <c r="E148" s="1">
        <f t="shared" ca="1" si="13"/>
        <v>0.51640650821644674</v>
      </c>
      <c r="F148" s="1">
        <f t="shared" ca="1" si="19"/>
        <v>0.60421946110495017</v>
      </c>
      <c r="G148" s="1">
        <f t="shared" ca="1" si="19"/>
        <v>0.54912935818158881</v>
      </c>
      <c r="H148" s="1">
        <f t="shared" ca="1" si="19"/>
        <v>0.49516192415964377</v>
      </c>
      <c r="I148" s="1">
        <f t="shared" ca="1" si="19"/>
        <v>0.39914307092261497</v>
      </c>
      <c r="J148" s="1">
        <f t="shared" ca="1" si="19"/>
        <v>0.35507387613114633</v>
      </c>
      <c r="K148" s="1">
        <f t="shared" ca="1" si="19"/>
        <v>0.19890032312537806</v>
      </c>
      <c r="L148" s="1">
        <f t="shared" ca="1" si="19"/>
        <v>8.6104694925109901E-2</v>
      </c>
      <c r="M148" s="1">
        <f t="shared" ca="1" si="19"/>
        <v>9.0222557970047329E-2</v>
      </c>
      <c r="N148" s="1">
        <f t="shared" ca="1" si="19"/>
        <v>0.26943206577245149</v>
      </c>
      <c r="O148" s="1">
        <f t="shared" ca="1" si="19"/>
        <v>0.46473502228867847</v>
      </c>
      <c r="P148" s="1">
        <f t="shared" ca="1" si="19"/>
        <v>0.50055056582077273</v>
      </c>
      <c r="Q148" s="1">
        <f t="shared" ca="1" si="19"/>
        <v>0.62817820316549233</v>
      </c>
      <c r="R148" s="1">
        <f t="shared" ca="1" si="19"/>
        <v>0.61310108170761857</v>
      </c>
      <c r="S148" s="1">
        <f t="shared" ca="1" si="19"/>
        <v>0.41830199670184393</v>
      </c>
      <c r="T148" s="1">
        <f t="shared" ca="1" si="19"/>
        <v>0.21477110060216606</v>
      </c>
      <c r="U148" s="1">
        <f t="shared" ca="1" si="18"/>
        <v>0.17781285856174225</v>
      </c>
      <c r="V148" s="1">
        <f t="shared" ca="1" si="15"/>
        <v>0.23525679851793485</v>
      </c>
      <c r="W148" s="1">
        <f t="shared" ca="1" si="16"/>
        <v>0.26431738379993946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0.79779041553688923</v>
      </c>
      <c r="E149" s="1">
        <f t="shared" ca="1" si="13"/>
        <v>0.70432343152658072</v>
      </c>
      <c r="F149" s="1">
        <f t="shared" ca="1" si="19"/>
        <v>0.83270268421767724</v>
      </c>
      <c r="G149" s="1">
        <f t="shared" ca="1" si="19"/>
        <v>0.91960451135281807</v>
      </c>
      <c r="H149" s="1">
        <f t="shared" ca="1" si="19"/>
        <v>0.99929493060603658</v>
      </c>
      <c r="I149" s="1">
        <f t="shared" ca="1" si="19"/>
        <v>1.0126010048996912</v>
      </c>
      <c r="J149" s="1">
        <f t="shared" ca="1" si="19"/>
        <v>0.83183949420241066</v>
      </c>
      <c r="K149" s="1">
        <f t="shared" ca="1" si="19"/>
        <v>0.46487875354294372</v>
      </c>
      <c r="L149" s="1">
        <f t="shared" ca="1" si="19"/>
        <v>0.16646288698963282</v>
      </c>
      <c r="M149" s="1">
        <f t="shared" ca="1" si="19"/>
        <v>7.2557716362405239E-2</v>
      </c>
      <c r="N149" s="1">
        <f t="shared" ca="1" si="19"/>
        <v>0.26001353329951532</v>
      </c>
      <c r="O149" s="1">
        <f t="shared" ca="1" si="19"/>
        <v>0.50516463733025907</v>
      </c>
      <c r="P149" s="1">
        <f t="shared" ca="1" si="19"/>
        <v>0.51956555553211037</v>
      </c>
      <c r="Q149" s="1">
        <f t="shared" ca="1" si="19"/>
        <v>0.54635054485539603</v>
      </c>
      <c r="R149" s="1">
        <f t="shared" ca="1" si="19"/>
        <v>0.78741918902982422</v>
      </c>
      <c r="S149" s="1">
        <f t="shared" ca="1" si="19"/>
        <v>0.95348923340152258</v>
      </c>
      <c r="T149" s="1">
        <f t="shared" ca="1" si="19"/>
        <v>0.96845966370405079</v>
      </c>
      <c r="U149" s="1">
        <f t="shared" ca="1" si="18"/>
        <v>0.8970362727600063</v>
      </c>
      <c r="V149" s="1">
        <f t="shared" ca="1" si="15"/>
        <v>0.727277801449978</v>
      </c>
      <c r="W149" s="1">
        <f t="shared" ca="1" si="16"/>
        <v>0.46331031572973475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0.69803311492191944</v>
      </c>
      <c r="E150" s="1">
        <f t="shared" ca="1" si="13"/>
        <v>0.76074800807970366</v>
      </c>
      <c r="F150" s="1">
        <f t="shared" ca="1" si="19"/>
        <v>0.67082680595493138</v>
      </c>
      <c r="G150" s="1">
        <f t="shared" ca="1" si="19"/>
        <v>0.46936066919409003</v>
      </c>
      <c r="H150" s="1">
        <f t="shared" ca="1" si="19"/>
        <v>0.46696846781638274</v>
      </c>
      <c r="I150" s="1">
        <f t="shared" ca="1" si="19"/>
        <v>0.54204190196317781</v>
      </c>
      <c r="J150" s="1">
        <f t="shared" ca="1" si="19"/>
        <v>0.77799393556073615</v>
      </c>
      <c r="K150" s="1">
        <f t="shared" ca="1" si="19"/>
        <v>0.85372351785976197</v>
      </c>
      <c r="L150" s="1">
        <f t="shared" ca="1" si="19"/>
        <v>0.71874100193675761</v>
      </c>
      <c r="M150" s="1">
        <f t="shared" ca="1" si="19"/>
        <v>0.47899861791237902</v>
      </c>
      <c r="N150" s="1">
        <f t="shared" ca="1" si="19"/>
        <v>0.37659107425204413</v>
      </c>
      <c r="O150" s="1">
        <f t="shared" ca="1" si="19"/>
        <v>0.2191922159131412</v>
      </c>
      <c r="P150" s="1">
        <f t="shared" ca="1" si="19"/>
        <v>0.17325645745710747</v>
      </c>
      <c r="Q150" s="1">
        <f t="shared" ca="1" si="19"/>
        <v>0.28308575489846116</v>
      </c>
      <c r="R150" s="1">
        <f t="shared" ca="1" si="19"/>
        <v>0.48332982088108023</v>
      </c>
      <c r="S150" s="1">
        <f t="shared" ca="1" si="19"/>
        <v>0.57889837276297762</v>
      </c>
      <c r="T150" s="1">
        <f t="shared" ca="1" si="19"/>
        <v>0.5401102082330741</v>
      </c>
      <c r="U150" s="1">
        <f t="shared" ca="1" si="18"/>
        <v>0.70878681706029989</v>
      </c>
      <c r="V150" s="1">
        <f t="shared" ca="1" si="15"/>
        <v>0.76426541939941184</v>
      </c>
      <c r="W150" s="1">
        <f t="shared" ca="1" si="16"/>
        <v>0.53766859309557835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0.50994442635494119</v>
      </c>
      <c r="E151" s="1">
        <f t="shared" ca="1" si="13"/>
        <v>0.69692592007866261</v>
      </c>
      <c r="F151" s="1">
        <f t="shared" ca="1" si="19"/>
        <v>0.72844090679333628</v>
      </c>
      <c r="G151" s="1">
        <f t="shared" ca="1" si="19"/>
        <v>0.59729380181509728</v>
      </c>
      <c r="H151" s="1">
        <f t="shared" ca="1" si="19"/>
        <v>0.63348114616207041</v>
      </c>
      <c r="I151" s="1">
        <f t="shared" ca="1" si="19"/>
        <v>0.58004618056476509</v>
      </c>
      <c r="J151" s="1">
        <f t="shared" ca="1" si="19"/>
        <v>0.41820483044473467</v>
      </c>
      <c r="K151" s="1">
        <f t="shared" ca="1" si="19"/>
        <v>0.23541784249532549</v>
      </c>
      <c r="L151" s="1">
        <f t="shared" ca="1" si="19"/>
        <v>0.12986143644250348</v>
      </c>
      <c r="M151" s="1">
        <f t="shared" ca="1" si="19"/>
        <v>6.7526753841194026E-2</v>
      </c>
      <c r="N151" s="1">
        <f t="shared" ca="1" si="19"/>
        <v>0.11731515941221363</v>
      </c>
      <c r="O151" s="1">
        <f t="shared" ca="1" si="19"/>
        <v>0.25092033324719082</v>
      </c>
      <c r="P151" s="1">
        <f t="shared" ca="1" si="19"/>
        <v>0.31976133824648745</v>
      </c>
      <c r="Q151" s="1">
        <f t="shared" ca="1" si="19"/>
        <v>0.35419669133572546</v>
      </c>
      <c r="R151" s="1">
        <f t="shared" ca="1" si="19"/>
        <v>0.18735926985784546</v>
      </c>
      <c r="S151" s="1">
        <f t="shared" ca="1" si="19"/>
        <v>6.2659363888601188E-2</v>
      </c>
      <c r="T151" s="1">
        <f t="shared" ca="1" si="19"/>
        <v>0.12722091379772804</v>
      </c>
      <c r="U151" s="1">
        <f t="shared" ca="1" si="18"/>
        <v>0.25309672225304747</v>
      </c>
      <c r="V151" s="1">
        <f t="shared" ca="1" si="15"/>
        <v>0.2995494332507071</v>
      </c>
      <c r="W151" s="1">
        <f t="shared" ca="1" si="16"/>
        <v>0.24853711936610762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0.20545561726084083</v>
      </c>
      <c r="E152" s="1">
        <f t="shared" ca="1" si="13"/>
        <v>0.31705015199360909</v>
      </c>
      <c r="F152" s="1">
        <f t="shared" ca="1" si="19"/>
        <v>0.67015598552906863</v>
      </c>
      <c r="G152" s="1">
        <f t="shared" ca="1" si="19"/>
        <v>0.92668749804931405</v>
      </c>
      <c r="H152" s="1">
        <f t="shared" ca="1" si="19"/>
        <v>0.87802746454741654</v>
      </c>
      <c r="I152" s="1">
        <f t="shared" ca="1" si="19"/>
        <v>0.59529589318942788</v>
      </c>
      <c r="J152" s="1">
        <f t="shared" ca="1" si="19"/>
        <v>0.23528042257304088</v>
      </c>
      <c r="K152" s="1">
        <f t="shared" ca="1" si="19"/>
        <v>9.3926774721211428E-2</v>
      </c>
      <c r="L152" s="1">
        <f t="shared" ca="1" si="19"/>
        <v>0.15377990910798495</v>
      </c>
      <c r="M152" s="1">
        <f t="shared" ca="1" si="19"/>
        <v>0.37760543927504081</v>
      </c>
      <c r="N152" s="1">
        <f t="shared" ca="1" si="19"/>
        <v>0.64828138034986116</v>
      </c>
      <c r="O152" s="1">
        <f t="shared" ca="1" si="19"/>
        <v>0.66950746404033157</v>
      </c>
      <c r="P152" s="1">
        <f t="shared" ca="1" si="19"/>
        <v>0.57771715255412748</v>
      </c>
      <c r="Q152" s="1">
        <f t="shared" ca="1" si="19"/>
        <v>0.76120204540235914</v>
      </c>
      <c r="R152" s="1">
        <f t="shared" ca="1" si="19"/>
        <v>0.83845628934367267</v>
      </c>
      <c r="S152" s="1">
        <f t="shared" ca="1" si="19"/>
        <v>0.59064950304013031</v>
      </c>
      <c r="T152" s="1">
        <f t="shared" ca="1" si="19"/>
        <v>0.26095094147845693</v>
      </c>
      <c r="U152" s="1">
        <f t="shared" ca="1" si="18"/>
        <v>0.1106964756627534</v>
      </c>
      <c r="V152" s="1">
        <f t="shared" ca="1" si="15"/>
        <v>0.10092657275508091</v>
      </c>
      <c r="W152" s="1">
        <f t="shared" ca="1" si="16"/>
        <v>0.14099282088031659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0.32048428485681291</v>
      </c>
      <c r="E153" s="1">
        <f t="shared" ca="1" si="13"/>
        <v>0.41173729127213571</v>
      </c>
      <c r="F153" s="1">
        <f t="shared" ca="1" si="19"/>
        <v>0.21051126973030923</v>
      </c>
      <c r="G153" s="1">
        <f t="shared" ca="1" si="19"/>
        <v>3.7986726758641023E-2</v>
      </c>
      <c r="H153" s="1">
        <f t="shared" ca="1" si="19"/>
        <v>2.2186520669839893E-2</v>
      </c>
      <c r="I153" s="1">
        <f t="shared" ca="1" si="19"/>
        <v>6.5849876311304317E-2</v>
      </c>
      <c r="J153" s="1">
        <f t="shared" ca="1" si="19"/>
        <v>0.18553191513539738</v>
      </c>
      <c r="K153" s="1">
        <f t="shared" ca="1" si="19"/>
        <v>0.44851256113558746</v>
      </c>
      <c r="L153" s="1">
        <f t="shared" ca="1" si="19"/>
        <v>0.70467864839375438</v>
      </c>
      <c r="M153" s="1">
        <f t="shared" ca="1" si="19"/>
        <v>0.63548065915830709</v>
      </c>
      <c r="N153" s="1">
        <f t="shared" ca="1" si="19"/>
        <v>0.3416508859010684</v>
      </c>
      <c r="O153" s="1">
        <f t="shared" ca="1" si="19"/>
        <v>0.23593559019249027</v>
      </c>
      <c r="P153" s="1">
        <f t="shared" ca="1" si="19"/>
        <v>0.27480359993722447</v>
      </c>
      <c r="Q153" s="1">
        <f t="shared" ca="1" si="19"/>
        <v>0.2944538282328068</v>
      </c>
      <c r="R153" s="1">
        <f t="shared" ca="1" si="19"/>
        <v>0.29966759094649309</v>
      </c>
      <c r="S153" s="1">
        <f t="shared" ca="1" si="19"/>
        <v>0.30243448373727011</v>
      </c>
      <c r="T153" s="1">
        <f t="shared" ca="1" si="19"/>
        <v>0.15541071613608401</v>
      </c>
      <c r="U153" s="1">
        <f t="shared" ca="1" si="18"/>
        <v>0.13413086288459494</v>
      </c>
      <c r="V153" s="1">
        <f t="shared" ca="1" si="15"/>
        <v>0.35017306376439078</v>
      </c>
      <c r="W153" s="1">
        <f t="shared" ca="1" si="16"/>
        <v>0.6840751851757777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0.49462899508293218</v>
      </c>
      <c r="E154" s="1">
        <f t="shared" ca="1" si="13"/>
        <v>0.49579485731477063</v>
      </c>
      <c r="F154" s="1">
        <f t="shared" ca="1" si="19"/>
        <v>0.24240547136882157</v>
      </c>
      <c r="G154" s="1">
        <f t="shared" ca="1" si="19"/>
        <v>2.3841183442241908E-2</v>
      </c>
      <c r="H154" s="1">
        <f t="shared" ca="1" si="19"/>
        <v>3.6128586542731059E-2</v>
      </c>
      <c r="I154" s="1">
        <f t="shared" ca="1" si="19"/>
        <v>0.31248907887610244</v>
      </c>
      <c r="J154" s="1">
        <f t="shared" ca="1" si="19"/>
        <v>0.70721676260775324</v>
      </c>
      <c r="K154" s="1">
        <f t="shared" ca="1" si="19"/>
        <v>0.89476739250744708</v>
      </c>
      <c r="L154" s="1">
        <f t="shared" ca="1" si="19"/>
        <v>0.74014566291887807</v>
      </c>
      <c r="M154" s="1">
        <f t="shared" ca="1" si="19"/>
        <v>0.37180226346837797</v>
      </c>
      <c r="N154" s="1">
        <f t="shared" ca="1" si="19"/>
        <v>9.7832350093341097E-2</v>
      </c>
      <c r="O154" s="1">
        <f t="shared" ca="1" si="19"/>
        <v>1.9329418411751582E-2</v>
      </c>
      <c r="P154" s="1">
        <f t="shared" ca="1" si="19"/>
        <v>8.6972725611887888E-2</v>
      </c>
      <c r="Q154" s="1">
        <f t="shared" ca="1" si="19"/>
        <v>0.24226550097907684</v>
      </c>
      <c r="R154" s="1">
        <f t="shared" ca="1" si="19"/>
        <v>0.33673767710924307</v>
      </c>
      <c r="S154" s="1">
        <f t="shared" ca="1" si="19"/>
        <v>0.40716087834666226</v>
      </c>
      <c r="T154" s="1">
        <f t="shared" ca="1" si="19"/>
        <v>0.27532859425874401</v>
      </c>
      <c r="U154" s="1">
        <f t="shared" ca="1" si="18"/>
        <v>0.19713036557352207</v>
      </c>
      <c r="V154" s="1">
        <f t="shared" ca="1" si="15"/>
        <v>0.31300233941724692</v>
      </c>
      <c r="W154" s="1">
        <f t="shared" ca="1" si="16"/>
        <v>0.64437230342203233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0.33971868884557949</v>
      </c>
      <c r="E155" s="1">
        <f t="shared" ca="1" si="13"/>
        <v>0.56669695584506252</v>
      </c>
      <c r="F155" s="1">
        <f t="shared" ca="1" si="19"/>
        <v>0.81674147427547106</v>
      </c>
      <c r="G155" s="1">
        <f t="shared" ca="1" si="19"/>
        <v>0.71888401517249589</v>
      </c>
      <c r="H155" s="1">
        <f t="shared" ca="1" si="19"/>
        <v>0.33813831741592004</v>
      </c>
      <c r="I155" s="1">
        <f t="shared" ca="1" si="19"/>
        <v>0.11435710641351951</v>
      </c>
      <c r="J155" s="1">
        <f t="shared" ca="1" si="19"/>
        <v>0.14397353799052826</v>
      </c>
      <c r="K155" s="1">
        <f t="shared" ca="1" si="19"/>
        <v>0.38581983328005842</v>
      </c>
      <c r="L155" s="1">
        <f t="shared" ca="1" si="19"/>
        <v>0.71889641037533991</v>
      </c>
      <c r="M155" s="1">
        <f t="shared" ca="1" si="19"/>
        <v>0.85082196818762268</v>
      </c>
      <c r="N155" s="1">
        <f t="shared" ca="1" si="19"/>
        <v>0.85462460309911914</v>
      </c>
      <c r="O155" s="1">
        <f t="shared" ca="1" si="19"/>
        <v>0.79922186066439682</v>
      </c>
      <c r="P155" s="1">
        <f t="shared" ca="1" si="19"/>
        <v>0.70735321654974725</v>
      </c>
      <c r="Q155" s="1">
        <f t="shared" ca="1" si="19"/>
        <v>0.62382163964975523</v>
      </c>
      <c r="R155" s="1">
        <f t="shared" ca="1" si="19"/>
        <v>0.48203913593029341</v>
      </c>
      <c r="S155" s="1">
        <f t="shared" ca="1" si="19"/>
        <v>0.41836834768714654</v>
      </c>
      <c r="T155" s="1">
        <f t="shared" ca="1" si="19"/>
        <v>0.23367697981072327</v>
      </c>
      <c r="U155" s="1">
        <f t="shared" ca="1" si="18"/>
        <v>0.17203393712456108</v>
      </c>
      <c r="V155" s="1">
        <f t="shared" ca="1" si="15"/>
        <v>0.3230503119309297</v>
      </c>
      <c r="W155" s="1">
        <f t="shared" ca="1" si="16"/>
        <v>0.61126685955995164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0.68745304782329841</v>
      </c>
      <c r="E156" s="1">
        <f t="shared" ca="1" si="13"/>
        <v>0.53035455595922187</v>
      </c>
      <c r="F156" s="1">
        <f t="shared" ca="1" si="19"/>
        <v>0.5075090952030783</v>
      </c>
      <c r="G156" s="1">
        <f t="shared" ca="1" si="19"/>
        <v>0.29086689700312462</v>
      </c>
      <c r="H156" s="1">
        <f t="shared" ca="1" si="19"/>
        <v>0.14670312994601484</v>
      </c>
      <c r="I156" s="1">
        <f t="shared" ca="1" si="19"/>
        <v>0.26256746905221584</v>
      </c>
      <c r="J156" s="1">
        <f t="shared" ca="1" si="19"/>
        <v>0.56264624740332436</v>
      </c>
      <c r="K156" s="1">
        <f t="shared" ca="1" si="19"/>
        <v>0.6515296550308779</v>
      </c>
      <c r="L156" s="1">
        <f t="shared" ca="1" si="19"/>
        <v>0.60830382273853112</v>
      </c>
      <c r="M156" s="1">
        <f t="shared" ca="1" si="19"/>
        <v>0.37408398762020567</v>
      </c>
      <c r="N156" s="1">
        <f t="shared" ca="1" si="19"/>
        <v>0.16961964776468222</v>
      </c>
      <c r="O156" s="1">
        <f t="shared" ca="1" si="19"/>
        <v>0.1314589383218025</v>
      </c>
      <c r="P156" s="1">
        <f t="shared" ca="1" si="19"/>
        <v>0.26349431827990061</v>
      </c>
      <c r="Q156" s="1">
        <f t="shared" ca="1" si="19"/>
        <v>0.45053514331714739</v>
      </c>
      <c r="R156" s="1">
        <f t="shared" ca="1" si="19"/>
        <v>0.44777575057098307</v>
      </c>
      <c r="S156" s="1">
        <f t="shared" ca="1" si="19"/>
        <v>0.43041481511268742</v>
      </c>
      <c r="T156" s="1">
        <f t="shared" ca="1" si="19"/>
        <v>0.26390193045735755</v>
      </c>
      <c r="U156" s="1">
        <f t="shared" ca="1" si="18"/>
        <v>0.21014344745436384</v>
      </c>
      <c r="V156" s="1">
        <f t="shared" ca="1" si="15"/>
        <v>0.39095719029773679</v>
      </c>
      <c r="W156" s="1">
        <f t="shared" ca="1" si="16"/>
        <v>0.68606131239149237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0.78591630681876967</v>
      </c>
      <c r="E157" s="1">
        <f t="shared" ca="1" si="13"/>
        <v>0.69315544626337133</v>
      </c>
      <c r="F157" s="1">
        <f t="shared" ca="1" si="19"/>
        <v>0.46226347716067923</v>
      </c>
      <c r="G157" s="1">
        <f t="shared" ca="1" si="19"/>
        <v>0.38864337487466571</v>
      </c>
      <c r="H157" s="1">
        <f t="shared" ca="1" si="19"/>
        <v>0.5351612185058352</v>
      </c>
      <c r="I157" s="1">
        <f t="shared" ca="1" si="19"/>
        <v>0.63908630444938108</v>
      </c>
      <c r="J157" s="1">
        <f t="shared" ca="1" si="19"/>
        <v>0.77891137876677108</v>
      </c>
      <c r="K157" s="1">
        <f t="shared" ca="1" si="19"/>
        <v>0.83623964520515204</v>
      </c>
      <c r="L157" s="1">
        <f t="shared" ca="1" si="19"/>
        <v>0.69123035482506767</v>
      </c>
      <c r="M157" s="1">
        <f t="shared" ca="1" si="19"/>
        <v>0.32226171327162156</v>
      </c>
      <c r="N157" s="1">
        <f t="shared" ca="1" si="19"/>
        <v>1.6672565058353839E-2</v>
      </c>
      <c r="O157" s="1">
        <f t="shared" ca="1" si="19"/>
        <v>-7.7816923414085054E-2</v>
      </c>
      <c r="P157" s="1">
        <f t="shared" ca="1" si="19"/>
        <v>-6.3015785581365752E-2</v>
      </c>
      <c r="Q157" s="1">
        <f t="shared" ca="1" si="19"/>
        <v>5.5433288365375477E-3</v>
      </c>
      <c r="R157" s="1">
        <f t="shared" ca="1" si="19"/>
        <v>0.22766769498981568</v>
      </c>
      <c r="S157" s="1">
        <f t="shared" ca="1" si="19"/>
        <v>0.57984357030731704</v>
      </c>
      <c r="T157" s="1">
        <f t="shared" ca="1" si="19"/>
        <v>0.76448419180621829</v>
      </c>
      <c r="U157" s="1">
        <f t="shared" ca="1" si="18"/>
        <v>0.79526029951578747</v>
      </c>
      <c r="V157" s="1">
        <f t="shared" ca="1" si="15"/>
        <v>0.77517040832277806</v>
      </c>
      <c r="W157" s="1">
        <f t="shared" ca="1" si="16"/>
        <v>0.81262606146959548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0.38863865885148091</v>
      </c>
      <c r="E158" s="1">
        <f t="shared" ca="1" si="13"/>
        <v>0.64865090170665662</v>
      </c>
      <c r="F158" s="1">
        <f t="shared" ca="1" si="19"/>
        <v>0.60763207854435719</v>
      </c>
      <c r="G158" s="1">
        <f t="shared" ca="1" si="19"/>
        <v>0.26623377959674871</v>
      </c>
      <c r="H158" s="1">
        <f t="shared" ca="1" si="19"/>
        <v>2.8972470521697262E-2</v>
      </c>
      <c r="I158" s="1">
        <f t="shared" ca="1" si="19"/>
        <v>8.7626575559393884E-3</v>
      </c>
      <c r="J158" s="1">
        <f t="shared" ca="1" si="19"/>
        <v>8.8955212898168587E-2</v>
      </c>
      <c r="K158" s="1">
        <f t="shared" ca="1" si="19"/>
        <v>0.30591274388161016</v>
      </c>
      <c r="L158" s="1">
        <f ca="1">(L108+0.6*(M108+K108)+0.15*(J108+N108))/(1+2*0.6+2*0.15)</f>
        <v>0.56952502611055156</v>
      </c>
      <c r="M158" s="1">
        <f t="shared" ca="1" si="19"/>
        <v>0.66246015422338922</v>
      </c>
      <c r="N158" s="1">
        <f t="shared" ca="1" si="19"/>
        <v>0.74377001512332541</v>
      </c>
      <c r="O158" s="1">
        <f t="shared" ca="1" si="19"/>
        <v>0.70423226510099457</v>
      </c>
      <c r="P158" s="1">
        <f t="shared" ca="1" si="19"/>
        <v>0.4704739765163044</v>
      </c>
      <c r="Q158" s="1">
        <f t="shared" ca="1" si="19"/>
        <v>0.3085101344505693</v>
      </c>
      <c r="R158" s="1">
        <f t="shared" ca="1" si="19"/>
        <v>0.37698132289534292</v>
      </c>
      <c r="S158" s="1">
        <f t="shared" ca="1" si="19"/>
        <v>0.52706490658653504</v>
      </c>
      <c r="T158" s="1">
        <f t="shared" ca="1" si="19"/>
        <v>0.50418220546745063</v>
      </c>
      <c r="U158" s="1">
        <f t="shared" ca="1" si="18"/>
        <v>0.45645683235921614</v>
      </c>
      <c r="V158" s="1">
        <f t="shared" ca="1" si="15"/>
        <v>0.26076889977979606</v>
      </c>
      <c r="W158" s="1">
        <f ca="1">(W108+0.6*(V108)+0.15*U108)/(1+0.6+0.15)</f>
        <v>0.11806117545854886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2.9863302800432912E-3</v>
      </c>
      <c r="E160" s="3">
        <f t="shared" ref="E160:W160" ca="1" si="20">AVERAGE(E111:E134)</f>
        <v>2.0855248612394184E-3</v>
      </c>
      <c r="F160" s="3">
        <f t="shared" ca="1" si="20"/>
        <v>1.1097406141864502E-2</v>
      </c>
      <c r="G160" s="3">
        <f t="shared" ca="1" si="20"/>
        <v>1.9017871741063123E-2</v>
      </c>
      <c r="H160" s="3">
        <f t="shared" ca="1" si="20"/>
        <v>2.0740416702726697E-2</v>
      </c>
      <c r="I160" s="3">
        <f t="shared" ca="1" si="20"/>
        <v>1.7348305166350653E-2</v>
      </c>
      <c r="J160" s="3">
        <f t="shared" ca="1" si="20"/>
        <v>1.2685127025150665E-2</v>
      </c>
      <c r="K160" s="3">
        <f t="shared" ca="1" si="20"/>
        <v>1.9000044683701294E-2</v>
      </c>
      <c r="L160" s="3">
        <f t="shared" ca="1" si="20"/>
        <v>3.395909699893962E-2</v>
      </c>
      <c r="M160" s="3">
        <f t="shared" ca="1" si="20"/>
        <v>7.1885176373478785E-2</v>
      </c>
      <c r="N160" s="3">
        <f t="shared" ca="1" si="20"/>
        <v>0.11527423447550361</v>
      </c>
      <c r="O160" s="3">
        <f t="shared" ca="1" si="20"/>
        <v>0.15568682461786076</v>
      </c>
      <c r="P160" s="3">
        <f t="shared" ca="1" si="20"/>
        <v>0.29331356639423073</v>
      </c>
      <c r="Q160" s="3">
        <f t="shared" ca="1" si="20"/>
        <v>0.42891650258512776</v>
      </c>
      <c r="R160" s="3">
        <f t="shared" ca="1" si="20"/>
        <v>0.26087737569367175</v>
      </c>
      <c r="S160" s="3">
        <f t="shared" ca="1" si="20"/>
        <v>7.6412698458588293E-2</v>
      </c>
      <c r="T160" s="3">
        <f t="shared" ca="1" si="20"/>
        <v>1.0001848300909272E-2</v>
      </c>
      <c r="U160" s="3">
        <f t="shared" ca="1" si="20"/>
        <v>6.3960555575527022E-3</v>
      </c>
      <c r="V160" s="3">
        <f t="shared" ca="1" si="20"/>
        <v>1.4126486136198171E-2</v>
      </c>
      <c r="W160" s="3">
        <f t="shared" ca="1" si="20"/>
        <v>2.1367217179646212E-2</v>
      </c>
    </row>
    <row r="161" spans="2:23">
      <c r="C161" s="1" t="s">
        <v>198</v>
      </c>
      <c r="D161" s="10">
        <f ca="1">AVERAGE(D135:D158)</f>
        <v>0.40697804632118567</v>
      </c>
      <c r="E161" s="3">
        <f t="shared" ref="E161:W161" ca="1" si="21">AVERAGE(E135:E158)</f>
        <v>0.43705069893669979</v>
      </c>
      <c r="F161" s="3">
        <f t="shared" ca="1" si="21"/>
        <v>0.4762839593630202</v>
      </c>
      <c r="G161" s="3">
        <f t="shared" ca="1" si="21"/>
        <v>0.4779453234990359</v>
      </c>
      <c r="H161" s="3">
        <f t="shared" ca="1" si="21"/>
        <v>0.46473532110398352</v>
      </c>
      <c r="I161" s="3">
        <f t="shared" ca="1" si="21"/>
        <v>0.43586144748611449</v>
      </c>
      <c r="J161" s="3">
        <f t="shared" ca="1" si="21"/>
        <v>0.39963109731973184</v>
      </c>
      <c r="K161" s="3">
        <f t="shared" ca="1" si="21"/>
        <v>0.36833874706642056</v>
      </c>
      <c r="L161" s="3">
        <f t="shared" ca="1" si="21"/>
        <v>0.35901466592760478</v>
      </c>
      <c r="M161" s="3">
        <f t="shared" ca="1" si="21"/>
        <v>0.37874911973161779</v>
      </c>
      <c r="N161" s="3">
        <f t="shared" ca="1" si="21"/>
        <v>0.40681493084585685</v>
      </c>
      <c r="O161" s="3">
        <f t="shared" ca="1" si="21"/>
        <v>0.39585739688009852</v>
      </c>
      <c r="P161" s="3">
        <f t="shared" ca="1" si="21"/>
        <v>0.35702122016798543</v>
      </c>
      <c r="Q161" s="3">
        <f t="shared" ca="1" si="21"/>
        <v>0.40393319050716509</v>
      </c>
      <c r="R161" s="3">
        <f t="shared" ca="1" si="21"/>
        <v>0.44867458346705941</v>
      </c>
      <c r="S161" s="3">
        <f t="shared" ca="1" si="21"/>
        <v>0.47555087771434973</v>
      </c>
      <c r="T161" s="3">
        <f t="shared" ca="1" si="21"/>
        <v>0.41346587389629152</v>
      </c>
      <c r="U161" s="3">
        <f t="shared" ca="1" si="21"/>
        <v>0.38643924936723179</v>
      </c>
      <c r="V161" s="3">
        <f t="shared" ca="1" si="21"/>
        <v>0.42825234240695248</v>
      </c>
      <c r="W161" s="3">
        <f t="shared" ca="1" si="21"/>
        <v>0.44792576723486377</v>
      </c>
    </row>
    <row r="162" spans="2:23">
      <c r="C162" s="1" t="s">
        <v>16</v>
      </c>
      <c r="D162" s="3">
        <f ca="1">IF(D165&gt;0,TINV(TTEST(D111:D134,D135:D158,2,2),46),-TINV(TTEST(D111:D134,D135:D158,2,2),46))</f>
        <v>-8.1850883009030646</v>
      </c>
      <c r="E162" s="3">
        <f t="shared" ref="E162:V162" ca="1" si="22">IF(E165&gt;0,TINV(TTEST(E111:E134,E135:E158,2,2),46),-TINV(TTEST(E111:E134,E135:E158,2,2),46))</f>
        <v>-9.7946178333884042</v>
      </c>
      <c r="F162" s="3">
        <f t="shared" ca="1" si="22"/>
        <v>-9.6389359491935984</v>
      </c>
      <c r="G162" s="3">
        <f t="shared" ca="1" si="22"/>
        <v>-7.9014861122253492</v>
      </c>
      <c r="H162" s="3">
        <f t="shared" ca="1" si="22"/>
        <v>-7.2015125549591374</v>
      </c>
      <c r="I162" s="3">
        <f t="shared" ca="1" si="22"/>
        <v>-7.0328126741477774</v>
      </c>
      <c r="J162" s="3">
        <f t="shared" ca="1" si="22"/>
        <v>-6.626208587516345</v>
      </c>
      <c r="K162" s="3">
        <f t="shared" ca="1" si="22"/>
        <v>-6.3966782264075572</v>
      </c>
      <c r="L162" s="3">
        <f t="shared" ca="1" si="22"/>
        <v>-6.1404602477581829</v>
      </c>
      <c r="M162" s="3">
        <f t="shared" ca="1" si="22"/>
        <v>-5.3611919994284758</v>
      </c>
      <c r="N162" s="3">
        <f t="shared" ca="1" si="22"/>
        <v>-4.3174310337714843</v>
      </c>
      <c r="O162" s="3">
        <f t="shared" ca="1" si="22"/>
        <v>-4.0247756944386772</v>
      </c>
      <c r="P162" s="3">
        <f t="shared" ca="1" si="22"/>
        <v>-1.601732218838936</v>
      </c>
      <c r="Q162" s="3">
        <f t="shared" ca="1" si="22"/>
        <v>0.61527923199383472</v>
      </c>
      <c r="R162" s="3">
        <f t="shared" ca="1" si="22"/>
        <v>-4.4543709010594768</v>
      </c>
      <c r="S162" s="3">
        <f t="shared" ca="1" si="22"/>
        <v>-8.8636035972456106</v>
      </c>
      <c r="T162" s="3">
        <f t="shared" ca="1" si="22"/>
        <v>-7.3598933373403543</v>
      </c>
      <c r="U162" s="3">
        <f t="shared" ca="1" si="22"/>
        <v>-6.7362093315653873</v>
      </c>
      <c r="V162" s="3">
        <f t="shared" ca="1" si="22"/>
        <v>-9.4620426849974386</v>
      </c>
      <c r="W162" s="3">
        <f ca="1">IF(W165&gt;0,TINV(TTEST(W111:W134,W135:W158,2,2),46),-TINV(TTEST(W111:W134,W135:W158,2,2),46))</f>
        <v>-8.2613590248308348</v>
      </c>
    </row>
    <row r="163" spans="2:23">
      <c r="B163" s="1" t="s">
        <v>199</v>
      </c>
      <c r="C163" s="1" t="s">
        <v>0</v>
      </c>
      <c r="D163" s="3">
        <f ca="1">STDEV(D111:D134)/SQRT(COUNT(D111:D134))</f>
        <v>2.0151247903456997E-2</v>
      </c>
      <c r="E163" s="3">
        <f t="shared" ref="E163:W163" ca="1" si="23">STDEV(E111:E134)/SQRT(COUNT(E111:E134))</f>
        <v>1.6057537633628934E-2</v>
      </c>
      <c r="F163" s="3">
        <f t="shared" ca="1" si="23"/>
        <v>1.3668146924404221E-2</v>
      </c>
      <c r="G163" s="3">
        <f t="shared" ca="1" si="23"/>
        <v>9.9007021587654963E-3</v>
      </c>
      <c r="H163" s="3">
        <f t="shared" ca="1" si="23"/>
        <v>1.0168659044698283E-2</v>
      </c>
      <c r="I163" s="3">
        <f t="shared" ca="1" si="23"/>
        <v>1.1993074352496802E-2</v>
      </c>
      <c r="J163" s="3">
        <f t="shared" ca="1" si="23"/>
        <v>1.3443228423573629E-2</v>
      </c>
      <c r="K163" s="3">
        <f t="shared" ca="1" si="23"/>
        <v>1.2023518353021841E-2</v>
      </c>
      <c r="L163" s="3">
        <f t="shared" ca="1" si="23"/>
        <v>9.5067965667020946E-3</v>
      </c>
      <c r="M163" s="3">
        <f t="shared" ca="1" si="23"/>
        <v>1.8806480995314817E-2</v>
      </c>
      <c r="N163" s="3">
        <f t="shared" ca="1" si="23"/>
        <v>3.0185047576160414E-2</v>
      </c>
      <c r="O163" s="3">
        <f t="shared" ca="1" si="23"/>
        <v>1.8440709170834263E-2</v>
      </c>
      <c r="P163" s="3">
        <f t="shared" ca="1" si="23"/>
        <v>1.0277531924083292E-2</v>
      </c>
      <c r="Q163" s="3">
        <f t="shared" ca="1" si="23"/>
        <v>9.0972123946024708E-3</v>
      </c>
      <c r="R163" s="3">
        <f t="shared" ca="1" si="23"/>
        <v>7.0266616475726127E-3</v>
      </c>
      <c r="S163" s="3">
        <f t="shared" ca="1" si="23"/>
        <v>8.3128309089738617E-3</v>
      </c>
      <c r="T163" s="3">
        <f t="shared" ca="1" si="23"/>
        <v>1.0571694414845272E-2</v>
      </c>
      <c r="U163" s="3">
        <f t="shared" ca="1" si="23"/>
        <v>1.4484539804371997E-2</v>
      </c>
      <c r="V163" s="3">
        <f t="shared" ca="1" si="23"/>
        <v>1.6954795619290024E-2</v>
      </c>
      <c r="W163" s="3">
        <f t="shared" ca="1" si="23"/>
        <v>1.5135511072377105E-2</v>
      </c>
    </row>
    <row r="164" spans="2:23">
      <c r="C164" s="1" t="s">
        <v>198</v>
      </c>
      <c r="D164" s="3">
        <f ca="1">STDEV(D135:D158)/SQRT(COUNT(D135:D158))</f>
        <v>4.5056014349396808E-2</v>
      </c>
      <c r="E164" s="3">
        <f t="shared" ref="E164:W164" ca="1" si="24">STDEV(E135:E158)/SQRT(COUNT(E135:E158))</f>
        <v>4.140384535193864E-2</v>
      </c>
      <c r="F164" s="3">
        <f t="shared" ca="1" si="24"/>
        <v>4.6285252080234721E-2</v>
      </c>
      <c r="G164" s="3">
        <f t="shared" ca="1" si="24"/>
        <v>5.723108282587764E-2</v>
      </c>
      <c r="H164" s="3">
        <f t="shared" ca="1" si="24"/>
        <v>6.0808647846376518E-2</v>
      </c>
      <c r="I164" s="3">
        <f t="shared" ca="1" si="24"/>
        <v>5.8287604345487652E-2</v>
      </c>
      <c r="J164" s="3">
        <f t="shared" ca="1" si="24"/>
        <v>5.6827861143105354E-2</v>
      </c>
      <c r="K164" s="3">
        <f t="shared" ca="1" si="24"/>
        <v>5.327252657592383E-2</v>
      </c>
      <c r="L164" s="3">
        <f t="shared" ca="1" si="24"/>
        <v>5.2076028377421028E-2</v>
      </c>
      <c r="M164" s="3">
        <f t="shared" ca="1" si="24"/>
        <v>5.4060204205634253E-2</v>
      </c>
      <c r="N164" s="3">
        <f t="shared" ca="1" si="24"/>
        <v>6.0404316051397004E-2</v>
      </c>
      <c r="O164" s="3">
        <f t="shared" ca="1" si="24"/>
        <v>5.6752190229149395E-2</v>
      </c>
      <c r="P164" s="3">
        <f t="shared" ca="1" si="24"/>
        <v>3.8423444910649363E-2</v>
      </c>
      <c r="Q164" s="3">
        <f t="shared" ca="1" si="24"/>
        <v>3.9572634518041883E-2</v>
      </c>
      <c r="R164" s="3">
        <f t="shared" ca="1" si="24"/>
        <v>4.1570533336049952E-2</v>
      </c>
      <c r="S164" s="3">
        <f t="shared" ca="1" si="24"/>
        <v>4.4257208004819332E-2</v>
      </c>
      <c r="T164" s="3">
        <f t="shared" ca="1" si="24"/>
        <v>5.3790262309228773E-2</v>
      </c>
      <c r="U164" s="3">
        <f t="shared" ca="1" si="24"/>
        <v>5.452691449320831E-2</v>
      </c>
      <c r="V164" s="3">
        <f t="shared" ca="1" si="24"/>
        <v>4.0349610411962215E-2</v>
      </c>
      <c r="W164" s="3">
        <f t="shared" ca="1" si="24"/>
        <v>4.9364769701469295E-2</v>
      </c>
    </row>
    <row r="165" spans="2:23">
      <c r="C165" s="1" t="s">
        <v>110</v>
      </c>
      <c r="D165" s="2">
        <f ca="1">D160-D161</f>
        <v>-0.40399171604114237</v>
      </c>
      <c r="E165" s="2">
        <f t="shared" ref="E165:W165" ca="1" si="25">E160-E161</f>
        <v>-0.43496517407546037</v>
      </c>
      <c r="F165" s="2">
        <f t="shared" ca="1" si="25"/>
        <v>-0.46518655322115571</v>
      </c>
      <c r="G165" s="2">
        <f t="shared" ca="1" si="25"/>
        <v>-0.45892745175797278</v>
      </c>
      <c r="H165" s="2">
        <f t="shared" ca="1" si="25"/>
        <v>-0.44399490440125683</v>
      </c>
      <c r="I165" s="2">
        <f t="shared" ca="1" si="25"/>
        <v>-0.41851314231976383</v>
      </c>
      <c r="J165" s="2">
        <f t="shared" ca="1" si="25"/>
        <v>-0.38694597029458117</v>
      </c>
      <c r="K165" s="2">
        <f t="shared" ca="1" si="25"/>
        <v>-0.34933870238271925</v>
      </c>
      <c r="L165" s="2">
        <f t="shared" ca="1" si="25"/>
        <v>-0.32505556892866516</v>
      </c>
      <c r="M165" s="2">
        <f t="shared" ca="1" si="25"/>
        <v>-0.30686394335813899</v>
      </c>
      <c r="N165" s="2">
        <f t="shared" ca="1" si="25"/>
        <v>-0.29154069637035324</v>
      </c>
      <c r="O165" s="2">
        <f t="shared" ca="1" si="25"/>
        <v>-0.24017057226223776</v>
      </c>
      <c r="P165" s="2">
        <f t="shared" ca="1" si="25"/>
        <v>-6.3707653773754702E-2</v>
      </c>
      <c r="Q165" s="2">
        <f t="shared" ca="1" si="25"/>
        <v>2.4983312077962672E-2</v>
      </c>
      <c r="R165" s="2">
        <f t="shared" ca="1" si="25"/>
        <v>-0.18779720777338765</v>
      </c>
      <c r="S165" s="2">
        <f t="shared" ca="1" si="25"/>
        <v>-0.39913817925576145</v>
      </c>
      <c r="T165" s="2">
        <f t="shared" ca="1" si="25"/>
        <v>-0.40346402559538225</v>
      </c>
      <c r="U165" s="2">
        <f t="shared" ca="1" si="25"/>
        <v>-0.3800431938096791</v>
      </c>
      <c r="V165" s="2">
        <f t="shared" ca="1" si="25"/>
        <v>-0.41412585627075432</v>
      </c>
      <c r="W165" s="2">
        <f t="shared" ca="1" si="25"/>
        <v>-0.42655855005521753</v>
      </c>
    </row>
    <row r="167" spans="2:23">
      <c r="B167" s="1" t="s">
        <v>200</v>
      </c>
      <c r="D167" s="1">
        <f ca="1">COVAR(D111:D158,$C111:$C158)/VAR($C111:$C158)</f>
        <v>-0.197787610978476</v>
      </c>
      <c r="E167" s="1">
        <f t="shared" ref="E167:W167" ca="1" si="26">COVAR(E111:E158,$C111:$C158)/VAR($C111:$C158)</f>
        <v>-0.21295169980777748</v>
      </c>
      <c r="F167" s="1">
        <f t="shared" ca="1" si="26"/>
        <v>-0.22774758334785761</v>
      </c>
      <c r="G167" s="1">
        <f t="shared" ca="1" si="26"/>
        <v>-0.22468323158984077</v>
      </c>
      <c r="H167" s="1">
        <f t="shared" ca="1" si="26"/>
        <v>-0.21737250527978197</v>
      </c>
      <c r="I167" s="1">
        <f t="shared" ca="1" si="26"/>
        <v>-0.20489705926071775</v>
      </c>
      <c r="J167" s="1">
        <f t="shared" ca="1" si="26"/>
        <v>-0.18944229795672207</v>
      </c>
      <c r="K167" s="1">
        <f t="shared" ca="1" si="26"/>
        <v>-0.17103040637487302</v>
      </c>
      <c r="L167" s="1">
        <f t="shared" ca="1" si="26"/>
        <v>-0.15914178895465905</v>
      </c>
      <c r="M167" s="1">
        <f t="shared" ca="1" si="26"/>
        <v>-0.15023547226908893</v>
      </c>
      <c r="N167" s="1">
        <f t="shared" ca="1" si="26"/>
        <v>-0.14273346593131872</v>
      </c>
      <c r="O167" s="1">
        <f t="shared" ca="1" si="26"/>
        <v>-0.11758350933672057</v>
      </c>
      <c r="P167" s="1">
        <f t="shared" ca="1" si="26"/>
        <v>-3.1190205493400715E-2</v>
      </c>
      <c r="Q167" s="1">
        <f t="shared" ca="1" si="26"/>
        <v>1.2231413204835838E-2</v>
      </c>
      <c r="R167" s="1">
        <f t="shared" ca="1" si="26"/>
        <v>-9.1942382972387729E-2</v>
      </c>
      <c r="S167" s="1">
        <f t="shared" ca="1" si="26"/>
        <v>-0.19541140026063319</v>
      </c>
      <c r="T167" s="1">
        <f t="shared" ca="1" si="26"/>
        <v>-0.1975292625310725</v>
      </c>
      <c r="U167" s="1">
        <f t="shared" ca="1" si="26"/>
        <v>-0.18606281363598873</v>
      </c>
      <c r="V167" s="1">
        <f t="shared" ca="1" si="26"/>
        <v>-0.20274911713255675</v>
      </c>
      <c r="W167" s="1">
        <f t="shared" ca="1" si="26"/>
        <v>-0.20883595679786698</v>
      </c>
    </row>
  </sheetData>
  <phoneticPr fontId="1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P153"/>
  <sheetViews>
    <sheetView tabSelected="1" workbookViewId="0">
      <pane xSplit="2" ySplit="1" topLeftCell="W38" activePane="bottomRight" state="frozen"/>
      <selection pane="topRight" activeCell="C1" sqref="C1"/>
      <selection pane="bottomLeft" activeCell="A2" sqref="A2"/>
      <selection pane="bottomRight" activeCell="AI49" sqref="AI49"/>
    </sheetView>
  </sheetViews>
  <sheetFormatPr defaultRowHeight="15.75"/>
  <cols>
    <col min="1" max="16384" width="9" style="1"/>
  </cols>
  <sheetData>
    <row r="1" spans="1:42">
      <c r="A1" s="1" t="s">
        <v>95</v>
      </c>
      <c r="B1" s="1" t="s">
        <v>96</v>
      </c>
      <c r="C1" s="1" t="s">
        <v>97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Z1" s="1" t="s">
        <v>230</v>
      </c>
      <c r="AA1" s="1" t="s">
        <v>231</v>
      </c>
      <c r="AB1" s="1" t="s">
        <v>232</v>
      </c>
      <c r="AG1" s="1" t="s">
        <v>196</v>
      </c>
    </row>
    <row r="2" spans="1:42" s="4" customFormat="1">
      <c r="A2" s="4" t="s">
        <v>103</v>
      </c>
      <c r="B2" s="4" t="s">
        <v>27</v>
      </c>
      <c r="C2" s="4">
        <f ca="1">'sub01'!D$160</f>
        <v>1.5062436643274059E-2</v>
      </c>
      <c r="D2" s="4">
        <f ca="1">'sub01'!E$160</f>
        <v>2.7394468195206838E-2</v>
      </c>
      <c r="E2" s="4">
        <f ca="1">'sub01'!F$160</f>
        <v>0.10370862466011582</v>
      </c>
      <c r="F2" s="4">
        <f ca="1">'sub01'!G$160</f>
        <v>0.27143483364516557</v>
      </c>
      <c r="G2" s="4">
        <f ca="1">'sub01'!H$160</f>
        <v>0.4099807486431048</v>
      </c>
      <c r="H2" s="4">
        <f ca="1">'sub01'!I$160</f>
        <v>0.24194251094118532</v>
      </c>
      <c r="I2" s="4">
        <f ca="1">'sub01'!J$160</f>
        <v>5.9509893558110927E-2</v>
      </c>
      <c r="J2" s="4">
        <f ca="1">'sub01'!K$160</f>
        <v>2.7879501078008563E-3</v>
      </c>
      <c r="K2" s="4">
        <f ca="1">'sub01'!L$160</f>
        <v>1.6710622399400878E-2</v>
      </c>
      <c r="L2" s="4">
        <f ca="1">'sub01'!M$160</f>
        <v>3.6356530431930989E-2</v>
      </c>
      <c r="M2" s="4">
        <f ca="1">'sub01'!N$160</f>
        <v>4.4305740628278995E-2</v>
      </c>
      <c r="N2" s="4">
        <f ca="1">'sub01'!O$160</f>
        <v>4.0256363200098587E-2</v>
      </c>
      <c r="O2" s="4">
        <f ca="1">'sub01'!P$160</f>
        <v>2.594303091833813E-2</v>
      </c>
      <c r="P2" s="4">
        <f ca="1">'sub01'!Q$160</f>
        <v>1.7183599954791951E-2</v>
      </c>
      <c r="Q2" s="4">
        <f ca="1">'sub01'!R$160</f>
        <v>6.4621302631323249E-3</v>
      </c>
      <c r="R2" s="4">
        <f ca="1">'sub01'!S$160</f>
        <v>4.6528023856833751E-2</v>
      </c>
      <c r="S2" s="4">
        <f ca="1">'sub01'!T$160</f>
        <v>0.18477180923317091</v>
      </c>
      <c r="T2" s="4">
        <f ca="1">'sub01'!U$160</f>
        <v>0.33064035883961002</v>
      </c>
      <c r="U2" s="4">
        <f ca="1">'sub01'!V$160</f>
        <v>0.28701906077373074</v>
      </c>
      <c r="V2" s="4">
        <f ca="1">'sub01'!W$160</f>
        <v>0.22620769261627607</v>
      </c>
      <c r="Z2" s="4">
        <f ca="1">AVERAGE(C2:L2)</f>
        <v>0.11848886192252958</v>
      </c>
      <c r="AA2" s="4">
        <f ca="1">AVERAGE(M2:V2)</f>
        <v>0.12093178102842614</v>
      </c>
      <c r="AB2" s="4">
        <f ca="1">AVERAGE(C2:V2)</f>
        <v>0.11971032147547786</v>
      </c>
      <c r="AG2" s="4">
        <v>0.1</v>
      </c>
    </row>
    <row r="3" spans="1:42" s="4" customFormat="1">
      <c r="A3" s="4" t="s">
        <v>104</v>
      </c>
      <c r="B3" s="4" t="s">
        <v>27</v>
      </c>
      <c r="C3" s="4">
        <f ca="1">'sub02'!D$160</f>
        <v>1.4297919415606783E-2</v>
      </c>
      <c r="D3" s="4">
        <f ca="1">'sub02'!E$160</f>
        <v>3.3606617554482375E-2</v>
      </c>
      <c r="E3" s="4">
        <f ca="1">'sub02'!F$160</f>
        <v>4.9511775612566374E-2</v>
      </c>
      <c r="F3" s="4">
        <f ca="1">'sub02'!G$160</f>
        <v>8.117961759787691E-2</v>
      </c>
      <c r="G3" s="4">
        <f ca="1">'sub02'!H$160</f>
        <v>0.10529501599950787</v>
      </c>
      <c r="H3" s="4">
        <f ca="1">'sub02'!I$160</f>
        <v>0.11729554983052426</v>
      </c>
      <c r="I3" s="4">
        <f ca="1">'sub02'!J$160</f>
        <v>0.23730596156944198</v>
      </c>
      <c r="J3" s="4">
        <f ca="1">'sub02'!K$160</f>
        <v>0.37165125778632313</v>
      </c>
      <c r="K3" s="4">
        <f ca="1">'sub02'!L$160</f>
        <v>0.25078968609172497</v>
      </c>
      <c r="L3" s="4">
        <f ca="1">'sub02'!M$160</f>
        <v>0.11102492127450458</v>
      </c>
      <c r="M3" s="4">
        <f ca="1">'sub02'!N$160</f>
        <v>6.9776759073507333E-2</v>
      </c>
      <c r="N3" s="4">
        <f ca="1">'sub02'!O$160</f>
        <v>7.4117209060545627E-2</v>
      </c>
      <c r="O3" s="4">
        <f ca="1">'sub02'!P$160</f>
        <v>7.9752492972348613E-2</v>
      </c>
      <c r="P3" s="4">
        <f ca="1">'sub02'!Q$160</f>
        <v>6.8125489398103214E-2</v>
      </c>
      <c r="Q3" s="4">
        <f ca="1">'sub02'!R$160</f>
        <v>4.8355202005970155E-2</v>
      </c>
      <c r="R3" s="4">
        <f ca="1">'sub02'!S$160</f>
        <v>3.3485625665813645E-2</v>
      </c>
      <c r="S3" s="4">
        <f ca="1">'sub02'!T$160</f>
        <v>8.8444421276301158E-2</v>
      </c>
      <c r="T3" s="4">
        <f ca="1">'sub02'!U$160</f>
        <v>0.23708341709416045</v>
      </c>
      <c r="U3" s="4">
        <f ca="1">'sub02'!V$160</f>
        <v>0.38694893812738801</v>
      </c>
      <c r="V3" s="4">
        <f ca="1">'sub02'!W$160</f>
        <v>0.29957707319720012</v>
      </c>
      <c r="Z3" s="4">
        <f t="shared" ref="Z3:Z31" ca="1" si="0">AVERAGE(C3:L3)</f>
        <v>0.13719583227325591</v>
      </c>
      <c r="AA3" s="4">
        <f t="shared" ref="AA3:AA31" ca="1" si="1">AVERAGE(M3:V3)</f>
        <v>0.13856666278713384</v>
      </c>
      <c r="AB3" s="4">
        <f ca="1">AVERAGE(C3:V3)</f>
        <v>0.13788124753019484</v>
      </c>
    </row>
    <row r="4" spans="1:42" s="4" customFormat="1">
      <c r="A4" s="4" t="s">
        <v>30</v>
      </c>
      <c r="B4" s="4" t="s">
        <v>27</v>
      </c>
      <c r="C4" s="4">
        <f ca="1">'sub03'!D$160</f>
        <v>0.24553249845703842</v>
      </c>
      <c r="D4" s="4">
        <f ca="1">'sub03'!E$160</f>
        <v>0.11266109352985328</v>
      </c>
      <c r="E4" s="4">
        <f ca="1">'sub03'!F$160</f>
        <v>3.4156558002716879E-2</v>
      </c>
      <c r="F4" s="4">
        <f ca="1">'sub03'!G$160</f>
        <v>1.6684743643773817E-2</v>
      </c>
      <c r="G4" s="4">
        <f ca="1">'sub03'!H$160</f>
        <v>2.665327739027723E-2</v>
      </c>
      <c r="H4" s="4">
        <f ca="1">'sub03'!I$160</f>
        <v>2.5621422734336253E-2</v>
      </c>
      <c r="I4" s="4">
        <f ca="1">'sub03'!J$160</f>
        <v>2.5608225621217739E-2</v>
      </c>
      <c r="J4" s="4">
        <f ca="1">'sub03'!K$160</f>
        <v>4.5564478204632268E-2</v>
      </c>
      <c r="K4" s="4">
        <f ca="1">'sub03'!L$160</f>
        <v>6.5606653082938601E-2</v>
      </c>
      <c r="L4" s="4">
        <f ca="1">'sub03'!M$160</f>
        <v>3.8751152900858801E-2</v>
      </c>
      <c r="M4" s="4">
        <f ca="1">'sub03'!N$160</f>
        <v>1.9159517553865281E-2</v>
      </c>
      <c r="N4" s="4">
        <f ca="1">'sub03'!O$160</f>
        <v>2.6020724986463045E-2</v>
      </c>
      <c r="O4" s="4">
        <f ca="1">'sub03'!P$160</f>
        <v>2.2659360468593692E-2</v>
      </c>
      <c r="P4" s="4">
        <f ca="1">'sub03'!Q$160</f>
        <v>5.4677660098572849E-3</v>
      </c>
      <c r="Q4" s="4">
        <f ca="1">'sub03'!R$160</f>
        <v>-1.0268294564288567E-3</v>
      </c>
      <c r="R4" s="4">
        <f ca="1">'sub03'!S$160</f>
        <v>6.4095156657274277E-2</v>
      </c>
      <c r="S4" s="4">
        <f ca="1">'sub03'!T$160</f>
        <v>0.24448764284306276</v>
      </c>
      <c r="T4" s="4">
        <f ca="1">'sub03'!U$160</f>
        <v>0.40142146151582941</v>
      </c>
      <c r="U4" s="4">
        <f ca="1">'sub03'!V$160</f>
        <v>0.26452837751147068</v>
      </c>
      <c r="V4" s="4">
        <f ca="1">'sub03'!W$160</f>
        <v>0.1043141211186156</v>
      </c>
      <c r="Z4" s="4">
        <f t="shared" ca="1" si="0"/>
        <v>6.3684010356764326E-2</v>
      </c>
      <c r="AA4" s="4">
        <f t="shared" ca="1" si="1"/>
        <v>0.1151127299208603</v>
      </c>
      <c r="AB4" s="4">
        <f t="shared" ref="AB4:AB32" ca="1" si="2">AVERAGE(C4:V4)</f>
        <v>8.9398370138812328E-2</v>
      </c>
    </row>
    <row r="5" spans="1:42" s="4" customFormat="1">
      <c r="A5" s="4" t="s">
        <v>31</v>
      </c>
      <c r="B5" s="4" t="s">
        <v>27</v>
      </c>
      <c r="C5" s="4">
        <f ca="1">'sub04'!D$160</f>
        <v>8.4239862700430268E-2</v>
      </c>
      <c r="D5" s="4">
        <f ca="1">'sub04'!E$160</f>
        <v>0.16565694930001315</v>
      </c>
      <c r="E5" s="4">
        <f ca="1">'sub04'!F$160</f>
        <v>0.30698524541644995</v>
      </c>
      <c r="F5" s="4">
        <f ca="1">'sub04'!G$160</f>
        <v>0.4205551102439169</v>
      </c>
      <c r="G5" s="4">
        <f ca="1">'sub04'!H$160</f>
        <v>0.25543809045793048</v>
      </c>
      <c r="H5" s="4">
        <f ca="1">'sub04'!I$160</f>
        <v>8.8557983556782016E-2</v>
      </c>
      <c r="I5" s="4">
        <f ca="1">'sub04'!J$160</f>
        <v>3.576752486952961E-2</v>
      </c>
      <c r="J5" s="4">
        <f ca="1">'sub04'!K$160</f>
        <v>3.3153694275773353E-2</v>
      </c>
      <c r="K5" s="4">
        <f ca="1">'sub04'!L$160</f>
        <v>2.8971690033981517E-2</v>
      </c>
      <c r="L5" s="4">
        <f ca="1">'sub04'!M$160</f>
        <v>6.6156331499395496E-3</v>
      </c>
      <c r="M5" s="4">
        <f ca="1">'sub04'!N$160</f>
        <v>-2.1083057596891271E-3</v>
      </c>
      <c r="N5" s="4">
        <f ca="1">'sub04'!O$160</f>
        <v>8.6394538353151851E-3</v>
      </c>
      <c r="O5" s="4">
        <f ca="1">'sub04'!P$160</f>
        <v>2.0230826638371852E-2</v>
      </c>
      <c r="P5" s="4">
        <f ca="1">'sub04'!Q$160</f>
        <v>2.3716274497552509E-2</v>
      </c>
      <c r="Q5" s="4">
        <f ca="1">'sub04'!R$160</f>
        <v>3.3190687168890294E-2</v>
      </c>
      <c r="R5" s="4">
        <f ca="1">'sub04'!S$160</f>
        <v>4.60018670597604E-2</v>
      </c>
      <c r="S5" s="4">
        <f ca="1">'sub04'!T$160</f>
        <v>4.635241094582343E-2</v>
      </c>
      <c r="T5" s="4">
        <f ca="1">'sub04'!U$160</f>
        <v>3.9891054414799849E-2</v>
      </c>
      <c r="U5" s="4">
        <f ca="1">'sub04'!V$160</f>
        <v>1.4815778367155906E-2</v>
      </c>
      <c r="V5" s="4">
        <f ca="1">'sub04'!W$160</f>
        <v>-4.9106672002061274E-3</v>
      </c>
      <c r="Z5" s="4">
        <f t="shared" ca="1" si="0"/>
        <v>0.1425941784004747</v>
      </c>
      <c r="AA5" s="4">
        <f t="shared" ca="1" si="1"/>
        <v>2.2581937996777414E-2</v>
      </c>
      <c r="AB5" s="4">
        <f t="shared" ca="1" si="2"/>
        <v>8.2588058198626052E-2</v>
      </c>
    </row>
    <row r="6" spans="1:42">
      <c r="A6" s="4" t="s">
        <v>36</v>
      </c>
      <c r="B6" s="4" t="s">
        <v>27</v>
      </c>
      <c r="C6" s="4">
        <f ca="1">'sub05'!D$160</f>
        <v>6.7253972090480355E-2</v>
      </c>
      <c r="D6" s="4">
        <f ca="1">'sub05'!E$160</f>
        <v>0.12543201645494401</v>
      </c>
      <c r="E6" s="4">
        <f ca="1">'sub05'!F$160</f>
        <v>0.28640004129171359</v>
      </c>
      <c r="F6" s="4">
        <f ca="1">'sub05'!G$160</f>
        <v>0.3961514761322959</v>
      </c>
      <c r="G6" s="4">
        <f ca="1">'sub05'!H$160</f>
        <v>0.2439640955355514</v>
      </c>
      <c r="H6" s="4">
        <f ca="1">'sub05'!I$160</f>
        <v>9.7132024320712454E-2</v>
      </c>
      <c r="I6" s="4">
        <f ca="1">'sub05'!J$160</f>
        <v>3.8375143897411514E-2</v>
      </c>
      <c r="J6" s="4">
        <f ca="1">'sub05'!K$160</f>
        <v>2.6261578328827351E-2</v>
      </c>
      <c r="K6" s="4">
        <f ca="1">'sub05'!L$160</f>
        <v>1.8658127338270585E-2</v>
      </c>
      <c r="L6" s="4">
        <f ca="1">'sub05'!M$160</f>
        <v>2.2224645395588955E-2</v>
      </c>
      <c r="M6" s="4">
        <f ca="1">'sub05'!N$160</f>
        <v>2.9991378352702883E-2</v>
      </c>
      <c r="N6" s="4">
        <f ca="1">'sub05'!O$160</f>
        <v>4.1744781869406923E-2</v>
      </c>
      <c r="O6" s="4">
        <f ca="1">'sub05'!P$160</f>
        <v>0.102887019742898</v>
      </c>
      <c r="P6" s="4">
        <f ca="1">'sub05'!Q$160</f>
        <v>0.26083768965829968</v>
      </c>
      <c r="Q6" s="4">
        <f ca="1">'sub05'!R$160</f>
        <v>0.39789726016757082</v>
      </c>
      <c r="R6" s="4">
        <f ca="1">'sub05'!S$160</f>
        <v>0.27024284722243896</v>
      </c>
      <c r="S6" s="4">
        <f ca="1">'sub05'!T$160</f>
        <v>0.11206831094477661</v>
      </c>
      <c r="T6" s="4">
        <f ca="1">'sub05'!U$160</f>
        <v>3.8106502176891092E-2</v>
      </c>
      <c r="U6" s="4">
        <f ca="1">'sub05'!V$160</f>
        <v>2.6660290893815278E-2</v>
      </c>
      <c r="V6" s="4">
        <f ca="1">'sub05'!W$160</f>
        <v>3.8848921014617378E-2</v>
      </c>
      <c r="W6" s="4"/>
      <c r="X6" s="4"/>
      <c r="Y6" s="4"/>
      <c r="Z6" s="4">
        <f t="shared" ca="1" si="0"/>
        <v>0.13218531207857964</v>
      </c>
      <c r="AA6" s="4">
        <f t="shared" ca="1" si="1"/>
        <v>0.1319285002043418</v>
      </c>
      <c r="AB6" s="4">
        <f t="shared" ca="1" si="2"/>
        <v>0.13205690614146071</v>
      </c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</row>
    <row r="7" spans="1:42">
      <c r="A7" s="4" t="s">
        <v>37</v>
      </c>
      <c r="B7" s="4" t="s">
        <v>27</v>
      </c>
      <c r="C7" s="4">
        <f ca="1">'sub06'!D$160</f>
        <v>5.2725521618272285E-2</v>
      </c>
      <c r="D7" s="4">
        <f ca="1">'sub06'!E$160</f>
        <v>4.5106894933935875E-2</v>
      </c>
      <c r="E7" s="4">
        <f ca="1">'sub06'!F$160</f>
        <v>5.1403495259690457E-2</v>
      </c>
      <c r="F7" s="4">
        <f ca="1">'sub06'!G$160</f>
        <v>4.0199781052913754E-2</v>
      </c>
      <c r="G7" s="4">
        <f ca="1">'sub06'!H$160</f>
        <v>2.293898285021681E-2</v>
      </c>
      <c r="H7" s="4">
        <f ca="1">'sub06'!I$160</f>
        <v>3.3095414033647692E-2</v>
      </c>
      <c r="I7" s="4">
        <f ca="1">'sub06'!J$160</f>
        <v>5.6926929508354956E-2</v>
      </c>
      <c r="J7" s="4">
        <f ca="1">'sub06'!K$160</f>
        <v>0.14992073598565728</v>
      </c>
      <c r="K7" s="4">
        <f ca="1">'sub06'!L$160</f>
        <v>0.32971923857275603</v>
      </c>
      <c r="L7" s="4">
        <f ca="1">'sub06'!M$160</f>
        <v>0.44617476779055371</v>
      </c>
      <c r="M7" s="4">
        <f ca="1">'sub06'!N$160</f>
        <v>0.26612946309154251</v>
      </c>
      <c r="N7" s="4">
        <f ca="1">'sub06'!O$160</f>
        <v>8.8275791425602393E-2</v>
      </c>
      <c r="O7" s="4">
        <f ca="1">'sub06'!P$160</f>
        <v>2.7414890016728297E-2</v>
      </c>
      <c r="P7" s="4">
        <f ca="1">'sub06'!Q$160</f>
        <v>2.8411659232634903E-2</v>
      </c>
      <c r="Q7" s="4">
        <f ca="1">'sub06'!R$160</f>
        <v>3.102679846206409E-2</v>
      </c>
      <c r="R7" s="4">
        <f ca="1">'sub06'!S$160</f>
        <v>3.0477258827029435E-2</v>
      </c>
      <c r="S7" s="4">
        <f ca="1">'sub06'!T$160</f>
        <v>2.066671412862546E-2</v>
      </c>
      <c r="T7" s="4">
        <f ca="1">'sub06'!U$160</f>
        <v>6.4493743491624733E-2</v>
      </c>
      <c r="U7" s="4">
        <f ca="1">'sub06'!V$160</f>
        <v>0.23374158370661879</v>
      </c>
      <c r="V7" s="4">
        <f ca="1">'sub06'!W$160</f>
        <v>0.49530216795496634</v>
      </c>
      <c r="W7" s="4"/>
      <c r="X7" s="4"/>
      <c r="Y7" s="4"/>
      <c r="Z7" s="4">
        <f t="shared" ca="1" si="0"/>
        <v>0.12282117616059987</v>
      </c>
      <c r="AA7" s="4">
        <f t="shared" ca="1" si="1"/>
        <v>0.12859400703374368</v>
      </c>
      <c r="AB7" s="4">
        <f t="shared" ca="1" si="2"/>
        <v>0.12570759159717179</v>
      </c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</row>
    <row r="8" spans="1:42">
      <c r="A8" s="4" t="s">
        <v>38</v>
      </c>
      <c r="B8" s="4" t="s">
        <v>27</v>
      </c>
      <c r="C8" s="4">
        <f ca="1">'sub07'!D$160</f>
        <v>2.8912987887265099E-2</v>
      </c>
      <c r="D8" s="4">
        <f ca="1">'sub07'!E$160</f>
        <v>2.4211881328205429E-2</v>
      </c>
      <c r="E8" s="4">
        <f ca="1">'sub07'!F$160</f>
        <v>8.3521485270893162E-2</v>
      </c>
      <c r="F8" s="4">
        <f ca="1">'sub07'!G$160</f>
        <v>0.26074445782246064</v>
      </c>
      <c r="G8" s="4">
        <f ca="1">'sub07'!H$160</f>
        <v>0.40951768261639981</v>
      </c>
      <c r="H8" s="4">
        <f ca="1">'sub07'!I$160</f>
        <v>0.24102919435730097</v>
      </c>
      <c r="I8" s="4">
        <f ca="1">'sub07'!J$160</f>
        <v>5.9698980273434815E-2</v>
      </c>
      <c r="J8" s="4">
        <f ca="1">'sub07'!K$160</f>
        <v>9.8482629164215688E-3</v>
      </c>
      <c r="K8" s="4">
        <f ca="1">'sub07'!L$160</f>
        <v>3.1060059171621801E-2</v>
      </c>
      <c r="L8" s="4">
        <f ca="1">'sub07'!M$160</f>
        <v>5.1882038825199879E-2</v>
      </c>
      <c r="M8" s="4">
        <f ca="1">'sub07'!N$160</f>
        <v>4.0171009828746516E-2</v>
      </c>
      <c r="N8" s="4">
        <f ca="1">'sub07'!O$160</f>
        <v>1.6340197277560333E-2</v>
      </c>
      <c r="O8" s="4">
        <f ca="1">'sub07'!P$160</f>
        <v>3.4218611712564261E-3</v>
      </c>
      <c r="P8" s="4">
        <f ca="1">'sub07'!Q$160</f>
        <v>1.7728198069574538E-2</v>
      </c>
      <c r="Q8" s="4">
        <f ca="1">'sub07'!R$160</f>
        <v>6.7097487966717176E-2</v>
      </c>
      <c r="R8" s="4">
        <f ca="1">'sub07'!S$160</f>
        <v>0.11171487130052503</v>
      </c>
      <c r="S8" s="4">
        <f ca="1">'sub07'!T$160</f>
        <v>7.7003328223069864E-2</v>
      </c>
      <c r="T8" s="4">
        <f ca="1">'sub07'!U$160</f>
        <v>2.213144703542554E-2</v>
      </c>
      <c r="U8" s="4">
        <f ca="1">'sub07'!V$160</f>
        <v>5.0650671248226959E-3</v>
      </c>
      <c r="V8" s="4">
        <f ca="1">'sub07'!W$160</f>
        <v>1.7899688492822519E-2</v>
      </c>
      <c r="Z8" s="4">
        <f t="shared" ca="1" si="0"/>
        <v>0.1200427030469203</v>
      </c>
      <c r="AA8" s="4">
        <f t="shared" ca="1" si="1"/>
        <v>3.7857315649052065E-2</v>
      </c>
      <c r="AB8" s="4">
        <f t="shared" ca="1" si="2"/>
        <v>7.8950009347986155E-2</v>
      </c>
      <c r="AC8" s="4"/>
      <c r="AD8" s="4"/>
    </row>
    <row r="9" spans="1:42">
      <c r="A9" s="4" t="s">
        <v>39</v>
      </c>
      <c r="B9" s="4" t="s">
        <v>105</v>
      </c>
      <c r="C9" s="4">
        <f ca="1">'sub08'!D$160</f>
        <v>0.49479350636254055</v>
      </c>
      <c r="D9" s="4">
        <f ca="1">'sub08'!E$160</f>
        <v>0.26510969389888472</v>
      </c>
      <c r="E9" s="4">
        <f ca="1">'sub08'!F$160</f>
        <v>0.16100579954413077</v>
      </c>
      <c r="F9" s="4">
        <f ca="1">'sub08'!G$160</f>
        <v>0.16997534493081246</v>
      </c>
      <c r="G9" s="4">
        <f ca="1">'sub08'!H$160</f>
        <v>0.13892827463958152</v>
      </c>
      <c r="H9" s="4">
        <f ca="1">'sub08'!I$160</f>
        <v>7.1755938105424563E-2</v>
      </c>
      <c r="I9" s="4">
        <f ca="1">'sub08'!J$160</f>
        <v>3.5464968863127534E-2</v>
      </c>
      <c r="J9" s="4">
        <f ca="1">'sub08'!K$160</f>
        <v>2.3298629701240966E-2</v>
      </c>
      <c r="K9" s="4">
        <f ca="1">'sub08'!L$160</f>
        <v>2.8457605752163714E-2</v>
      </c>
      <c r="L9" s="4">
        <f ca="1">'sub08'!M$160</f>
        <v>3.2857465801477893E-2</v>
      </c>
      <c r="M9" s="4">
        <f ca="1">'sub08'!N$160</f>
        <v>2.2845496195189052E-2</v>
      </c>
      <c r="N9" s="4">
        <f ca="1">'sub08'!O$160</f>
        <v>2.457040538000933E-2</v>
      </c>
      <c r="O9" s="4">
        <f ca="1">'sub08'!P$160</f>
        <v>3.8379868694988613E-2</v>
      </c>
      <c r="P9" s="4">
        <f ca="1">'sub08'!Q$160</f>
        <v>5.4410008885114491E-2</v>
      </c>
      <c r="Q9" s="4">
        <f ca="1">'sub08'!R$160</f>
        <v>9.1251738099799237E-2</v>
      </c>
      <c r="R9" s="4">
        <f ca="1">'sub08'!S$160</f>
        <v>0.23058423963181804</v>
      </c>
      <c r="S9" s="4">
        <f ca="1">'sub08'!T$160</f>
        <v>0.37645515577815986</v>
      </c>
      <c r="T9" s="4">
        <f ca="1">'sub08'!U$160</f>
        <v>0.25053881867903122</v>
      </c>
      <c r="U9" s="4">
        <f ca="1">'sub08'!V$160</f>
        <v>0.10639819309752896</v>
      </c>
      <c r="V9" s="4">
        <f ca="1">'sub08'!W$160</f>
        <v>6.503302875923872E-2</v>
      </c>
      <c r="W9" s="4"/>
      <c r="X9" s="4"/>
      <c r="Y9" s="4"/>
      <c r="Z9" s="4">
        <f t="shared" ca="1" si="0"/>
        <v>0.14216472275993844</v>
      </c>
      <c r="AA9" s="4">
        <f t="shared" ca="1" si="1"/>
        <v>0.12604669532008775</v>
      </c>
      <c r="AB9" s="4">
        <f t="shared" ca="1" si="2"/>
        <v>0.13410570904001312</v>
      </c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</row>
    <row r="10" spans="1:42">
      <c r="A10" s="4" t="s">
        <v>40</v>
      </c>
      <c r="B10" s="4" t="s">
        <v>27</v>
      </c>
      <c r="C10" s="4">
        <f ca="1">'sub09'!D$160</f>
        <v>0.54816268765861087</v>
      </c>
      <c r="D10" s="4">
        <f ca="1">'sub09'!E$160</f>
        <v>0.29924238793583191</v>
      </c>
      <c r="E10" s="4">
        <f ca="1">'sub09'!F$160</f>
        <v>9.9125851204545493E-2</v>
      </c>
      <c r="F10" s="4">
        <f ca="1">'sub09'!G$160</f>
        <v>1.9948486776617386E-2</v>
      </c>
      <c r="G10" s="4">
        <f ca="1">'sub09'!H$160</f>
        <v>1.6110293719749445E-2</v>
      </c>
      <c r="H10" s="4">
        <f ca="1">'sub09'!I$160</f>
        <v>1.825729659323647E-2</v>
      </c>
      <c r="I10" s="4">
        <f ca="1">'sub09'!J$160</f>
        <v>2.1941325937380882E-2</v>
      </c>
      <c r="J10" s="4">
        <f ca="1">'sub09'!K$160</f>
        <v>3.3653753075373535E-2</v>
      </c>
      <c r="K10" s="4">
        <f ca="1">'sub09'!L$160</f>
        <v>6.3795335517334795E-2</v>
      </c>
      <c r="L10" s="4">
        <f ca="1">'sub09'!M$160</f>
        <v>0.1310493161558042</v>
      </c>
      <c r="M10" s="4">
        <f ca="1">'sub09'!N$160</f>
        <v>0.22420599135594946</v>
      </c>
      <c r="N10" s="4">
        <f ca="1">'sub09'!O$160</f>
        <v>0.2635275127523779</v>
      </c>
      <c r="O10" s="4">
        <f ca="1">'sub09'!P$160</f>
        <v>0.23603215049965151</v>
      </c>
      <c r="P10" s="4">
        <f ca="1">'sub09'!Q$160</f>
        <v>0.12773496990265157</v>
      </c>
      <c r="Q10" s="4">
        <f ca="1">'sub09'!R$160</f>
        <v>9.938847500539523E-2</v>
      </c>
      <c r="R10" s="4">
        <f ca="1">'sub09'!S$160</f>
        <v>0.2334196328831987</v>
      </c>
      <c r="S10" s="4">
        <f ca="1">'sub09'!T$160</f>
        <v>0.39238744400361997</v>
      </c>
      <c r="T10" s="4">
        <f ca="1">'sub09'!U$160</f>
        <v>0.32719817392350964</v>
      </c>
      <c r="U10" s="4">
        <f ca="1">'sub09'!V$160</f>
        <v>0.34788114233863299</v>
      </c>
      <c r="V10" s="4">
        <f ca="1">'sub09'!W$160</f>
        <v>0.57640703417835049</v>
      </c>
      <c r="Z10" s="4">
        <f t="shared" ca="1" si="0"/>
        <v>0.12512867345744852</v>
      </c>
      <c r="AA10" s="4">
        <f t="shared" ca="1" si="1"/>
        <v>0.2828182526843338</v>
      </c>
      <c r="AB10" s="4">
        <f t="shared" ca="1" si="2"/>
        <v>0.20397346307089109</v>
      </c>
      <c r="AC10" s="4"/>
      <c r="AD10" s="4"/>
    </row>
    <row r="11" spans="1:42">
      <c r="A11" s="4" t="s">
        <v>41</v>
      </c>
      <c r="B11" s="4" t="s">
        <v>106</v>
      </c>
      <c r="C11" s="4">
        <f ca="1">'sub10'!D$160</f>
        <v>-1.9220082270594345E-2</v>
      </c>
      <c r="D11" s="4">
        <f ca="1">'sub10'!E$160</f>
        <v>-4.2156072935654902E-3</v>
      </c>
      <c r="E11" s="4">
        <f ca="1">'sub10'!F$160</f>
        <v>5.051031257201662E-3</v>
      </c>
      <c r="F11" s="4">
        <f ca="1">'sub10'!G$160</f>
        <v>4.705681897104067E-3</v>
      </c>
      <c r="G11" s="4">
        <f ca="1">'sub10'!H$160</f>
        <v>-9.5303375868735217E-5</v>
      </c>
      <c r="H11" s="4">
        <f ca="1">'sub10'!I$160</f>
        <v>1.5895704124560606E-3</v>
      </c>
      <c r="I11" s="4">
        <f ca="1">'sub10'!J$160</f>
        <v>4.7243270665079046E-3</v>
      </c>
      <c r="J11" s="4">
        <f ca="1">'sub10'!K$160</f>
        <v>6.2703606281119317E-2</v>
      </c>
      <c r="K11" s="4">
        <f ca="1">'sub10'!L$160</f>
        <v>0.27795145561821949</v>
      </c>
      <c r="L11" s="4">
        <f ca="1">'sub10'!M$160</f>
        <v>0.57827872076055775</v>
      </c>
      <c r="M11" s="4">
        <f ca="1">'sub10'!N$160</f>
        <v>0.56475481847508102</v>
      </c>
      <c r="N11" s="4">
        <f ca="1">'sub10'!O$160</f>
        <v>0.25317966851177193</v>
      </c>
      <c r="O11" s="4">
        <f ca="1">'sub10'!P$160</f>
        <v>7.2641373220208069E-2</v>
      </c>
      <c r="P11" s="4">
        <f ca="1">'sub10'!Q$160</f>
        <v>0.13812139835208595</v>
      </c>
      <c r="Q11" s="4">
        <f ca="1">'sub10'!R$160</f>
        <v>0.25857307457518092</v>
      </c>
      <c r="R11" s="4">
        <f ca="1">'sub10'!S$160</f>
        <v>0.18884971005630344</v>
      </c>
      <c r="S11" s="4">
        <f ca="1">'sub10'!T$160</f>
        <v>8.2517847463642172E-2</v>
      </c>
      <c r="T11" s="4">
        <f ca="1">'sub10'!U$160</f>
        <v>4.4650996248243695E-2</v>
      </c>
      <c r="U11" s="4">
        <f ca="1">'sub10'!V$160</f>
        <v>4.4682424784522577E-2</v>
      </c>
      <c r="V11" s="4">
        <f ca="1">'sub10'!W$160</f>
        <v>4.166004792918078E-2</v>
      </c>
      <c r="W11" s="4"/>
      <c r="X11" s="4"/>
      <c r="Y11" s="4"/>
      <c r="Z11" s="4">
        <f t="shared" ca="1" si="0"/>
        <v>9.1147340035313773E-2</v>
      </c>
      <c r="AA11" s="4">
        <f t="shared" ca="1" si="1"/>
        <v>0.16896313596162205</v>
      </c>
      <c r="AB11" s="4">
        <f t="shared" ca="1" si="2"/>
        <v>0.13005523799846791</v>
      </c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</row>
    <row r="12" spans="1:42">
      <c r="A12" s="4" t="s">
        <v>42</v>
      </c>
      <c r="B12" s="4" t="s">
        <v>27</v>
      </c>
      <c r="C12" s="4">
        <f ca="1">'sub11'!D$160</f>
        <v>2.3483475504471638E-2</v>
      </c>
      <c r="D12" s="4">
        <f ca="1">'sub11'!E$160</f>
        <v>3.1526608759448987E-2</v>
      </c>
      <c r="E12" s="4">
        <f ca="1">'sub11'!F$160</f>
        <v>2.770850889387709E-2</v>
      </c>
      <c r="F12" s="4">
        <f ca="1">'sub11'!G$160</f>
        <v>1.5065549133987388E-2</v>
      </c>
      <c r="G12" s="4">
        <f ca="1">'sub11'!H$160</f>
        <v>6.3320410320888533E-3</v>
      </c>
      <c r="H12" s="4">
        <f ca="1">'sub11'!I$160</f>
        <v>1.2776583298300753E-2</v>
      </c>
      <c r="I12" s="4">
        <f ca="1">'sub11'!J$160</f>
        <v>2.5665568151883839E-2</v>
      </c>
      <c r="J12" s="4">
        <f ca="1">'sub11'!K$160</f>
        <v>3.042591168945244E-2</v>
      </c>
      <c r="K12" s="4">
        <f ca="1">'sub11'!L$160</f>
        <v>1.9278963680843295E-2</v>
      </c>
      <c r="L12" s="4">
        <f ca="1">'sub11'!M$160</f>
        <v>8.3879201306746674E-3</v>
      </c>
      <c r="M12" s="4">
        <f ca="1">'sub11'!N$160</f>
        <v>3.8963652587453474E-3</v>
      </c>
      <c r="N12" s="4">
        <f ca="1">'sub11'!O$160</f>
        <v>9.4580348005827604E-3</v>
      </c>
      <c r="O12" s="4">
        <f ca="1">'sub11'!P$160</f>
        <v>9.2865229969789111E-3</v>
      </c>
      <c r="P12" s="4">
        <f ca="1">'sub11'!Q$160</f>
        <v>6.4481967565696671E-2</v>
      </c>
      <c r="Q12" s="4">
        <f ca="1">'sub11'!R$160</f>
        <v>0.24249674524228657</v>
      </c>
      <c r="R12" s="4">
        <f ca="1">'sub11'!S$160</f>
        <v>0.40824655842115415</v>
      </c>
      <c r="S12" s="4">
        <f ca="1">'sub11'!T$160</f>
        <v>0.26343647545791704</v>
      </c>
      <c r="T12" s="4">
        <f ca="1">'sub11'!U$160</f>
        <v>8.5451307888558259E-2</v>
      </c>
      <c r="U12" s="4">
        <f ca="1">'sub11'!V$160</f>
        <v>1.623906494371366E-2</v>
      </c>
      <c r="V12" s="4">
        <f ca="1">'sub11'!W$160</f>
        <v>1.1498342007691273E-2</v>
      </c>
      <c r="Z12" s="4">
        <f t="shared" ca="1" si="0"/>
        <v>2.0065113027502891E-2</v>
      </c>
      <c r="AA12" s="4">
        <f t="shared" ca="1" si="1"/>
        <v>0.11144913845833246</v>
      </c>
      <c r="AB12" s="4">
        <f t="shared" ca="1" si="2"/>
        <v>6.5757125742917685E-2</v>
      </c>
      <c r="AC12" s="4"/>
      <c r="AD12" s="4"/>
    </row>
    <row r="13" spans="1:42">
      <c r="A13" s="4" t="s">
        <v>43</v>
      </c>
      <c r="B13" s="4" t="s">
        <v>27</v>
      </c>
      <c r="C13" s="4">
        <f ca="1">'sub12'!D$160</f>
        <v>2.6133453501506577E-2</v>
      </c>
      <c r="D13" s="4">
        <f ca="1">'sub12'!E$160</f>
        <v>1.9415852839685752E-2</v>
      </c>
      <c r="E13" s="4">
        <f ca="1">'sub12'!F$160</f>
        <v>1.9204287764535026E-2</v>
      </c>
      <c r="F13" s="4">
        <f ca="1">'sub12'!G$160</f>
        <v>2.4136469349428282E-2</v>
      </c>
      <c r="G13" s="4">
        <f ca="1">'sub12'!H$160</f>
        <v>2.9660517071901409E-2</v>
      </c>
      <c r="H13" s="4">
        <f ca="1">'sub12'!I$160</f>
        <v>3.2970498780009468E-2</v>
      </c>
      <c r="I13" s="4">
        <f ca="1">'sub12'!J$160</f>
        <v>3.1353590209825942E-2</v>
      </c>
      <c r="J13" s="4">
        <f ca="1">'sub12'!K$160</f>
        <v>1.8109073269537607E-2</v>
      </c>
      <c r="K13" s="4">
        <f ca="1">'sub12'!L$160</f>
        <v>1.1757235724767655E-2</v>
      </c>
      <c r="L13" s="4">
        <f ca="1">'sub12'!M$160</f>
        <v>1.9868266816126082E-2</v>
      </c>
      <c r="M13" s="4">
        <f ca="1">'sub12'!N$160</f>
        <v>1.4420131679679557E-2</v>
      </c>
      <c r="N13" s="4">
        <f ca="1">'sub12'!O$160</f>
        <v>9.8602031801800407E-3</v>
      </c>
      <c r="O13" s="4">
        <f ca="1">'sub12'!P$160</f>
        <v>1.3373056246808748E-2</v>
      </c>
      <c r="P13" s="4">
        <f ca="1">'sub12'!Q$160</f>
        <v>8.1452229725891459E-2</v>
      </c>
      <c r="Q13" s="4">
        <f ca="1">'sub12'!R$160</f>
        <v>0.25844287894802109</v>
      </c>
      <c r="R13" s="4">
        <f ca="1">'sub12'!S$160</f>
        <v>0.409896798766829</v>
      </c>
      <c r="S13" s="4">
        <f ca="1">'sub12'!T$160</f>
        <v>0.25419279723398835</v>
      </c>
      <c r="T13" s="4">
        <f ca="1">'sub12'!U$160</f>
        <v>8.2670655234827181E-2</v>
      </c>
      <c r="U13" s="4">
        <f ca="1">'sub12'!V$160</f>
        <v>2.1632962929891215E-2</v>
      </c>
      <c r="V13" s="4">
        <f ca="1">'sub12'!W$160</f>
        <v>1.9378541773321243E-2</v>
      </c>
      <c r="W13" s="4"/>
      <c r="X13" s="4"/>
      <c r="Y13" s="4"/>
      <c r="Z13" s="4">
        <f t="shared" ca="1" si="0"/>
        <v>2.3260924532732381E-2</v>
      </c>
      <c r="AA13" s="4">
        <f t="shared" ca="1" si="1"/>
        <v>0.11653202557194378</v>
      </c>
      <c r="AB13" s="4">
        <f t="shared" ca="1" si="2"/>
        <v>6.9896475052338078E-2</v>
      </c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</row>
    <row r="14" spans="1:42">
      <c r="A14" s="4" t="s">
        <v>44</v>
      </c>
      <c r="B14" s="4" t="s">
        <v>27</v>
      </c>
      <c r="C14" s="4">
        <f ca="1">'sub13'!D$160</f>
        <v>5.9025686287461708E-2</v>
      </c>
      <c r="D14" s="4">
        <f ca="1">'sub13'!E$160</f>
        <v>6.3176443656689493E-2</v>
      </c>
      <c r="E14" s="4">
        <f ca="1">'sub13'!F$160</f>
        <v>6.7042369124391626E-2</v>
      </c>
      <c r="F14" s="4">
        <f ca="1">'sub13'!G$160</f>
        <v>7.3370465080309408E-2</v>
      </c>
      <c r="G14" s="4">
        <f ca="1">'sub13'!H$160</f>
        <v>6.3861944387049369E-2</v>
      </c>
      <c r="H14" s="4">
        <f ca="1">'sub13'!I$160</f>
        <v>9.6546541347613687E-2</v>
      </c>
      <c r="I14" s="4">
        <f ca="1">'sub13'!J$160</f>
        <v>0.25087509854792889</v>
      </c>
      <c r="J14" s="4">
        <f ca="1">'sub13'!K$160</f>
        <v>0.41372251539580379</v>
      </c>
      <c r="K14" s="4">
        <f ca="1">'sub13'!L$160</f>
        <v>0.30895354501414934</v>
      </c>
      <c r="L14" s="4">
        <f ca="1">'sub13'!M$160</f>
        <v>0.20220921098165412</v>
      </c>
      <c r="M14" s="4">
        <f ca="1">'sub13'!N$160</f>
        <v>0.1924275552594579</v>
      </c>
      <c r="N14" s="4">
        <f ca="1">'sub13'!O$160</f>
        <v>0.11411461949867528</v>
      </c>
      <c r="O14" s="4">
        <f ca="1">'sub13'!P$160</f>
        <v>4.3216979039467529E-2</v>
      </c>
      <c r="P14" s="4">
        <f ca="1">'sub13'!Q$160</f>
        <v>1.9372670777995826E-2</v>
      </c>
      <c r="Q14" s="4">
        <f ca="1">'sub13'!R$160</f>
        <v>8.6366990943918375E-3</v>
      </c>
      <c r="R14" s="4">
        <f ca="1">'sub13'!S$160</f>
        <v>1.2874583895808244E-2</v>
      </c>
      <c r="S14" s="4">
        <f ca="1">'sub13'!T$160</f>
        <v>2.5251907428505638E-2</v>
      </c>
      <c r="T14" s="4">
        <f ca="1">'sub13'!U$160</f>
        <v>3.9027016097633475E-2</v>
      </c>
      <c r="U14" s="4">
        <f ca="1">'sub13'!V$160</f>
        <v>6.2977835723355954E-2</v>
      </c>
      <c r="V14" s="4">
        <f ca="1">'sub13'!W$160</f>
        <v>9.8458164918524382E-2</v>
      </c>
      <c r="Z14" s="4">
        <f t="shared" ca="1" si="0"/>
        <v>0.15987838198230514</v>
      </c>
      <c r="AA14" s="4">
        <f t="shared" ca="1" si="1"/>
        <v>6.1635803173381597E-2</v>
      </c>
      <c r="AB14" s="4">
        <f t="shared" ca="1" si="2"/>
        <v>0.11075709257784336</v>
      </c>
      <c r="AC14" s="4"/>
      <c r="AD14" s="4"/>
    </row>
    <row r="15" spans="1:42">
      <c r="A15" s="4" t="s">
        <v>147</v>
      </c>
      <c r="B15" s="4" t="s">
        <v>27</v>
      </c>
      <c r="C15" s="4">
        <f ca="1">'sub14'!D$160</f>
        <v>0.24237936891771972</v>
      </c>
      <c r="D15" s="4">
        <f ca="1">'sub14'!E$160</f>
        <v>0.40178729135344599</v>
      </c>
      <c r="E15" s="4">
        <f ca="1">'sub14'!F$160</f>
        <v>0.59985842026826164</v>
      </c>
      <c r="F15" s="4">
        <f ca="1">'sub14'!G$160</f>
        <v>0.76868455665620539</v>
      </c>
      <c r="G15" s="4">
        <f ca="1">'sub14'!H$160</f>
        <v>0.66388102340127897</v>
      </c>
      <c r="H15" s="4">
        <f ca="1">'sub14'!I$160</f>
        <v>0.33096378991428294</v>
      </c>
      <c r="I15" s="4">
        <f ca="1">'sub14'!J$160</f>
        <v>9.5413629978320882E-2</v>
      </c>
      <c r="J15" s="4">
        <f ca="1">'sub14'!K$160</f>
        <v>8.9628757978443812E-3</v>
      </c>
      <c r="K15" s="4">
        <f ca="1">'sub14'!L$160</f>
        <v>4.1792734375060321E-2</v>
      </c>
      <c r="L15" s="4">
        <f ca="1">'sub14'!M$160</f>
        <v>0.18464865615682258</v>
      </c>
      <c r="M15" s="4">
        <f ca="1">'sub14'!N$160</f>
        <v>0.30713209863526375</v>
      </c>
      <c r="N15" s="4">
        <f ca="1">'sub14'!O$160</f>
        <v>0.18863825355904437</v>
      </c>
      <c r="O15" s="4">
        <f ca="1">'sub14'!P$160</f>
        <v>5.5458760069750264E-2</v>
      </c>
      <c r="P15" s="4">
        <f ca="1">'sub14'!Q$160</f>
        <v>1.9984722895096015E-2</v>
      </c>
      <c r="Q15" s="4">
        <f ca="1">'sub14'!R$160</f>
        <v>4.0372788864360493E-2</v>
      </c>
      <c r="R15" s="4">
        <f ca="1">'sub14'!S$160</f>
        <v>6.4447156750556192E-2</v>
      </c>
      <c r="S15" s="4">
        <f ca="1">'sub14'!T$160</f>
        <v>0.1019729539883375</v>
      </c>
      <c r="T15" s="4">
        <f ca="1">'sub14'!U$160</f>
        <v>0.1254444642463525</v>
      </c>
      <c r="U15" s="4">
        <f ca="1">'sub14'!V$160</f>
        <v>7.8806913520913013E-2</v>
      </c>
      <c r="V15" s="4">
        <f ca="1">'sub14'!W$160</f>
        <v>3.7386131483725514E-2</v>
      </c>
      <c r="Z15" s="4">
        <f t="shared" ca="1" si="0"/>
        <v>0.33383723468192433</v>
      </c>
      <c r="AA15" s="4">
        <f t="shared" ca="1" si="1"/>
        <v>0.10196442440133997</v>
      </c>
      <c r="AB15" s="4">
        <f t="shared" ca="1" si="2"/>
        <v>0.21790082954163217</v>
      </c>
      <c r="AC15" s="4"/>
      <c r="AD15" s="4"/>
    </row>
    <row r="16" spans="1:42">
      <c r="A16" s="4" t="s">
        <v>146</v>
      </c>
      <c r="B16" s="4" t="s">
        <v>27</v>
      </c>
      <c r="C16" s="4">
        <f ca="1">'sub15'!D$160</f>
        <v>2.9863302800432912E-3</v>
      </c>
      <c r="D16" s="4">
        <f ca="1">'sub15'!E$160</f>
        <v>2.0855248612394184E-3</v>
      </c>
      <c r="E16" s="4">
        <f ca="1">'sub15'!F$160</f>
        <v>1.1097406141864502E-2</v>
      </c>
      <c r="F16" s="4">
        <f ca="1">'sub15'!G$160</f>
        <v>1.9017871741063123E-2</v>
      </c>
      <c r="G16" s="4">
        <f ca="1">'sub15'!H$160</f>
        <v>2.0740416702726697E-2</v>
      </c>
      <c r="H16" s="4">
        <f ca="1">'sub15'!I$160</f>
        <v>1.7348305166350653E-2</v>
      </c>
      <c r="I16" s="4">
        <f ca="1">'sub15'!J$160</f>
        <v>1.2685127025150665E-2</v>
      </c>
      <c r="J16" s="4">
        <f ca="1">'sub15'!K$160</f>
        <v>1.9000044683701294E-2</v>
      </c>
      <c r="K16" s="4">
        <f ca="1">'sub15'!L$160</f>
        <v>3.395909699893962E-2</v>
      </c>
      <c r="L16" s="4">
        <f ca="1">'sub15'!M$160</f>
        <v>7.1885176373478785E-2</v>
      </c>
      <c r="M16" s="4">
        <f ca="1">'sub15'!N$160</f>
        <v>0.11527423447550361</v>
      </c>
      <c r="N16" s="4">
        <f ca="1">'sub15'!O$160</f>
        <v>0.15568682461786076</v>
      </c>
      <c r="O16" s="4">
        <f ca="1">'sub15'!P$160</f>
        <v>0.29331356639423073</v>
      </c>
      <c r="P16" s="4">
        <f ca="1">'sub15'!Q$160</f>
        <v>0.42891650258512776</v>
      </c>
      <c r="Q16" s="4">
        <f ca="1">'sub15'!R$160</f>
        <v>0.26087737569367175</v>
      </c>
      <c r="R16" s="4">
        <f ca="1">'sub15'!S$160</f>
        <v>7.6412698458588293E-2</v>
      </c>
      <c r="S16" s="4">
        <f ca="1">'sub15'!T$160</f>
        <v>1.0001848300909272E-2</v>
      </c>
      <c r="T16" s="4">
        <f ca="1">'sub15'!U$160</f>
        <v>6.3960555575527022E-3</v>
      </c>
      <c r="U16" s="4">
        <f ca="1">'sub15'!V$160</f>
        <v>1.4126486136198171E-2</v>
      </c>
      <c r="V16" s="4">
        <f ca="1">'sub15'!W$160</f>
        <v>2.1367217179646212E-2</v>
      </c>
      <c r="Z16" s="4">
        <f t="shared" ca="1" si="0"/>
        <v>2.1080529997455806E-2</v>
      </c>
      <c r="AA16" s="4">
        <f t="shared" ca="1" si="1"/>
        <v>0.1382372809399289</v>
      </c>
      <c r="AB16" s="4">
        <f t="shared" ca="1" si="2"/>
        <v>7.9658905468692365E-2</v>
      </c>
      <c r="AC16" s="4"/>
      <c r="AD16" s="4"/>
    </row>
    <row r="17" spans="1:42">
      <c r="A17" s="4" t="s">
        <v>28</v>
      </c>
      <c r="B17" s="4" t="s">
        <v>100</v>
      </c>
      <c r="C17" s="4">
        <f ca="1">'sub01'!D$161</f>
        <v>0.27543839601493514</v>
      </c>
      <c r="D17" s="4">
        <f ca="1">'sub01'!E$161</f>
        <v>0.29082004058679883</v>
      </c>
      <c r="E17" s="4">
        <f ca="1">'sub01'!F$161</f>
        <v>0.31351420170083399</v>
      </c>
      <c r="F17" s="4">
        <f ca="1">'sub01'!G$161</f>
        <v>0.35257165900980381</v>
      </c>
      <c r="G17" s="4">
        <f ca="1">'sub01'!H$161</f>
        <v>0.41317938468071364</v>
      </c>
      <c r="H17" s="4">
        <f ca="1">'sub01'!I$161</f>
        <v>0.46146332270862644</v>
      </c>
      <c r="I17" s="4">
        <f ca="1">'sub01'!J$161</f>
        <v>0.51798455794340348</v>
      </c>
      <c r="J17" s="4">
        <f ca="1">'sub01'!K$161</f>
        <v>0.49897150097471538</v>
      </c>
      <c r="K17" s="4">
        <f ca="1">'sub01'!L$161</f>
        <v>0.44850868981131647</v>
      </c>
      <c r="L17" s="4">
        <f ca="1">'sub01'!M$161</f>
        <v>0.39515445110147068</v>
      </c>
      <c r="M17" s="4">
        <f ca="1">'sub01'!N$161</f>
        <v>0.3870335813692603</v>
      </c>
      <c r="N17" s="4">
        <f ca="1">'sub01'!O$161</f>
        <v>0.41639330317344309</v>
      </c>
      <c r="O17" s="4">
        <f ca="1">'sub01'!P$161</f>
        <v>0.43110066769171013</v>
      </c>
      <c r="P17" s="4">
        <f ca="1">'sub01'!Q$161</f>
        <v>0.38817918177935762</v>
      </c>
      <c r="Q17" s="4">
        <f ca="1">'sub01'!R$161</f>
        <v>0.34500726484266209</v>
      </c>
      <c r="R17" s="4">
        <f ca="1">'sub01'!S$161</f>
        <v>0.34613677496705297</v>
      </c>
      <c r="S17" s="4">
        <f ca="1">'sub01'!T$161</f>
        <v>0.3862452843258925</v>
      </c>
      <c r="T17" s="4">
        <f ca="1">'sub01'!U$161</f>
        <v>0.39567340559424174</v>
      </c>
      <c r="U17" s="4">
        <f ca="1">'sub01'!V$161</f>
        <v>0.36735612099496323</v>
      </c>
      <c r="V17" s="4">
        <f ca="1">'sub01'!W$161</f>
        <v>0.35282645975692661</v>
      </c>
      <c r="W17" s="4"/>
      <c r="X17" s="4"/>
      <c r="Y17" s="4"/>
      <c r="Z17" s="4">
        <f t="shared" ca="1" si="0"/>
        <v>0.39676062045326183</v>
      </c>
      <c r="AA17" s="4">
        <f t="shared" ca="1" si="1"/>
        <v>0.38159520444955103</v>
      </c>
      <c r="AB17" s="4">
        <f t="shared" ca="1" si="2"/>
        <v>0.38917791245140643</v>
      </c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</row>
    <row r="18" spans="1:42">
      <c r="A18" s="4" t="s">
        <v>29</v>
      </c>
      <c r="B18" s="4" t="s">
        <v>100</v>
      </c>
      <c r="C18" s="4">
        <f ca="1">'sub02'!D$161</f>
        <v>0.46677059363316936</v>
      </c>
      <c r="D18" s="4">
        <f ca="1">'sub02'!E$161</f>
        <v>0.4582041919426732</v>
      </c>
      <c r="E18" s="4">
        <f ca="1">'sub02'!F$161</f>
        <v>0.39718646465593305</v>
      </c>
      <c r="F18" s="4">
        <f ca="1">'sub02'!G$161</f>
        <v>0.35455059097437586</v>
      </c>
      <c r="G18" s="4">
        <f ca="1">'sub02'!H$161</f>
        <v>0.46946821237429931</v>
      </c>
      <c r="H18" s="4">
        <f ca="1">'sub02'!I$161</f>
        <v>0.54774469979330231</v>
      </c>
      <c r="I18" s="4">
        <f ca="1">'sub02'!J$161</f>
        <v>0.51992627186762308</v>
      </c>
      <c r="J18" s="4">
        <f ca="1">'sub02'!K$161</f>
        <v>0.47082264906355692</v>
      </c>
      <c r="K18" s="4">
        <f ca="1">'sub02'!L$161</f>
        <v>0.45681752830526312</v>
      </c>
      <c r="L18" s="4">
        <f ca="1">'sub02'!M$161</f>
        <v>0.44949995129646925</v>
      </c>
      <c r="M18" s="4">
        <f ca="1">'sub02'!N$161</f>
        <v>0.45590455808958791</v>
      </c>
      <c r="N18" s="4">
        <f ca="1">'sub02'!O$161</f>
        <v>0.48203697938127554</v>
      </c>
      <c r="O18" s="4">
        <f ca="1">'sub02'!P$161</f>
        <v>0.4819482814590304</v>
      </c>
      <c r="P18" s="4">
        <f ca="1">'sub02'!Q$161</f>
        <v>0.47890013962061445</v>
      </c>
      <c r="Q18" s="4">
        <f ca="1">'sub02'!R$161</f>
        <v>0.45086903322449756</v>
      </c>
      <c r="R18" s="4">
        <f ca="1">'sub02'!S$161</f>
        <v>0.41970105124700358</v>
      </c>
      <c r="S18" s="4">
        <f ca="1">'sub02'!T$161</f>
        <v>0.4266761052476265</v>
      </c>
      <c r="T18" s="4">
        <f ca="1">'sub02'!U$161</f>
        <v>0.44025951875067282</v>
      </c>
      <c r="U18" s="4">
        <f ca="1">'sub02'!V$161</f>
        <v>0.43808630033542934</v>
      </c>
      <c r="V18" s="4">
        <f ca="1">'sub02'!W$161</f>
        <v>0.4064733465361709</v>
      </c>
      <c r="Z18" s="4">
        <f t="shared" ca="1" si="0"/>
        <v>0.4590991153906665</v>
      </c>
      <c r="AA18" s="4">
        <f t="shared" ca="1" si="1"/>
        <v>0.44808553138919088</v>
      </c>
      <c r="AB18" s="4">
        <f t="shared" ca="1" si="2"/>
        <v>0.45359232338992872</v>
      </c>
      <c r="AC18" s="4"/>
      <c r="AD18" s="4"/>
      <c r="AE18" s="4"/>
      <c r="AF18" s="4"/>
    </row>
    <row r="19" spans="1:42">
      <c r="A19" s="4" t="s">
        <v>30</v>
      </c>
      <c r="B19" s="4" t="s">
        <v>107</v>
      </c>
      <c r="C19" s="4">
        <f ca="1">'sub03'!D$161</f>
        <v>0.32284111749710526</v>
      </c>
      <c r="D19" s="4">
        <f ca="1">'sub03'!E$161</f>
        <v>0.37101441996477558</v>
      </c>
      <c r="E19" s="4">
        <f ca="1">'sub03'!F$161</f>
        <v>0.42206417109479083</v>
      </c>
      <c r="F19" s="4">
        <f ca="1">'sub03'!G$161</f>
        <v>0.44854295916753301</v>
      </c>
      <c r="G19" s="4">
        <f ca="1">'sub03'!H$161</f>
        <v>0.47560550603210955</v>
      </c>
      <c r="H19" s="4">
        <f ca="1">'sub03'!I$161</f>
        <v>0.50381483204609934</v>
      </c>
      <c r="I19" s="4">
        <f ca="1">'sub03'!J$161</f>
        <v>0.53677532589789456</v>
      </c>
      <c r="J19" s="4">
        <f ca="1">'sub03'!K$161</f>
        <v>0.54249375403206013</v>
      </c>
      <c r="K19" s="4">
        <f ca="1">'sub03'!L$161</f>
        <v>0.47027747598370601</v>
      </c>
      <c r="L19" s="4">
        <f ca="1">'sub03'!M$161</f>
        <v>0.45993571110905823</v>
      </c>
      <c r="M19" s="4">
        <f ca="1">'sub03'!N$161</f>
        <v>0.47668572004547366</v>
      </c>
      <c r="N19" s="4">
        <f ca="1">'sub03'!O$161</f>
        <v>0.47803454409956664</v>
      </c>
      <c r="O19" s="4">
        <f ca="1">'sub03'!P$161</f>
        <v>0.40164762470006304</v>
      </c>
      <c r="P19" s="4">
        <f ca="1">'sub03'!Q$161</f>
        <v>0.32949743134814408</v>
      </c>
      <c r="Q19" s="4">
        <f ca="1">'sub03'!R$161</f>
        <v>0.31930194111957194</v>
      </c>
      <c r="R19" s="4">
        <f ca="1">'sub03'!S$161</f>
        <v>0.32066669782658752</v>
      </c>
      <c r="S19" s="4">
        <f ca="1">'sub03'!T$161</f>
        <v>0.33213193136193825</v>
      </c>
      <c r="T19" s="4">
        <f ca="1">'sub03'!U$161</f>
        <v>0.38352531468589962</v>
      </c>
      <c r="U19" s="4">
        <f ca="1">'sub03'!V$161</f>
        <v>0.36401057252182634</v>
      </c>
      <c r="V19" s="4">
        <f ca="1">'sub03'!W$161</f>
        <v>0.3355208783672135</v>
      </c>
      <c r="W19" s="4"/>
      <c r="X19" s="4"/>
      <c r="Y19" s="4"/>
      <c r="Z19" s="4">
        <f t="shared" ca="1" si="0"/>
        <v>0.45533652728251328</v>
      </c>
      <c r="AA19" s="4">
        <f t="shared" ca="1" si="1"/>
        <v>0.37410226560762849</v>
      </c>
      <c r="AB19" s="4">
        <f t="shared" ca="1" si="2"/>
        <v>0.41471939644507083</v>
      </c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</row>
    <row r="20" spans="1:42">
      <c r="A20" s="4" t="s">
        <v>31</v>
      </c>
      <c r="B20" s="4" t="s">
        <v>108</v>
      </c>
      <c r="C20" s="4">
        <f ca="1">'sub04'!D$161</f>
        <v>0.29695097815815635</v>
      </c>
      <c r="D20" s="4">
        <f ca="1">'sub04'!E$161</f>
        <v>0.33477959793560202</v>
      </c>
      <c r="E20" s="4">
        <f ca="1">'sub04'!F$161</f>
        <v>0.38557423389148826</v>
      </c>
      <c r="F20" s="4">
        <f ca="1">'sub04'!G$161</f>
        <v>0.4440407412737914</v>
      </c>
      <c r="G20" s="4">
        <f ca="1">'sub04'!H$161</f>
        <v>0.45876372015229921</v>
      </c>
      <c r="H20" s="4">
        <f ca="1">'sub04'!I$161</f>
        <v>0.44609142566331689</v>
      </c>
      <c r="I20" s="4">
        <f ca="1">'sub04'!J$161</f>
        <v>0.37869059979373199</v>
      </c>
      <c r="J20" s="4">
        <f ca="1">'sub04'!K$161</f>
        <v>0.32661683470624869</v>
      </c>
      <c r="K20" s="4">
        <f ca="1">'sub04'!L$161</f>
        <v>0.32090981481842173</v>
      </c>
      <c r="L20" s="4">
        <f ca="1">'sub04'!M$161</f>
        <v>0.33454858407246624</v>
      </c>
      <c r="M20" s="4">
        <f ca="1">'sub04'!N$161</f>
        <v>0.34401540929384272</v>
      </c>
      <c r="N20" s="4">
        <f ca="1">'sub04'!O$161</f>
        <v>0.38258449097855585</v>
      </c>
      <c r="O20" s="4">
        <f ca="1">'sub04'!P$161</f>
        <v>0.46017680402207556</v>
      </c>
      <c r="P20" s="4">
        <f ca="1">'sub04'!Q$161</f>
        <v>0.4938282149461099</v>
      </c>
      <c r="Q20" s="4">
        <f ca="1">'sub04'!R$161</f>
        <v>0.4712744118232961</v>
      </c>
      <c r="R20" s="4">
        <f ca="1">'sub04'!S$161</f>
        <v>0.48273435804209547</v>
      </c>
      <c r="S20" s="4">
        <f ca="1">'sub04'!T$161</f>
        <v>0.4986282316648622</v>
      </c>
      <c r="T20" s="4">
        <f ca="1">'sub04'!U$161</f>
        <v>0.48875864234632421</v>
      </c>
      <c r="U20" s="4">
        <f ca="1">'sub04'!V$161</f>
        <v>0.45682348973883841</v>
      </c>
      <c r="V20" s="4">
        <f ca="1">'sub04'!W$161</f>
        <v>0.40383933519633203</v>
      </c>
      <c r="Z20" s="4">
        <f t="shared" ca="1" si="0"/>
        <v>0.37269665304655225</v>
      </c>
      <c r="AA20" s="4">
        <f t="shared" ca="1" si="1"/>
        <v>0.4482663388052332</v>
      </c>
      <c r="AB20" s="4">
        <f t="shared" ca="1" si="2"/>
        <v>0.41048149592589278</v>
      </c>
      <c r="AC20" s="4"/>
      <c r="AD20" s="4"/>
      <c r="AE20" s="4"/>
      <c r="AF20" s="4"/>
    </row>
    <row r="21" spans="1:42">
      <c r="A21" s="4" t="s">
        <v>36</v>
      </c>
      <c r="B21" s="4" t="s">
        <v>100</v>
      </c>
      <c r="C21" s="4">
        <f ca="1">'sub05'!D$161</f>
        <v>0.47395498458805624</v>
      </c>
      <c r="D21" s="4">
        <f ca="1">'sub05'!E$161</f>
        <v>0.51839837996041627</v>
      </c>
      <c r="E21" s="4">
        <f ca="1">'sub05'!F$161</f>
        <v>0.52370322966610217</v>
      </c>
      <c r="F21" s="4">
        <f ca="1">'sub05'!G$161</f>
        <v>0.49203133524248099</v>
      </c>
      <c r="G21" s="4">
        <f ca="1">'sub05'!H$161</f>
        <v>0.43054464165580186</v>
      </c>
      <c r="H21" s="4">
        <f ca="1">'sub05'!I$161</f>
        <v>0.42018646015231392</v>
      </c>
      <c r="I21" s="4">
        <f ca="1">'sub05'!J$161</f>
        <v>0.48867728623406248</v>
      </c>
      <c r="J21" s="4">
        <f ca="1">'sub05'!K$161</f>
        <v>0.46720092256961027</v>
      </c>
      <c r="K21" s="4">
        <f ca="1">'sub05'!L$161</f>
        <v>0.40182252294849624</v>
      </c>
      <c r="L21" s="4">
        <f ca="1">'sub05'!M$161</f>
        <v>0.3462665717744417</v>
      </c>
      <c r="M21" s="4">
        <f ca="1">'sub05'!N$161</f>
        <v>0.33905997563907225</v>
      </c>
      <c r="N21" s="4">
        <f ca="1">'sub05'!O$161</f>
        <v>0.35600125247181191</v>
      </c>
      <c r="O21" s="4">
        <f ca="1">'sub05'!P$161</f>
        <v>0.39321323442774453</v>
      </c>
      <c r="P21" s="4">
        <f ca="1">'sub05'!Q$161</f>
        <v>0.40402769678670386</v>
      </c>
      <c r="Q21" s="4">
        <f ca="1">'sub05'!R$161</f>
        <v>0.40332014794267551</v>
      </c>
      <c r="R21" s="4">
        <f ca="1">'sub05'!S$161</f>
        <v>0.433508622618126</v>
      </c>
      <c r="S21" s="4">
        <f ca="1">'sub05'!T$161</f>
        <v>0.44094464443606696</v>
      </c>
      <c r="T21" s="4">
        <f ca="1">'sub05'!U$161</f>
        <v>0.41908584936782489</v>
      </c>
      <c r="U21" s="4">
        <f ca="1">'sub05'!V$161</f>
        <v>0.38264144610333012</v>
      </c>
      <c r="V21" s="4">
        <f ca="1">'sub05'!W$161</f>
        <v>0.38297271665584409</v>
      </c>
      <c r="W21" s="4"/>
      <c r="X21" s="4"/>
      <c r="Y21" s="4"/>
      <c r="Z21" s="4">
        <f t="shared" ca="1" si="0"/>
        <v>0.45627863347917819</v>
      </c>
      <c r="AA21" s="4">
        <f t="shared" ca="1" si="1"/>
        <v>0.39547755864492001</v>
      </c>
      <c r="AB21" s="4">
        <f t="shared" ca="1" si="2"/>
        <v>0.42587809606204913</v>
      </c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</row>
    <row r="22" spans="1:42">
      <c r="A22" s="4" t="s">
        <v>37</v>
      </c>
      <c r="B22" s="4" t="s">
        <v>100</v>
      </c>
      <c r="C22" s="4">
        <f ca="1">'sub06'!D$161</f>
        <v>0.18064707017568546</v>
      </c>
      <c r="D22" s="4">
        <f ca="1">'sub06'!E$161</f>
        <v>0.26705821283502645</v>
      </c>
      <c r="E22" s="4">
        <f ca="1">'sub06'!F$161</f>
        <v>0.36283754439664478</v>
      </c>
      <c r="F22" s="4">
        <f ca="1">'sub06'!G$161</f>
        <v>0.41168400728067844</v>
      </c>
      <c r="G22" s="4">
        <f ca="1">'sub06'!H$161</f>
        <v>0.37270073355536221</v>
      </c>
      <c r="H22" s="4">
        <f ca="1">'sub06'!I$161</f>
        <v>0.34367172833957271</v>
      </c>
      <c r="I22" s="4">
        <f ca="1">'sub06'!J$161</f>
        <v>0.34882234121005268</v>
      </c>
      <c r="J22" s="4">
        <f ca="1">'sub06'!K$161</f>
        <v>0.40781574886152155</v>
      </c>
      <c r="K22" s="4">
        <f ca="1">'sub06'!L$161</f>
        <v>0.46438346182432905</v>
      </c>
      <c r="L22" s="4">
        <f ca="1">'sub06'!M$161</f>
        <v>0.46769821738786005</v>
      </c>
      <c r="M22" s="4">
        <f ca="1">'sub06'!N$161</f>
        <v>0.38910678732394649</v>
      </c>
      <c r="N22" s="4">
        <f ca="1">'sub06'!O$161</f>
        <v>0.32405085139913564</v>
      </c>
      <c r="O22" s="4">
        <f ca="1">'sub06'!P$161</f>
        <v>0.31768431789723817</v>
      </c>
      <c r="P22" s="4">
        <f ca="1">'sub06'!Q$161</f>
        <v>0.31485266977281895</v>
      </c>
      <c r="Q22" s="4">
        <f ca="1">'sub06'!R$161</f>
        <v>0.25733706563821118</v>
      </c>
      <c r="R22" s="4">
        <f ca="1">'sub06'!S$161</f>
        <v>0.26144629199919117</v>
      </c>
      <c r="S22" s="4">
        <f ca="1">'sub06'!T$161</f>
        <v>0.38324098329021794</v>
      </c>
      <c r="T22" s="4">
        <f ca="1">'sub06'!U$161</f>
        <v>0.42052565027639005</v>
      </c>
      <c r="U22" s="4">
        <f ca="1">'sub06'!V$161</f>
        <v>0.36753060122243464</v>
      </c>
      <c r="V22" s="4">
        <f ca="1">'sub06'!W$161</f>
        <v>0.34903919229712771</v>
      </c>
      <c r="Z22" s="4">
        <f t="shared" ca="1" si="0"/>
        <v>0.36273190658667337</v>
      </c>
      <c r="AA22" s="4">
        <f t="shared" ca="1" si="1"/>
        <v>0.33848144111167117</v>
      </c>
      <c r="AB22" s="4">
        <f t="shared" ca="1" si="2"/>
        <v>0.35060667384917232</v>
      </c>
      <c r="AC22" s="4"/>
      <c r="AD22" s="4"/>
      <c r="AE22" s="4"/>
      <c r="AF22" s="4"/>
    </row>
    <row r="23" spans="1:42">
      <c r="A23" s="4" t="s">
        <v>38</v>
      </c>
      <c r="B23" s="4" t="s">
        <v>100</v>
      </c>
      <c r="C23" s="4">
        <f ca="1">'sub07'!D$161</f>
        <v>0.56063108082747148</v>
      </c>
      <c r="D23" s="4">
        <f ca="1">'sub07'!E$161</f>
        <v>0.52848963237983582</v>
      </c>
      <c r="E23" s="4">
        <f ca="1">'sub07'!F$161</f>
        <v>0.49250929924760367</v>
      </c>
      <c r="F23" s="4">
        <f ca="1">'sub07'!G$161</f>
        <v>0.54806420732829098</v>
      </c>
      <c r="G23" s="4">
        <f ca="1">'sub07'!H$161</f>
        <v>0.63517721065527322</v>
      </c>
      <c r="H23" s="4">
        <f ca="1">'sub07'!I$161</f>
        <v>0.60706710336561687</v>
      </c>
      <c r="I23" s="4">
        <f ca="1">'sub07'!J$161</f>
        <v>0.48081283618521264</v>
      </c>
      <c r="J23" s="4">
        <f ca="1">'sub07'!K$161</f>
        <v>0.39353081056470368</v>
      </c>
      <c r="K23" s="4">
        <f ca="1">'sub07'!L$161</f>
        <v>0.38060259342593805</v>
      </c>
      <c r="L23" s="4">
        <f ca="1">'sub07'!M$161</f>
        <v>0.31667818127245034</v>
      </c>
      <c r="M23" s="4">
        <f ca="1">'sub07'!N$161</f>
        <v>0.23007787069589655</v>
      </c>
      <c r="N23" s="4">
        <f ca="1">'sub07'!O$161</f>
        <v>0.2690781773172794</v>
      </c>
      <c r="O23" s="4">
        <f ca="1">'sub07'!P$161</f>
        <v>0.33443569467307871</v>
      </c>
      <c r="P23" s="4">
        <f ca="1">'sub07'!Q$161</f>
        <v>0.34350778563755879</v>
      </c>
      <c r="Q23" s="4">
        <f ca="1">'sub07'!R$161</f>
        <v>0.35527857592979406</v>
      </c>
      <c r="R23" s="4">
        <f ca="1">'sub07'!S$161</f>
        <v>0.40911773410769597</v>
      </c>
      <c r="S23" s="4">
        <f ca="1">'sub07'!T$161</f>
        <v>0.45390739763849353</v>
      </c>
      <c r="T23" s="4">
        <f ca="1">'sub07'!U$161</f>
        <v>0.44949092285436815</v>
      </c>
      <c r="U23" s="4">
        <f ca="1">'sub07'!V$161</f>
        <v>0.39296403896859355</v>
      </c>
      <c r="V23" s="4">
        <f ca="1">'sub07'!W$161</f>
        <v>0.29179295144258</v>
      </c>
      <c r="W23" s="4"/>
      <c r="X23" s="4"/>
      <c r="Y23" s="4"/>
      <c r="Z23" s="4">
        <f t="shared" ca="1" si="0"/>
        <v>0.49435629552523963</v>
      </c>
      <c r="AA23" s="4">
        <f t="shared" ca="1" si="1"/>
        <v>0.35296511492653382</v>
      </c>
      <c r="AB23" s="4">
        <f t="shared" ca="1" si="2"/>
        <v>0.42366070522588678</v>
      </c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</row>
    <row r="24" spans="1:42">
      <c r="A24" s="4" t="s">
        <v>39</v>
      </c>
      <c r="B24" s="4" t="s">
        <v>100</v>
      </c>
      <c r="C24" s="4">
        <f ca="1">'sub08'!D$161</f>
        <v>0.36600181890814021</v>
      </c>
      <c r="D24" s="4">
        <f ca="1">'sub08'!E$161</f>
        <v>0.38864745546157548</v>
      </c>
      <c r="E24" s="4">
        <f ca="1">'sub08'!F$161</f>
        <v>0.42285071488002585</v>
      </c>
      <c r="F24" s="4">
        <f ca="1">'sub08'!G$161</f>
        <v>0.42840244412867673</v>
      </c>
      <c r="G24" s="4">
        <f ca="1">'sub08'!H$161</f>
        <v>0.42696129143599798</v>
      </c>
      <c r="H24" s="4">
        <f ca="1">'sub08'!I$161</f>
        <v>0.44368540606722245</v>
      </c>
      <c r="I24" s="4">
        <f ca="1">'sub08'!J$161</f>
        <v>0.47682045497925274</v>
      </c>
      <c r="J24" s="4">
        <f ca="1">'sub08'!K$161</f>
        <v>0.49541862608255544</v>
      </c>
      <c r="K24" s="4">
        <f ca="1">'sub08'!L$161</f>
        <v>0.46307673273983491</v>
      </c>
      <c r="L24" s="4">
        <f ca="1">'sub08'!M$161</f>
        <v>0.41195803314695084</v>
      </c>
      <c r="M24" s="4">
        <f ca="1">'sub08'!N$161</f>
        <v>0.36767265597948962</v>
      </c>
      <c r="N24" s="4">
        <f ca="1">'sub08'!O$161</f>
        <v>0.38622982884638385</v>
      </c>
      <c r="O24" s="4">
        <f ca="1">'sub08'!P$161</f>
        <v>0.39986255794509012</v>
      </c>
      <c r="P24" s="4">
        <f ca="1">'sub08'!Q$161</f>
        <v>0.40657758401875627</v>
      </c>
      <c r="Q24" s="4">
        <f ca="1">'sub08'!R$161</f>
        <v>0.40256359490865923</v>
      </c>
      <c r="R24" s="4">
        <f ca="1">'sub08'!S$161</f>
        <v>0.41416382701923199</v>
      </c>
      <c r="S24" s="4">
        <f ca="1">'sub08'!T$161</f>
        <v>0.3790497935972526</v>
      </c>
      <c r="T24" s="4">
        <f ca="1">'sub08'!U$161</f>
        <v>0.27645355501700664</v>
      </c>
      <c r="U24" s="4">
        <f ca="1">'sub08'!V$161</f>
        <v>0.28621222325562162</v>
      </c>
      <c r="V24" s="4">
        <f ca="1">'sub08'!W$161</f>
        <v>0.3515803473687284</v>
      </c>
      <c r="W24" s="4"/>
      <c r="X24" s="4"/>
      <c r="Y24" s="4"/>
      <c r="Z24" s="4">
        <f t="shared" ca="1" si="0"/>
        <v>0.43238229778302334</v>
      </c>
      <c r="AA24" s="4">
        <f t="shared" ca="1" si="1"/>
        <v>0.36703659679562201</v>
      </c>
      <c r="AB24" s="4">
        <f t="shared" ca="1" si="2"/>
        <v>0.39970944728932267</v>
      </c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</row>
    <row r="25" spans="1:42">
      <c r="A25" s="4" t="s">
        <v>40</v>
      </c>
      <c r="B25" s="4" t="s">
        <v>100</v>
      </c>
      <c r="C25" s="4">
        <f ca="1">'sub09'!D$161</f>
        <v>0.4793525137319794</v>
      </c>
      <c r="D25" s="4">
        <f ca="1">'sub09'!E$161</f>
        <v>0.44865227590180656</v>
      </c>
      <c r="E25" s="4">
        <f ca="1">'sub09'!F$161</f>
        <v>0.46108293933305727</v>
      </c>
      <c r="F25" s="4">
        <f ca="1">'sub09'!G$161</f>
        <v>0.46596332122978668</v>
      </c>
      <c r="G25" s="4">
        <f ca="1">'sub09'!H$161</f>
        <v>0.43950024200066262</v>
      </c>
      <c r="H25" s="4">
        <f ca="1">'sub09'!I$161</f>
        <v>0.4479067870583045</v>
      </c>
      <c r="I25" s="4">
        <f ca="1">'sub09'!J$161</f>
        <v>0.48644369198213561</v>
      </c>
      <c r="J25" s="4">
        <f ca="1">'sub09'!K$161</f>
        <v>0.44817221008550234</v>
      </c>
      <c r="K25" s="4">
        <f ca="1">'sub09'!L$161</f>
        <v>0.42279527130902261</v>
      </c>
      <c r="L25" s="4">
        <f ca="1">'sub09'!M$161</f>
        <v>0.39821495174568966</v>
      </c>
      <c r="M25" s="4">
        <f ca="1">'sub09'!N$161</f>
        <v>0.39193437299075717</v>
      </c>
      <c r="N25" s="4">
        <f ca="1">'sub09'!O$161</f>
        <v>0.40767013879382191</v>
      </c>
      <c r="O25" s="4">
        <f ca="1">'sub09'!P$161</f>
        <v>0.43348467351899661</v>
      </c>
      <c r="P25" s="4">
        <f ca="1">'sub09'!Q$161</f>
        <v>0.41567268784835248</v>
      </c>
      <c r="Q25" s="4">
        <f ca="1">'sub09'!R$161</f>
        <v>0.38236589288225137</v>
      </c>
      <c r="R25" s="4">
        <f ca="1">'sub09'!S$161</f>
        <v>0.39686342366398203</v>
      </c>
      <c r="S25" s="4">
        <f ca="1">'sub09'!T$161</f>
        <v>0.44384979191454749</v>
      </c>
      <c r="T25" s="4">
        <f ca="1">'sub09'!U$161</f>
        <v>0.44877175302940908</v>
      </c>
      <c r="U25" s="4">
        <f ca="1">'sub09'!V$161</f>
        <v>0.42031994017543556</v>
      </c>
      <c r="V25" s="4">
        <f ca="1">'sub09'!W$161</f>
        <v>0.38982541324046927</v>
      </c>
      <c r="W25" s="4"/>
      <c r="X25" s="4"/>
      <c r="Y25" s="4"/>
      <c r="Z25" s="4">
        <f t="shared" ca="1" si="0"/>
        <v>0.44980842043779468</v>
      </c>
      <c r="AA25" s="4">
        <f t="shared" ca="1" si="1"/>
        <v>0.4130758088058023</v>
      </c>
      <c r="AB25" s="4">
        <f t="shared" ca="1" si="2"/>
        <v>0.43144211462179854</v>
      </c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</row>
    <row r="26" spans="1:42">
      <c r="A26" s="4" t="s">
        <v>41</v>
      </c>
      <c r="B26" s="4" t="s">
        <v>100</v>
      </c>
      <c r="C26" s="4">
        <f ca="1">'sub10'!D$161</f>
        <v>0.23982030638990795</v>
      </c>
      <c r="D26" s="4">
        <f ca="1">'sub10'!E$161</f>
        <v>0.21404148047678015</v>
      </c>
      <c r="E26" s="4">
        <f ca="1">'sub10'!F$161</f>
        <v>0.28400191989998708</v>
      </c>
      <c r="F26" s="4">
        <f ca="1">'sub10'!G$161</f>
        <v>0.34528144698945834</v>
      </c>
      <c r="G26" s="4">
        <f ca="1">'sub10'!H$161</f>
        <v>0.34138138450230593</v>
      </c>
      <c r="H26" s="4">
        <f ca="1">'sub10'!I$161</f>
        <v>0.32943222156199808</v>
      </c>
      <c r="I26" s="4">
        <f ca="1">'sub10'!J$161</f>
        <v>0.31973975645764269</v>
      </c>
      <c r="J26" s="4">
        <f ca="1">'sub10'!K$161</f>
        <v>0.32168983373533921</v>
      </c>
      <c r="K26" s="4">
        <f ca="1">'sub10'!L$161</f>
        <v>0.33542492790064404</v>
      </c>
      <c r="L26" s="4">
        <f ca="1">'sub10'!M$161</f>
        <v>0.38976611520166232</v>
      </c>
      <c r="M26" s="4">
        <f ca="1">'sub10'!N$161</f>
        <v>0.42445767689294728</v>
      </c>
      <c r="N26" s="4">
        <f ca="1">'sub10'!O$161</f>
        <v>0.45221587917636957</v>
      </c>
      <c r="O26" s="4">
        <f ca="1">'sub10'!P$161</f>
        <v>0.46215424779899167</v>
      </c>
      <c r="P26" s="4">
        <f ca="1">'sub10'!Q$161</f>
        <v>0.45466576189114544</v>
      </c>
      <c r="Q26" s="4">
        <f ca="1">'sub10'!R$161</f>
        <v>0.42496917131317358</v>
      </c>
      <c r="R26" s="4">
        <f ca="1">'sub10'!S$161</f>
        <v>0.33495140689303865</v>
      </c>
      <c r="S26" s="4">
        <f ca="1">'sub10'!T$161</f>
        <v>0.2397969348639335</v>
      </c>
      <c r="T26" s="4">
        <f ca="1">'sub10'!U$161</f>
        <v>0.26192237467182666</v>
      </c>
      <c r="U26" s="4">
        <f ca="1">'sub10'!V$161</f>
        <v>0.3563314624507517</v>
      </c>
      <c r="V26" s="4">
        <f ca="1">'sub10'!W$161</f>
        <v>0.40778528851342521</v>
      </c>
      <c r="W26" s="4"/>
      <c r="X26" s="4"/>
      <c r="Y26" s="4"/>
      <c r="Z26" s="4">
        <f t="shared" ca="1" si="0"/>
        <v>0.31205793931157255</v>
      </c>
      <c r="AA26" s="4">
        <f t="shared" ca="1" si="1"/>
        <v>0.38192502044656035</v>
      </c>
      <c r="AB26" s="4">
        <f t="shared" ca="1" si="2"/>
        <v>0.34699147987906637</v>
      </c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</row>
    <row r="27" spans="1:42">
      <c r="A27" s="4" t="s">
        <v>42</v>
      </c>
      <c r="B27" s="4" t="s">
        <v>100</v>
      </c>
      <c r="C27" s="4">
        <f ca="1">'sub11'!D$161</f>
        <v>0.36065516879762743</v>
      </c>
      <c r="D27" s="4">
        <f ca="1">'sub11'!E$161</f>
        <v>0.40020008927600936</v>
      </c>
      <c r="E27" s="4">
        <f ca="1">'sub11'!F$161</f>
        <v>0.37438441990995169</v>
      </c>
      <c r="F27" s="4">
        <f ca="1">'sub11'!G$161</f>
        <v>0.32265066056092162</v>
      </c>
      <c r="G27" s="4">
        <f ca="1">'sub11'!H$161</f>
        <v>0.32264617926646078</v>
      </c>
      <c r="H27" s="4">
        <f ca="1">'sub11'!I$161</f>
        <v>0.35637061430411282</v>
      </c>
      <c r="I27" s="4">
        <f ca="1">'sub11'!J$161</f>
        <v>0.3648031003740031</v>
      </c>
      <c r="J27" s="4">
        <f ca="1">'sub11'!K$161</f>
        <v>0.35501860370781496</v>
      </c>
      <c r="K27" s="4">
        <f ca="1">'sub11'!L$161</f>
        <v>0.35592675751355901</v>
      </c>
      <c r="L27" s="4">
        <f ca="1">'sub11'!M$161</f>
        <v>0.33992531452228508</v>
      </c>
      <c r="M27" s="4">
        <f ca="1">'sub11'!N$161</f>
        <v>0.35393681188250525</v>
      </c>
      <c r="N27" s="4">
        <f ca="1">'sub11'!O$161</f>
        <v>0.37770510227040049</v>
      </c>
      <c r="O27" s="4">
        <f ca="1">'sub11'!P$161</f>
        <v>0.35261787385568549</v>
      </c>
      <c r="P27" s="4">
        <f ca="1">'sub11'!Q$161</f>
        <v>0.3193229818521211</v>
      </c>
      <c r="Q27" s="4">
        <f ca="1">'sub11'!R$161</f>
        <v>0.3368660011292306</v>
      </c>
      <c r="R27" s="4">
        <f ca="1">'sub11'!S$161</f>
        <v>0.38895633518653844</v>
      </c>
      <c r="S27" s="4">
        <f ca="1">'sub11'!T$161</f>
        <v>0.40693814836375436</v>
      </c>
      <c r="T27" s="4">
        <f ca="1">'sub11'!U$161</f>
        <v>0.41213965105118894</v>
      </c>
      <c r="U27" s="4">
        <f ca="1">'sub11'!V$161</f>
        <v>0.40290639842101422</v>
      </c>
      <c r="V27" s="4">
        <f ca="1">'sub11'!W$161</f>
        <v>0.36344662372614289</v>
      </c>
      <c r="W27" s="4"/>
      <c r="X27" s="4"/>
      <c r="Y27" s="4"/>
      <c r="Z27" s="4">
        <f t="shared" ca="1" si="0"/>
        <v>0.35525809082327464</v>
      </c>
      <c r="AA27" s="4">
        <f t="shared" ca="1" si="1"/>
        <v>0.37148359277385817</v>
      </c>
      <c r="AB27" s="4">
        <f t="shared" ca="1" si="2"/>
        <v>0.36337084179856632</v>
      </c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</row>
    <row r="28" spans="1:42">
      <c r="A28" s="4" t="s">
        <v>43</v>
      </c>
      <c r="B28" s="4" t="s">
        <v>100</v>
      </c>
      <c r="C28" s="4">
        <f ca="1">'sub12'!D$161</f>
        <v>0.35643374473417722</v>
      </c>
      <c r="D28" s="4">
        <f ca="1">'sub12'!E$161</f>
        <v>0.41035721914760726</v>
      </c>
      <c r="E28" s="4">
        <f ca="1">'sub12'!F$161</f>
        <v>0.39387095031498537</v>
      </c>
      <c r="F28" s="4">
        <f ca="1">'sub12'!G$161</f>
        <v>0.34330775760078552</v>
      </c>
      <c r="G28" s="4">
        <f ca="1">'sub12'!H$161</f>
        <v>0.33793438481971244</v>
      </c>
      <c r="H28" s="4">
        <f ca="1">'sub12'!I$161</f>
        <v>0.36495676516663017</v>
      </c>
      <c r="I28" s="4">
        <f ca="1">'sub12'!J$161</f>
        <v>0.37341282168308881</v>
      </c>
      <c r="J28" s="4">
        <f ca="1">'sub12'!K$161</f>
        <v>0.36929097889945522</v>
      </c>
      <c r="K28" s="4">
        <f ca="1">'sub12'!L$161</f>
        <v>0.3635217971557631</v>
      </c>
      <c r="L28" s="4">
        <f ca="1">'sub12'!M$161</f>
        <v>0.32637345383024519</v>
      </c>
      <c r="M28" s="4">
        <f ca="1">'sub12'!N$161</f>
        <v>0.32390034429754055</v>
      </c>
      <c r="N28" s="4">
        <f ca="1">'sub12'!O$161</f>
        <v>0.34247180606528532</v>
      </c>
      <c r="O28" s="4">
        <f ca="1">'sub12'!P$161</f>
        <v>0.32979274716859103</v>
      </c>
      <c r="P28" s="4">
        <f ca="1">'sub12'!Q$161</f>
        <v>0.32376312822410347</v>
      </c>
      <c r="Q28" s="4">
        <f ca="1">'sub12'!R$161</f>
        <v>0.35876933726329291</v>
      </c>
      <c r="R28" s="4">
        <f ca="1">'sub12'!S$161</f>
        <v>0.40266316566699928</v>
      </c>
      <c r="S28" s="4">
        <f ca="1">'sub12'!T$161</f>
        <v>0.41101971379477847</v>
      </c>
      <c r="T28" s="4">
        <f ca="1">'sub12'!U$161</f>
        <v>0.41587405788560033</v>
      </c>
      <c r="U28" s="4">
        <f ca="1">'sub12'!V$161</f>
        <v>0.41618274360544111</v>
      </c>
      <c r="V28" s="4">
        <f ca="1">'sub12'!W$161</f>
        <v>0.38443407271218621</v>
      </c>
      <c r="W28" s="4"/>
      <c r="X28" s="4"/>
      <c r="Y28" s="4"/>
      <c r="Z28" s="4">
        <f t="shared" ca="1" si="0"/>
        <v>0.36394598733524502</v>
      </c>
      <c r="AA28" s="4">
        <f t="shared" ca="1" si="1"/>
        <v>0.3708871116683819</v>
      </c>
      <c r="AB28" s="4">
        <f t="shared" ca="1" si="2"/>
        <v>0.36741654950181346</v>
      </c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</row>
    <row r="29" spans="1:42">
      <c r="A29" s="4" t="s">
        <v>44</v>
      </c>
      <c r="B29" s="4" t="s">
        <v>109</v>
      </c>
      <c r="C29" s="4">
        <f ca="1">'sub13'!D$161</f>
        <v>0.37364170736269969</v>
      </c>
      <c r="D29" s="4">
        <f ca="1">'sub13'!E$161</f>
        <v>0.35136838962775957</v>
      </c>
      <c r="E29" s="4">
        <f ca="1">'sub13'!F$161</f>
        <v>0.30995849704443473</v>
      </c>
      <c r="F29" s="4">
        <f ca="1">'sub13'!G$161</f>
        <v>0.3354644890551679</v>
      </c>
      <c r="G29" s="4">
        <f ca="1">'sub13'!H$161</f>
        <v>0.41376365211847399</v>
      </c>
      <c r="H29" s="4">
        <f ca="1">'sub13'!I$161</f>
        <v>0.48639441378630571</v>
      </c>
      <c r="I29" s="4">
        <f ca="1">'sub13'!J$161</f>
        <v>0.57411047890716871</v>
      </c>
      <c r="J29" s="4">
        <f ca="1">'sub13'!K$161</f>
        <v>0.56582102486126451</v>
      </c>
      <c r="K29" s="4">
        <f ca="1">'sub13'!L$161</f>
        <v>0.45877814407990097</v>
      </c>
      <c r="L29" s="4">
        <f ca="1">'sub13'!M$161</f>
        <v>0.38476833213559142</v>
      </c>
      <c r="M29" s="4">
        <f ca="1">'sub13'!N$161</f>
        <v>0.35972385261484058</v>
      </c>
      <c r="N29" s="4">
        <f ca="1">'sub13'!O$161</f>
        <v>0.31459205064873336</v>
      </c>
      <c r="O29" s="4">
        <f ca="1">'sub13'!P$161</f>
        <v>0.33692466999491089</v>
      </c>
      <c r="P29" s="4">
        <f ca="1">'sub13'!Q$161</f>
        <v>0.37495424321179111</v>
      </c>
      <c r="Q29" s="4">
        <f ca="1">'sub13'!R$161</f>
        <v>0.41317869976366617</v>
      </c>
      <c r="R29" s="4">
        <f ca="1">'sub13'!S$161</f>
        <v>0.41740337696505964</v>
      </c>
      <c r="S29" s="4">
        <f ca="1">'sub13'!T$161</f>
        <v>0.41706644135903531</v>
      </c>
      <c r="T29" s="4">
        <f ca="1">'sub13'!U$161</f>
        <v>0.3799550335349553</v>
      </c>
      <c r="U29" s="4">
        <f ca="1">'sub13'!V$161</f>
        <v>0.34866808575098235</v>
      </c>
      <c r="V29" s="4">
        <f ca="1">'sub13'!W$161</f>
        <v>0.36199966716872384</v>
      </c>
      <c r="W29" s="4"/>
      <c r="X29" s="4"/>
      <c r="Y29" s="4"/>
      <c r="Z29" s="4">
        <f t="shared" ca="1" si="0"/>
        <v>0.42540691289787674</v>
      </c>
      <c r="AA29" s="4">
        <f t="shared" ca="1" si="1"/>
        <v>0.37244661210126984</v>
      </c>
      <c r="AB29" s="4">
        <f t="shared" ca="1" si="2"/>
        <v>0.39892676249957326</v>
      </c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</row>
    <row r="30" spans="1:42">
      <c r="A30" s="4" t="s">
        <v>147</v>
      </c>
      <c r="B30" s="4" t="s">
        <v>100</v>
      </c>
      <c r="C30" s="4">
        <f ca="1">'sub14'!D$161</f>
        <v>0.40480263906954006</v>
      </c>
      <c r="D30" s="4">
        <f ca="1">'sub14'!E$161</f>
        <v>0.37564776651306281</v>
      </c>
      <c r="E30" s="4">
        <f ca="1">'sub14'!F$161</f>
        <v>0.35213464674362066</v>
      </c>
      <c r="F30" s="4">
        <f ca="1">'sub14'!G$161</f>
        <v>0.29593019056433439</v>
      </c>
      <c r="G30" s="4">
        <f ca="1">'sub14'!H$161</f>
        <v>0.23858510236766275</v>
      </c>
      <c r="H30" s="4">
        <f ca="1">'sub14'!I$161</f>
        <v>0.23613287139853131</v>
      </c>
      <c r="I30" s="4">
        <f ca="1">'sub14'!J$161</f>
        <v>0.27249981503583781</v>
      </c>
      <c r="J30" s="4">
        <f ca="1">'sub14'!K$161</f>
        <v>0.30509639359909246</v>
      </c>
      <c r="K30" s="4">
        <f ca="1">'sub14'!L$161</f>
        <v>0.35680047623585098</v>
      </c>
      <c r="L30" s="4">
        <f ca="1">'sub14'!M$161</f>
        <v>0.45389083279305487</v>
      </c>
      <c r="M30" s="4">
        <f ca="1">'sub14'!N$161</f>
        <v>0.47597826983744973</v>
      </c>
      <c r="N30" s="4">
        <f ca="1">'sub14'!O$161</f>
        <v>0.42147675471506202</v>
      </c>
      <c r="O30" s="4">
        <f ca="1">'sub14'!P$161</f>
        <v>0.41872941120548557</v>
      </c>
      <c r="P30" s="4">
        <f ca="1">'sub14'!Q$161</f>
        <v>0.3977640482508098</v>
      </c>
      <c r="Q30" s="4">
        <f ca="1">'sub14'!R$161</f>
        <v>0.36685987264966219</v>
      </c>
      <c r="R30" s="4">
        <f ca="1">'sub14'!S$161</f>
        <v>0.37548356800230742</v>
      </c>
      <c r="S30" s="4">
        <f ca="1">'sub14'!T$161</f>
        <v>0.42840336249495969</v>
      </c>
      <c r="T30" s="4">
        <f ca="1">'sub14'!U$161</f>
        <v>0.4539713417123325</v>
      </c>
      <c r="U30" s="4">
        <f ca="1">'sub14'!V$161</f>
        <v>0.439931689372205</v>
      </c>
      <c r="V30" s="4">
        <f ca="1">'sub14'!W$161</f>
        <v>0.39581247104557976</v>
      </c>
      <c r="W30" s="4"/>
      <c r="X30" s="4"/>
      <c r="Y30" s="4"/>
      <c r="Z30" s="4">
        <f t="shared" ca="1" si="0"/>
        <v>0.32915207343205888</v>
      </c>
      <c r="AA30" s="4">
        <f t="shared" ca="1" si="1"/>
        <v>0.41744107892858534</v>
      </c>
      <c r="AB30" s="4">
        <f t="shared" ca="1" si="2"/>
        <v>0.37329657618032214</v>
      </c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</row>
    <row r="31" spans="1:42">
      <c r="A31" s="4" t="s">
        <v>146</v>
      </c>
      <c r="B31" s="4" t="s">
        <v>100</v>
      </c>
      <c r="C31" s="4">
        <f ca="1">'sub15'!D$161</f>
        <v>0.40697804632118567</v>
      </c>
      <c r="D31" s="4">
        <f ca="1">'sub15'!E$161</f>
        <v>0.43705069893669979</v>
      </c>
      <c r="E31" s="4">
        <f ca="1">'sub15'!F$161</f>
        <v>0.4762839593630202</v>
      </c>
      <c r="F31" s="4">
        <f ca="1">'sub15'!G$161</f>
        <v>0.4779453234990359</v>
      </c>
      <c r="G31" s="4">
        <f ca="1">'sub15'!H$161</f>
        <v>0.46473532110398352</v>
      </c>
      <c r="H31" s="4">
        <f ca="1">'sub15'!I$161</f>
        <v>0.43586144748611449</v>
      </c>
      <c r="I31" s="4">
        <f ca="1">'sub15'!J$161</f>
        <v>0.39963109731973184</v>
      </c>
      <c r="J31" s="4">
        <f ca="1">'sub15'!K$161</f>
        <v>0.36833874706642056</v>
      </c>
      <c r="K31" s="4">
        <f ca="1">'sub15'!L$161</f>
        <v>0.35901466592760478</v>
      </c>
      <c r="L31" s="4">
        <f ca="1">'sub15'!M$161</f>
        <v>0.37874911973161779</v>
      </c>
      <c r="M31" s="4">
        <f ca="1">'sub15'!N$161</f>
        <v>0.40681493084585685</v>
      </c>
      <c r="N31" s="4">
        <f ca="1">'sub15'!O$161</f>
        <v>0.39585739688009852</v>
      </c>
      <c r="O31" s="4">
        <f ca="1">'sub15'!P$161</f>
        <v>0.35702122016798543</v>
      </c>
      <c r="P31" s="4">
        <f ca="1">'sub15'!Q$161</f>
        <v>0.40393319050716509</v>
      </c>
      <c r="Q31" s="4">
        <f ca="1">'sub15'!R$161</f>
        <v>0.44867458346705941</v>
      </c>
      <c r="R31" s="4">
        <f ca="1">'sub15'!S$161</f>
        <v>0.47555087771434973</v>
      </c>
      <c r="S31" s="4">
        <f ca="1">'sub15'!T$161</f>
        <v>0.41346587389629152</v>
      </c>
      <c r="T31" s="4">
        <f ca="1">'sub15'!U$161</f>
        <v>0.38643924936723179</v>
      </c>
      <c r="U31" s="4">
        <f ca="1">'sub15'!V$161</f>
        <v>0.42825234240695248</v>
      </c>
      <c r="V31" s="4">
        <f ca="1">'sub15'!W$161</f>
        <v>0.44792576723486377</v>
      </c>
      <c r="W31" s="4"/>
      <c r="X31" s="4"/>
      <c r="Y31" s="4"/>
      <c r="Z31" s="4">
        <f t="shared" ca="1" si="0"/>
        <v>0.42045884267554146</v>
      </c>
      <c r="AA31" s="4">
        <f t="shared" ca="1" si="1"/>
        <v>0.41639354324878558</v>
      </c>
      <c r="AB31" s="4">
        <f t="shared" ca="1" si="2"/>
        <v>0.41842619296216343</v>
      </c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</row>
    <row r="32" spans="1:4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</row>
    <row r="33" spans="1:4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</row>
    <row r="34" spans="1:4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</row>
    <row r="35" spans="1:4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</row>
    <row r="36" spans="1:42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</row>
    <row r="37" spans="1:42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</row>
    <row r="38" spans="1:42"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1" t="s">
        <v>8</v>
      </c>
      <c r="J38" s="1" t="s">
        <v>9</v>
      </c>
      <c r="K38" s="1" t="s">
        <v>10</v>
      </c>
      <c r="L38" s="1" t="s">
        <v>11</v>
      </c>
      <c r="M38" s="1" t="s">
        <v>17</v>
      </c>
      <c r="N38" s="1" t="s">
        <v>18</v>
      </c>
      <c r="O38" s="1" t="s">
        <v>19</v>
      </c>
      <c r="P38" s="1" t="s">
        <v>20</v>
      </c>
      <c r="Q38" s="1" t="s">
        <v>21</v>
      </c>
      <c r="R38" s="1" t="s">
        <v>22</v>
      </c>
      <c r="S38" s="1" t="s">
        <v>23</v>
      </c>
      <c r="T38" s="1" t="s">
        <v>24</v>
      </c>
      <c r="U38" s="1" t="s">
        <v>25</v>
      </c>
      <c r="V38" s="1" t="s">
        <v>26</v>
      </c>
      <c r="Z38" s="1" t="s">
        <v>230</v>
      </c>
      <c r="AA38" s="1" t="s">
        <v>231</v>
      </c>
      <c r="AB38" s="1" t="s">
        <v>233</v>
      </c>
    </row>
    <row r="39" spans="1:42">
      <c r="A39" s="1" t="s">
        <v>101</v>
      </c>
      <c r="B39" s="1" t="s">
        <v>105</v>
      </c>
      <c r="C39" s="4">
        <f ca="1">SUMIF($B2:$B35,$B39,C2:C35)/COUNTIF($B2:$B35,$B39)</f>
        <v>0.12571797500360848</v>
      </c>
      <c r="D39" s="4">
        <f t="shared" ref="D39:V39" ca="1" si="3">SUMIF($B2:$B35,$B39,D2:D35)/COUNTIF($B2:$B35,$B39)</f>
        <v>0.10747987448722011</v>
      </c>
      <c r="E39" s="4">
        <f t="shared" ca="1" si="3"/>
        <v>0.12705205998086361</v>
      </c>
      <c r="F39" s="4">
        <f t="shared" ca="1" si="3"/>
        <v>0.17212362971359541</v>
      </c>
      <c r="G39" s="4">
        <f t="shared" ca="1" si="3"/>
        <v>0.16088047340476636</v>
      </c>
      <c r="H39" s="4">
        <f t="shared" ca="1" si="3"/>
        <v>9.512550822614424E-2</v>
      </c>
      <c r="I39" s="4">
        <f t="shared" ca="1" si="3"/>
        <v>6.6087753005175207E-2</v>
      </c>
      <c r="J39" s="4">
        <f t="shared" ca="1" si="3"/>
        <v>8.3270957833300616E-2</v>
      </c>
      <c r="K39" s="4">
        <f t="shared" ca="1" si="3"/>
        <v>0.10183080329147817</v>
      </c>
      <c r="L39" s="4">
        <f t="shared" ca="1" si="3"/>
        <v>0.12948096152967817</v>
      </c>
      <c r="M39" s="4">
        <f t="shared" ca="1" si="3"/>
        <v>0.12749215027358826</v>
      </c>
      <c r="N39" s="4">
        <f t="shared" ca="1" si="3"/>
        <v>8.7628669597032971E-2</v>
      </c>
      <c r="O39" s="4">
        <f t="shared" ca="1" si="3"/>
        <v>6.9600783939374633E-2</v>
      </c>
      <c r="P39" s="4">
        <f t="shared" ca="1" si="3"/>
        <v>9.0396343167364918E-2</v>
      </c>
      <c r="Q39" s="4">
        <f t="shared" ca="1" si="3"/>
        <v>0.12286950080673488</v>
      </c>
      <c r="R39" s="4">
        <f t="shared" ca="1" si="3"/>
        <v>0.14848513529692875</v>
      </c>
      <c r="S39" s="4">
        <f t="shared" ca="1" si="3"/>
        <v>0.15200073781666068</v>
      </c>
      <c r="T39" s="4">
        <f t="shared" ca="1" si="3"/>
        <v>0.1396763648296033</v>
      </c>
      <c r="U39" s="4">
        <f t="shared" ca="1" si="3"/>
        <v>0.12743494133198391</v>
      </c>
      <c r="V39" s="4">
        <f t="shared" ca="1" si="3"/>
        <v>0.13656183369493136</v>
      </c>
      <c r="Y39" s="1" t="s">
        <v>33</v>
      </c>
      <c r="Z39" s="4">
        <f ca="1">AVERAGE(Z2:Z16)</f>
        <v>0.11690499964758305</v>
      </c>
      <c r="AA39" s="4">
        <f ca="1">AVERAGE(AA2:AA16)</f>
        <v>0.12021464607542037</v>
      </c>
      <c r="AB39" s="4">
        <f ca="1">AVERAGE(AB2:AB16)</f>
        <v>0.1185598228615017</v>
      </c>
      <c r="AC39" s="4"/>
      <c r="AD39" s="4"/>
    </row>
    <row r="40" spans="1:42">
      <c r="B40" s="1" t="s">
        <v>107</v>
      </c>
      <c r="C40" s="4">
        <f ca="1">SUMIF($B2:$B35,$B40,C2:C35)/COUNTIF($B2:$B35,$B40)</f>
        <v>0.37099467774732253</v>
      </c>
      <c r="D40" s="4">
        <f t="shared" ref="D40:V40" ca="1" si="4">SUMIF($B2:$B35,$B40,D2:D35)/COUNTIF($B2:$B35,$B40)</f>
        <v>0.3863153233964286</v>
      </c>
      <c r="E40" s="4">
        <f t="shared" ca="1" si="4"/>
        <v>0.39813047947616537</v>
      </c>
      <c r="F40" s="4">
        <f t="shared" ca="1" si="4"/>
        <v>0.40442874226034148</v>
      </c>
      <c r="G40" s="4">
        <f t="shared" ca="1" si="4"/>
        <v>0.4160631311147413</v>
      </c>
      <c r="H40" s="4">
        <f t="shared" ca="1" si="4"/>
        <v>0.42871867325987117</v>
      </c>
      <c r="I40" s="4">
        <f t="shared" ca="1" si="4"/>
        <v>0.43594336239138953</v>
      </c>
      <c r="J40" s="4">
        <f t="shared" ca="1" si="4"/>
        <v>0.42241990925399076</v>
      </c>
      <c r="K40" s="4">
        <f t="shared" ca="1" si="4"/>
        <v>0.40391072399864331</v>
      </c>
      <c r="L40" s="4">
        <f t="shared" ca="1" si="4"/>
        <v>0.39022852140808756</v>
      </c>
      <c r="M40" s="4">
        <f t="shared" ca="1" si="4"/>
        <v>0.38175352118656453</v>
      </c>
      <c r="N40" s="4">
        <f t="shared" ca="1" si="4"/>
        <v>0.38709323708114829</v>
      </c>
      <c r="O40" s="4">
        <f t="shared" ca="1" si="4"/>
        <v>0.39405293510177852</v>
      </c>
      <c r="P40" s="4">
        <f t="shared" ca="1" si="4"/>
        <v>0.38996311637970354</v>
      </c>
      <c r="Q40" s="4">
        <f t="shared" ca="1" si="4"/>
        <v>0.38244237292651356</v>
      </c>
      <c r="R40" s="4">
        <f t="shared" ca="1" si="4"/>
        <v>0.39195650079461736</v>
      </c>
      <c r="S40" s="4">
        <f t="shared" ca="1" si="4"/>
        <v>0.40409097588331011</v>
      </c>
      <c r="T40" s="4">
        <f t="shared" ca="1" si="4"/>
        <v>0.40218975467635149</v>
      </c>
      <c r="U40" s="4">
        <f t="shared" ca="1" si="4"/>
        <v>0.391214497021588</v>
      </c>
      <c r="V40" s="4">
        <f t="shared" ca="1" si="4"/>
        <v>0.37501830208415426</v>
      </c>
      <c r="Y40" s="1" t="s">
        <v>32</v>
      </c>
      <c r="Z40" s="4">
        <f ca="1">AVERAGE(Z17:Z31)</f>
        <v>0.40571535443069817</v>
      </c>
      <c r="AA40" s="4">
        <f ca="1">AVERAGE(AA17:AA31)</f>
        <v>0.38997752131357299</v>
      </c>
      <c r="AB40" s="4">
        <f ca="1">AVERAGE(AB17:AB31)</f>
        <v>0.39784643787213553</v>
      </c>
      <c r="AC40" s="4"/>
      <c r="AD40" s="4"/>
    </row>
    <row r="41" spans="1:42">
      <c r="B41" s="1" t="s">
        <v>45</v>
      </c>
      <c r="C41" s="7">
        <f ca="1">TINV(TTEST(C2:C16,C17:C31,2,1),14)</f>
        <v>5.1005859681244026</v>
      </c>
      <c r="D41" s="7">
        <f t="shared" ref="D41:V41" ca="1" si="5">TINV(TTEST(D2:D16,D17:D31,2,1),14)</f>
        <v>7.5865738665022686</v>
      </c>
      <c r="E41" s="7">
        <f t="shared" ca="1" si="5"/>
        <v>6.1009222894950206</v>
      </c>
      <c r="F41" s="7">
        <f t="shared" ca="1" si="5"/>
        <v>3.8373445518987062</v>
      </c>
      <c r="G41" s="7">
        <f t="shared" ca="1" si="5"/>
        <v>4.4805287830555933</v>
      </c>
      <c r="H41" s="7">
        <f t="shared" ca="1" si="5"/>
        <v>9.662173950413095</v>
      </c>
      <c r="I41" s="7">
        <f t="shared" ca="1" si="5"/>
        <v>16.178256524032307</v>
      </c>
      <c r="J41" s="7">
        <f t="shared" ca="1" si="5"/>
        <v>11.122149575299137</v>
      </c>
      <c r="K41" s="7">
        <f t="shared" ca="1" si="5"/>
        <v>10.269188474472926</v>
      </c>
      <c r="L41" s="7">
        <f t="shared" ca="1" si="5"/>
        <v>6.4949496771067672</v>
      </c>
      <c r="M41" s="7">
        <f t="shared" ca="1" si="5"/>
        <v>6.7362358789267507</v>
      </c>
      <c r="N41" s="7">
        <f t="shared" ca="1" si="5"/>
        <v>12.820356386083851</v>
      </c>
      <c r="O41" s="7">
        <f t="shared" ca="1" si="5"/>
        <v>13.360700056915036</v>
      </c>
      <c r="P41" s="7">
        <f t="shared" ca="1" si="5"/>
        <v>9.8175778138928536</v>
      </c>
      <c r="Q41" s="7">
        <f t="shared" ca="1" si="5"/>
        <v>7.9487083965129397</v>
      </c>
      <c r="R41" s="7">
        <f t="shared" ca="1" si="5"/>
        <v>6.7079598272540224</v>
      </c>
      <c r="S41" s="7">
        <f t="shared" ca="1" si="5"/>
        <v>6.770881282296024</v>
      </c>
      <c r="T41" s="7">
        <f t="shared" ca="1" si="5"/>
        <v>6.7549877819772881</v>
      </c>
      <c r="U41" s="7">
        <f t="shared" ca="1" si="5"/>
        <v>7.1087268804926946</v>
      </c>
      <c r="V41" s="7">
        <f t="shared" ca="1" si="5"/>
        <v>4.8972958812652703</v>
      </c>
      <c r="Z41" s="5">
        <f ca="1">TTEST(Z2:Z16,Z17:Z31,2,1)</f>
        <v>1.8920015488706715E-8</v>
      </c>
      <c r="AA41" s="5">
        <f ca="1">TTEST(AA2:AA16,AA17:AA31,2,1)</f>
        <v>2.1052728360229477E-10</v>
      </c>
      <c r="AB41" s="5">
        <f ca="1">TTEST(AB2:AB16,AB17:AB31,2,1)</f>
        <v>8.7863637241944988E-12</v>
      </c>
      <c r="AC41" s="5"/>
      <c r="AD41" s="5"/>
    </row>
    <row r="42" spans="1:42">
      <c r="C42" s="1" t="s">
        <v>2</v>
      </c>
      <c r="D42" s="1" t="s">
        <v>3</v>
      </c>
      <c r="E42" s="1" t="s">
        <v>4</v>
      </c>
      <c r="F42" s="1" t="s">
        <v>5</v>
      </c>
      <c r="G42" s="1" t="s">
        <v>6</v>
      </c>
      <c r="H42" s="1" t="s">
        <v>7</v>
      </c>
      <c r="I42" s="1" t="s">
        <v>8</v>
      </c>
      <c r="J42" s="1" t="s">
        <v>9</v>
      </c>
      <c r="K42" s="1" t="s">
        <v>10</v>
      </c>
      <c r="L42" s="1" t="s">
        <v>11</v>
      </c>
      <c r="M42" s="1" t="s">
        <v>17</v>
      </c>
      <c r="N42" s="1" t="s">
        <v>18</v>
      </c>
      <c r="O42" s="1" t="s">
        <v>19</v>
      </c>
      <c r="P42" s="1" t="s">
        <v>20</v>
      </c>
      <c r="Q42" s="1" t="s">
        <v>21</v>
      </c>
      <c r="R42" s="1" t="s">
        <v>22</v>
      </c>
      <c r="S42" s="1" t="s">
        <v>23</v>
      </c>
      <c r="T42" s="1" t="s">
        <v>24</v>
      </c>
      <c r="U42" s="1" t="s">
        <v>25</v>
      </c>
      <c r="V42" s="1" t="s">
        <v>26</v>
      </c>
    </row>
    <row r="43" spans="1:42">
      <c r="A43" s="1" t="s">
        <v>199</v>
      </c>
      <c r="B43" s="1" t="s">
        <v>105</v>
      </c>
      <c r="C43" s="1">
        <f ca="1">STDEV(C2:C14)/SQRT(13)</f>
        <v>5.1847254364295804E-2</v>
      </c>
      <c r="D43" s="1">
        <f t="shared" ref="D43:V43" ca="1" si="6">STDEV(D2:D14)/SQRT(13)</f>
        <v>2.6945600313249937E-2</v>
      </c>
      <c r="E43" s="1">
        <f t="shared" ca="1" si="6"/>
        <v>2.6877587306785244E-2</v>
      </c>
      <c r="F43" s="1">
        <f t="shared" ca="1" si="6"/>
        <v>4.1744197918808727E-2</v>
      </c>
      <c r="G43" s="1">
        <f t="shared" ca="1" si="6"/>
        <v>4.1416558468616881E-2</v>
      </c>
      <c r="H43" s="1">
        <f t="shared" ca="1" si="6"/>
        <v>2.20705432780334E-2</v>
      </c>
      <c r="I43" s="1">
        <f t="shared" ca="1" si="6"/>
        <v>2.2130715395671706E-2</v>
      </c>
      <c r="J43" s="1">
        <f t="shared" ca="1" si="6"/>
        <v>3.8221571367208954E-2</v>
      </c>
      <c r="K43" s="1">
        <f t="shared" ca="1" si="6"/>
        <v>3.5294759184618829E-2</v>
      </c>
      <c r="L43" s="1">
        <f t="shared" ca="1" si="6"/>
        <v>5.0184687743509329E-2</v>
      </c>
      <c r="M43" s="1">
        <f t="shared" ca="1" si="6"/>
        <v>4.506119353630559E-2</v>
      </c>
      <c r="N43" s="1">
        <f t="shared" ca="1" si="6"/>
        <v>2.4368239847632513E-2</v>
      </c>
      <c r="O43" s="1">
        <f t="shared" ca="1" si="6"/>
        <v>1.7305258670168661E-2</v>
      </c>
      <c r="P43" s="1">
        <f t="shared" ca="1" si="6"/>
        <v>1.9761655039804503E-2</v>
      </c>
      <c r="Q43" s="1">
        <f t="shared" ca="1" si="6"/>
        <v>3.5369018926476245E-2</v>
      </c>
      <c r="R43" s="1">
        <f t="shared" ca="1" si="6"/>
        <v>3.9162591417788474E-2</v>
      </c>
      <c r="S43" s="1">
        <f t="shared" ca="1" si="6"/>
        <v>3.5660429633407265E-2</v>
      </c>
      <c r="T43" s="1">
        <f t="shared" ca="1" si="6"/>
        <v>3.8006397360402379E-2</v>
      </c>
      <c r="U43" s="1">
        <f t="shared" ca="1" si="6"/>
        <v>3.9411250114263864E-2</v>
      </c>
      <c r="V43" s="1">
        <f t="shared" ca="1" si="6"/>
        <v>5.3281071055953727E-2</v>
      </c>
      <c r="Z43" s="1">
        <f ca="1">STDEV(Z2:Z16)/SQRT(15)</f>
        <v>1.973514142162764E-2</v>
      </c>
      <c r="AA43" s="1">
        <f ca="1">STDEV(AA2:AA16)/SQRT(15)</f>
        <v>1.5417332166450828E-2</v>
      </c>
      <c r="AB43" s="1">
        <f ca="1">STDEV(AB2:AB16)/SQRT(15)</f>
        <v>1.1667935991394649E-2</v>
      </c>
    </row>
    <row r="44" spans="1:42">
      <c r="B44" s="1" t="s">
        <v>107</v>
      </c>
      <c r="C44" s="1">
        <f ca="1">STDEV(C17:C29)/SQRT(13)</f>
        <v>2.9723575255710587E-2</v>
      </c>
      <c r="D44" s="1">
        <f t="shared" ref="D44:V44" ca="1" si="7">STDEV(D17:D29)/SQRT(13)</f>
        <v>2.5881551934522743E-2</v>
      </c>
      <c r="E44" s="1">
        <f t="shared" ca="1" si="7"/>
        <v>1.9560713426865751E-2</v>
      </c>
      <c r="F44" s="1">
        <f t="shared" ca="1" si="7"/>
        <v>1.9610824277493475E-2</v>
      </c>
      <c r="G44" s="1">
        <f t="shared" ca="1" si="7"/>
        <v>2.2380074313926104E-2</v>
      </c>
      <c r="H44" s="1">
        <f t="shared" ca="1" si="7"/>
        <v>2.2748003563439711E-2</v>
      </c>
      <c r="I44" s="1">
        <f t="shared" ca="1" si="7"/>
        <v>2.2972851952008818E-2</v>
      </c>
      <c r="J44" s="1">
        <f t="shared" ca="1" si="7"/>
        <v>2.2167804662483762E-2</v>
      </c>
      <c r="K44" s="1">
        <f t="shared" ca="1" si="7"/>
        <v>1.5005752697986123E-2</v>
      </c>
      <c r="L44" s="1">
        <f t="shared" ca="1" si="7"/>
        <v>1.4278586466351214E-2</v>
      </c>
      <c r="M44" s="1">
        <f t="shared" ca="1" si="7"/>
        <v>1.7261550073812498E-2</v>
      </c>
      <c r="N44" s="1">
        <f t="shared" ca="1" si="7"/>
        <v>1.7702962434227077E-2</v>
      </c>
      <c r="O44" s="1">
        <f t="shared" ca="1" si="7"/>
        <v>1.5656528226938873E-2</v>
      </c>
      <c r="P44" s="1">
        <f t="shared" ca="1" si="7"/>
        <v>1.699156128403171E-2</v>
      </c>
      <c r="Q44" s="1">
        <f t="shared" ca="1" si="7"/>
        <v>1.6089678932101587E-2</v>
      </c>
      <c r="R44" s="1">
        <f t="shared" ca="1" si="7"/>
        <v>1.5899827563887074E-2</v>
      </c>
      <c r="S44" s="1">
        <f t="shared" ca="1" si="7"/>
        <v>1.7642475401246343E-2</v>
      </c>
      <c r="T44" s="1">
        <f t="shared" ca="1" si="7"/>
        <v>1.7997253748308923E-2</v>
      </c>
      <c r="U44" s="1">
        <f t="shared" ca="1" si="7"/>
        <v>1.2284637393196452E-2</v>
      </c>
      <c r="V44" s="1">
        <f t="shared" ca="1" si="7"/>
        <v>9.1624115872553664E-3</v>
      </c>
      <c r="Z44" s="1">
        <f ca="1">STDEV(Z17:Z31)/SQRT(15)</f>
        <v>1.3960601396936971E-2</v>
      </c>
      <c r="AA44" s="1">
        <f ca="1">STDEV(AA17:AA31)/SQRT(15)</f>
        <v>8.377675484078374E-3</v>
      </c>
      <c r="AB44" s="1">
        <f ca="1">STDEV(AB17:AB31)/SQRT(15)</f>
        <v>8.2147182331863706E-3</v>
      </c>
    </row>
    <row r="46" spans="1:42">
      <c r="B46" s="1" t="s">
        <v>105</v>
      </c>
      <c r="C46" s="1">
        <f ca="1">(C39+0.6*(D39)+0.15*E39)/(1+0.6+0.15)</f>
        <v>0.11957926211032577</v>
      </c>
      <c r="D46" s="1">
        <f ca="1">(D39+0.6*(C39+E39)+0.15*F39)/(1+2*0.6+0.15)</f>
        <v>0.12125976167444368</v>
      </c>
      <c r="E46" s="1">
        <f ca="1">(E39+0.6*(D39+F39)+0.15*(C39+G39))/(1+2*0.6+2*0.15)</f>
        <v>0.13512157190504367</v>
      </c>
      <c r="F46" s="1">
        <f t="shared" ref="F46:T47" ca="1" si="8">(F39+0.6*(E39+G39)+0.15*(D39+H39))/(1+2*0.6+2*0.15)</f>
        <v>0.15010958286079121</v>
      </c>
      <c r="G46" s="1">
        <f t="shared" ca="1" si="8"/>
        <v>0.14008037124660638</v>
      </c>
      <c r="H46" s="1">
        <f t="shared" ca="1" si="8"/>
        <v>0.10784625288165743</v>
      </c>
      <c r="I46" s="1">
        <f t="shared" ca="1" si="8"/>
        <v>8.5012929658111525E-2</v>
      </c>
      <c r="J46" s="1">
        <f t="shared" ca="1" si="8"/>
        <v>8.7085224829866387E-2</v>
      </c>
      <c r="K46" s="1">
        <f t="shared" ca="1" si="8"/>
        <v>0.10340757616043197</v>
      </c>
      <c r="L46" s="1">
        <f t="shared" ca="1" si="8"/>
        <v>0.11708387111330723</v>
      </c>
      <c r="M46" s="1">
        <f t="shared" ca="1" si="8"/>
        <v>0.11338906681369713</v>
      </c>
      <c r="N46" s="1">
        <f t="shared" ca="1" si="8"/>
        <v>9.5546410331746864E-2</v>
      </c>
      <c r="O46" s="1">
        <f t="shared" ca="1" si="8"/>
        <v>8.5588015704024717E-2</v>
      </c>
      <c r="P46" s="1">
        <f t="shared" ca="1" si="8"/>
        <v>9.6518233899649947E-2</v>
      </c>
      <c r="Q46" s="1">
        <f t="shared" ca="1" si="8"/>
        <v>0.11977544645948654</v>
      </c>
      <c r="R46" s="1">
        <f t="shared" ca="1" si="8"/>
        <v>0.13916727386820452</v>
      </c>
      <c r="S46" s="1">
        <f t="shared" ca="1" si="8"/>
        <v>0.1449773216853551</v>
      </c>
      <c r="T46" s="1">
        <f t="shared" ca="1" si="8"/>
        <v>0.14003792706702761</v>
      </c>
      <c r="U46" s="1">
        <f ca="1">(U39+0.6*(T39+V39)+0.15*S39)/(1+2*0.6+0.15)</f>
        <v>0.13445871111455479</v>
      </c>
      <c r="V46" s="1">
        <f ca="1">(V39+0.6*(U39)+0.15*T39)/(1+0.6+0.15)</f>
        <v>0.13369957326774981</v>
      </c>
    </row>
    <row r="47" spans="1:42">
      <c r="B47" s="1" t="s">
        <v>201</v>
      </c>
      <c r="C47" s="1">
        <f ca="1">(C40+0.6*(D40)+0.15*E40)/(1+0.6+0.15)</f>
        <v>0.37857339640377402</v>
      </c>
      <c r="D47" s="1">
        <f ca="1">(D40+0.6*(C40+E40)+0.15*F40)/(1+2*0.6+0.15)</f>
        <v>0.38657648045513726</v>
      </c>
      <c r="E47" s="1">
        <f ca="1">(E40+0.6*(D40+F40)+0.15*(C40+G40))/(1+2*0.6+2*0.15)</f>
        <v>0.3962542360798148</v>
      </c>
      <c r="F47" s="1">
        <f t="shared" ca="1" si="8"/>
        <v>0.40608000324533222</v>
      </c>
      <c r="G47" s="1">
        <f t="shared" ca="1" si="8"/>
        <v>0.41642506268280083</v>
      </c>
      <c r="H47" s="1">
        <f t="shared" ca="1" si="8"/>
        <v>0.42557994683627987</v>
      </c>
      <c r="I47" s="1">
        <f t="shared" ca="1" si="8"/>
        <v>0.42784903606668578</v>
      </c>
      <c r="J47" s="1">
        <f t="shared" ca="1" si="8"/>
        <v>0.41966977611528167</v>
      </c>
      <c r="K47" s="1">
        <f t="shared" ca="1" si="8"/>
        <v>0.40566172597303335</v>
      </c>
      <c r="L47" s="1">
        <f t="shared" ca="1" si="8"/>
        <v>0.39322161618779322</v>
      </c>
      <c r="M47" s="1">
        <f t="shared" ca="1" si="8"/>
        <v>0.38713645005806768</v>
      </c>
      <c r="N47" s="1">
        <f t="shared" ca="1" si="8"/>
        <v>0.38784234260892914</v>
      </c>
      <c r="O47" s="1">
        <f t="shared" ca="1" si="8"/>
        <v>0.38996645251810047</v>
      </c>
      <c r="P47" s="1">
        <f t="shared" ca="1" si="8"/>
        <v>0.38908710475121744</v>
      </c>
      <c r="Q47" s="1">
        <f t="shared" ca="1" si="8"/>
        <v>0.38852629195154775</v>
      </c>
      <c r="R47" s="1">
        <f t="shared" ca="1" si="8"/>
        <v>0.3930797762955679</v>
      </c>
      <c r="S47" s="1">
        <f t="shared" ca="1" si="8"/>
        <v>0.39865090386324264</v>
      </c>
      <c r="T47" s="1">
        <f t="shared" ca="1" si="8"/>
        <v>0.39776770354044244</v>
      </c>
      <c r="U47" s="1">
        <f ca="1">(U40+0.6*(T40+V40)+0.15*S40)/(1+2*0.6+0.15)</f>
        <v>0.39070339466399484</v>
      </c>
      <c r="V47" s="1">
        <f ca="1">(V40+0.6*(U40)+0.15*T40)/(1+0.6+0.15)</f>
        <v>0.38290026485631984</v>
      </c>
    </row>
    <row r="48" spans="1:42">
      <c r="B48" s="1" t="s">
        <v>110</v>
      </c>
      <c r="C48" s="8">
        <f ca="1">C46-C47</f>
        <v>-0.25899413429344825</v>
      </c>
      <c r="D48" s="8">
        <f t="shared" ref="D48:V48" ca="1" si="9">D46-D47</f>
        <v>-0.26531671878069357</v>
      </c>
      <c r="E48" s="8">
        <f t="shared" ca="1" si="9"/>
        <v>-0.2611326641747711</v>
      </c>
      <c r="F48" s="8">
        <f t="shared" ca="1" si="9"/>
        <v>-0.25597042038454099</v>
      </c>
      <c r="G48" s="8">
        <f t="shared" ca="1" si="9"/>
        <v>-0.27634469143619445</v>
      </c>
      <c r="H48" s="8">
        <f t="shared" ca="1" si="9"/>
        <v>-0.31773369395462242</v>
      </c>
      <c r="I48" s="8">
        <f t="shared" ca="1" si="9"/>
        <v>-0.34283610640857426</v>
      </c>
      <c r="J48" s="8">
        <f t="shared" ca="1" si="9"/>
        <v>-0.33258455128541531</v>
      </c>
      <c r="K48" s="8">
        <f t="shared" ca="1" si="9"/>
        <v>-0.30225414981260135</v>
      </c>
      <c r="L48" s="8">
        <f t="shared" ca="1" si="9"/>
        <v>-0.27613774507448596</v>
      </c>
      <c r="M48" s="8">
        <f t="shared" ca="1" si="9"/>
        <v>-0.27374738324437053</v>
      </c>
      <c r="N48" s="8">
        <f t="shared" ca="1" si="9"/>
        <v>-0.29229593227718226</v>
      </c>
      <c r="O48" s="8">
        <f t="shared" ca="1" si="9"/>
        <v>-0.30437843681407573</v>
      </c>
      <c r="P48" s="8">
        <f t="shared" ca="1" si="9"/>
        <v>-0.29256887085156746</v>
      </c>
      <c r="Q48" s="8">
        <f t="shared" ca="1" si="9"/>
        <v>-0.26875084549206119</v>
      </c>
      <c r="R48" s="8">
        <f t="shared" ca="1" si="9"/>
        <v>-0.25391250242736341</v>
      </c>
      <c r="S48" s="8">
        <f t="shared" ca="1" si="9"/>
        <v>-0.25367358217788755</v>
      </c>
      <c r="T48" s="8">
        <f t="shared" ca="1" si="9"/>
        <v>-0.25772977647341483</v>
      </c>
      <c r="U48" s="8">
        <f t="shared" ca="1" si="9"/>
        <v>-0.25624468354944008</v>
      </c>
      <c r="V48" s="8">
        <f t="shared" ca="1" si="9"/>
        <v>-0.24920069158857003</v>
      </c>
    </row>
    <row r="49" spans="1:23">
      <c r="C49" s="1" t="str">
        <f ca="1">IF(C48=MAX($C$48:$V$48),"Animal",IF(C48=MIN($C$48:$V$48),"Artifact",""))</f>
        <v/>
      </c>
      <c r="D49" s="1" t="str">
        <f t="shared" ref="D49:V49" ca="1" si="10">IF(D48=MAX($C$48:$V$48),"Animal",IF(D48=MIN($C$48:$V$48),"Artifact",""))</f>
        <v/>
      </c>
      <c r="E49" s="1" t="str">
        <f t="shared" ca="1" si="10"/>
        <v/>
      </c>
      <c r="F49" s="1" t="str">
        <f t="shared" ca="1" si="10"/>
        <v/>
      </c>
      <c r="G49" s="1" t="str">
        <f t="shared" ca="1" si="10"/>
        <v/>
      </c>
      <c r="H49" s="1" t="str">
        <f t="shared" ca="1" si="10"/>
        <v/>
      </c>
      <c r="I49" s="1" t="str">
        <f t="shared" ca="1" si="10"/>
        <v>Artifact</v>
      </c>
      <c r="J49" s="1" t="str">
        <f t="shared" ca="1" si="10"/>
        <v/>
      </c>
      <c r="K49" s="1" t="str">
        <f t="shared" ca="1" si="10"/>
        <v/>
      </c>
      <c r="L49" s="1" t="str">
        <f t="shared" ca="1" si="10"/>
        <v/>
      </c>
      <c r="M49" s="1" t="str">
        <f t="shared" ca="1" si="10"/>
        <v/>
      </c>
      <c r="N49" s="1" t="str">
        <f t="shared" ca="1" si="10"/>
        <v/>
      </c>
      <c r="O49" s="1" t="str">
        <f t="shared" ca="1" si="10"/>
        <v/>
      </c>
      <c r="P49" s="1" t="str">
        <f t="shared" ca="1" si="10"/>
        <v/>
      </c>
      <c r="Q49" s="1" t="str">
        <f t="shared" ca="1" si="10"/>
        <v/>
      </c>
      <c r="R49" s="1" t="str">
        <f t="shared" ca="1" si="10"/>
        <v/>
      </c>
      <c r="S49" s="1" t="str">
        <f t="shared" ca="1" si="10"/>
        <v/>
      </c>
      <c r="T49" s="1" t="str">
        <f t="shared" ca="1" si="10"/>
        <v/>
      </c>
      <c r="U49" s="1" t="str">
        <f t="shared" ca="1" si="10"/>
        <v/>
      </c>
      <c r="V49" s="1" t="str">
        <f t="shared" ca="1" si="10"/>
        <v>Animal</v>
      </c>
    </row>
    <row r="51" spans="1:23">
      <c r="C51" s="1">
        <v>1</v>
      </c>
      <c r="D51" s="1">
        <v>2</v>
      </c>
      <c r="E51" s="1">
        <v>3</v>
      </c>
      <c r="F51" s="1">
        <v>4</v>
      </c>
      <c r="G51" s="1">
        <v>5</v>
      </c>
      <c r="H51" s="1">
        <v>6</v>
      </c>
      <c r="I51" s="1">
        <v>7</v>
      </c>
      <c r="J51" s="1">
        <v>8</v>
      </c>
      <c r="K51" s="1">
        <v>9</v>
      </c>
      <c r="L51" s="1">
        <v>10</v>
      </c>
      <c r="M51" s="1">
        <v>11</v>
      </c>
      <c r="N51" s="1">
        <v>12</v>
      </c>
      <c r="O51" s="1">
        <v>13</v>
      </c>
      <c r="P51" s="1">
        <v>14</v>
      </c>
      <c r="Q51" s="1">
        <v>15</v>
      </c>
      <c r="R51" s="1">
        <v>16</v>
      </c>
      <c r="S51" s="1">
        <v>17</v>
      </c>
      <c r="T51" s="1">
        <v>18</v>
      </c>
      <c r="U51" s="1">
        <v>19</v>
      </c>
      <c r="V51" s="1">
        <v>20</v>
      </c>
      <c r="W51" s="1">
        <f ca="1">CORREL(C51:V51,C48:V48)</f>
        <v>0.26130832541943261</v>
      </c>
    </row>
    <row r="52" spans="1:23"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17</v>
      </c>
      <c r="N52" s="1" t="s">
        <v>18</v>
      </c>
      <c r="O52" s="1" t="s">
        <v>19</v>
      </c>
      <c r="P52" s="1" t="s">
        <v>20</v>
      </c>
      <c r="Q52" s="1" t="s">
        <v>21</v>
      </c>
      <c r="R52" s="1" t="s">
        <v>22</v>
      </c>
      <c r="S52" s="1" t="s">
        <v>23</v>
      </c>
      <c r="T52" s="1" t="s">
        <v>24</v>
      </c>
      <c r="U52" s="1" t="s">
        <v>25</v>
      </c>
      <c r="V52" s="1" t="s">
        <v>26</v>
      </c>
    </row>
    <row r="53" spans="1:23">
      <c r="A53" s="1" t="s">
        <v>110</v>
      </c>
      <c r="C53" s="4">
        <f ca="1">C48</f>
        <v>-0.25899413429344825</v>
      </c>
      <c r="D53" s="4">
        <f t="shared" ref="D53:V53" ca="1" si="11">D48</f>
        <v>-0.26531671878069357</v>
      </c>
      <c r="E53" s="4">
        <f t="shared" ca="1" si="11"/>
        <v>-0.2611326641747711</v>
      </c>
      <c r="F53" s="4">
        <f t="shared" ca="1" si="11"/>
        <v>-0.25597042038454099</v>
      </c>
      <c r="G53" s="4">
        <f t="shared" ca="1" si="11"/>
        <v>-0.27634469143619445</v>
      </c>
      <c r="H53" s="4">
        <f t="shared" ca="1" si="11"/>
        <v>-0.31773369395462242</v>
      </c>
      <c r="I53" s="4">
        <f t="shared" ca="1" si="11"/>
        <v>-0.34283610640857426</v>
      </c>
      <c r="J53" s="4">
        <f t="shared" ca="1" si="11"/>
        <v>-0.33258455128541531</v>
      </c>
      <c r="K53" s="4">
        <f t="shared" ca="1" si="11"/>
        <v>-0.30225414981260135</v>
      </c>
      <c r="L53" s="4">
        <f t="shared" ca="1" si="11"/>
        <v>-0.27613774507448596</v>
      </c>
      <c r="M53" s="4">
        <f t="shared" ca="1" si="11"/>
        <v>-0.27374738324437053</v>
      </c>
      <c r="N53" s="4">
        <f t="shared" ca="1" si="11"/>
        <v>-0.29229593227718226</v>
      </c>
      <c r="O53" s="4">
        <f t="shared" ca="1" si="11"/>
        <v>-0.30437843681407573</v>
      </c>
      <c r="P53" s="4">
        <f t="shared" ca="1" si="11"/>
        <v>-0.29256887085156746</v>
      </c>
      <c r="Q53" s="4">
        <f t="shared" ca="1" si="11"/>
        <v>-0.26875084549206119</v>
      </c>
      <c r="R53" s="4">
        <f t="shared" ca="1" si="11"/>
        <v>-0.25391250242736341</v>
      </c>
      <c r="S53" s="4">
        <f t="shared" ca="1" si="11"/>
        <v>-0.25367358217788755</v>
      </c>
      <c r="T53" s="4">
        <f t="shared" ca="1" si="11"/>
        <v>-0.25772977647341483</v>
      </c>
      <c r="U53" s="4">
        <f t="shared" ca="1" si="11"/>
        <v>-0.25624468354944008</v>
      </c>
      <c r="V53" s="4">
        <f t="shared" ca="1" si="11"/>
        <v>-0.24920069158857003</v>
      </c>
    </row>
    <row r="91" spans="1:22">
      <c r="A91" s="1" t="s">
        <v>202</v>
      </c>
    </row>
    <row r="92" spans="1:22">
      <c r="C92" s="1" t="s">
        <v>2</v>
      </c>
      <c r="D92" s="1" t="s">
        <v>3</v>
      </c>
      <c r="E92" s="1" t="s">
        <v>4</v>
      </c>
      <c r="F92" s="1" t="s">
        <v>5</v>
      </c>
      <c r="G92" s="1" t="s">
        <v>6</v>
      </c>
      <c r="H92" s="1" t="s">
        <v>7</v>
      </c>
      <c r="I92" s="1" t="s">
        <v>8</v>
      </c>
      <c r="J92" s="1" t="s">
        <v>9</v>
      </c>
      <c r="K92" s="1" t="s">
        <v>10</v>
      </c>
      <c r="L92" s="1" t="s">
        <v>11</v>
      </c>
      <c r="M92" s="1" t="s">
        <v>17</v>
      </c>
      <c r="N92" s="1" t="s">
        <v>18</v>
      </c>
      <c r="O92" s="1" t="s">
        <v>19</v>
      </c>
      <c r="P92" s="1" t="s">
        <v>20</v>
      </c>
      <c r="Q92" s="1" t="s">
        <v>21</v>
      </c>
      <c r="R92" s="1" t="s">
        <v>22</v>
      </c>
      <c r="S92" s="1" t="s">
        <v>23</v>
      </c>
      <c r="T92" s="1" t="s">
        <v>24</v>
      </c>
      <c r="U92" s="1" t="s">
        <v>25</v>
      </c>
      <c r="V92" s="1" t="s">
        <v>26</v>
      </c>
    </row>
    <row r="93" spans="1:22">
      <c r="A93" s="1" t="s">
        <v>95</v>
      </c>
      <c r="C93" s="4" t="s">
        <v>203</v>
      </c>
      <c r="D93" s="1" t="s">
        <v>204</v>
      </c>
      <c r="E93" s="4" t="s">
        <v>205</v>
      </c>
      <c r="F93" s="1" t="s">
        <v>206</v>
      </c>
      <c r="G93" s="4" t="s">
        <v>207</v>
      </c>
      <c r="H93" s="1" t="s">
        <v>209</v>
      </c>
      <c r="I93" s="4" t="s">
        <v>210</v>
      </c>
      <c r="J93" s="1" t="s">
        <v>211</v>
      </c>
      <c r="K93" s="4" t="s">
        <v>212</v>
      </c>
      <c r="L93" s="1" t="s">
        <v>213</v>
      </c>
      <c r="M93" s="4" t="s">
        <v>214</v>
      </c>
      <c r="N93" s="1" t="s">
        <v>215</v>
      </c>
      <c r="O93" s="4" t="s">
        <v>216</v>
      </c>
      <c r="P93" s="1" t="s">
        <v>217</v>
      </c>
      <c r="Q93" s="4" t="s">
        <v>218</v>
      </c>
      <c r="R93" s="1" t="s">
        <v>220</v>
      </c>
      <c r="S93" s="4" t="s">
        <v>221</v>
      </c>
      <c r="T93" s="1" t="s">
        <v>222</v>
      </c>
      <c r="U93" s="4" t="s">
        <v>223</v>
      </c>
      <c r="V93" s="1" t="s">
        <v>224</v>
      </c>
    </row>
    <row r="94" spans="1:22">
      <c r="A94" s="4" t="s">
        <v>103</v>
      </c>
      <c r="C94" s="8">
        <f ca="1">INDIRECT(CONCATENATE($A94,"!",C$93,"$162"))</f>
        <v>-5.7767761476673787</v>
      </c>
      <c r="D94" s="8">
        <f t="shared" ref="D94:V107" ca="1" si="12">INDIRECT(CONCATENATE($A94,"!",D$93,"$162"))</f>
        <v>-6.4147591715118928</v>
      </c>
      <c r="E94" s="8">
        <f t="shared" ca="1" si="12"/>
        <v>-4.095567453441916</v>
      </c>
      <c r="F94" s="8">
        <f t="shared" ca="1" si="12"/>
        <v>-1.6168588541860105</v>
      </c>
      <c r="G94" s="8">
        <f t="shared" ca="1" si="12"/>
        <v>-6.102071148642893E-2</v>
      </c>
      <c r="H94" s="8">
        <f t="shared" ca="1" si="12"/>
        <v>-4.1247710778483295</v>
      </c>
      <c r="I94" s="8">
        <f t="shared" ca="1" si="12"/>
        <v>-8.7377228586767686</v>
      </c>
      <c r="J94" s="8">
        <f t="shared" ca="1" si="12"/>
        <v>-8.9647710312681568</v>
      </c>
      <c r="K94" s="8">
        <f t="shared" ca="1" si="12"/>
        <v>-8.230795532312932</v>
      </c>
      <c r="L94" s="8">
        <f t="shared" ca="1" si="12"/>
        <v>-6.3949918277367193</v>
      </c>
      <c r="M94" s="8">
        <f t="shared" ca="1" si="12"/>
        <v>-5.5104579491305987</v>
      </c>
      <c r="N94" s="8">
        <f t="shared" ca="1" si="12"/>
        <v>-6.070703806723543</v>
      </c>
      <c r="O94" s="8">
        <f t="shared" ca="1" si="12"/>
        <v>-6.7693456272271355</v>
      </c>
      <c r="P94" s="8">
        <f t="shared" ca="1" si="12"/>
        <v>-6.5849829485870686</v>
      </c>
      <c r="Q94" s="8">
        <f t="shared" ca="1" si="12"/>
        <v>-6.9777597617071692</v>
      </c>
      <c r="R94" s="8">
        <f t="shared" ca="1" si="12"/>
        <v>-8.8968665783843264</v>
      </c>
      <c r="S94" s="8">
        <f t="shared" ca="1" si="12"/>
        <v>-3.9660379433980086</v>
      </c>
      <c r="T94" s="8">
        <f t="shared" ca="1" si="12"/>
        <v>-0.95646603060543978</v>
      </c>
      <c r="U94" s="8">
        <f t="shared" ca="1" si="12"/>
        <v>-1.2622956532739633</v>
      </c>
      <c r="V94" s="8">
        <f t="shared" ca="1" si="12"/>
        <v>-1.7883168296393843</v>
      </c>
    </row>
    <row r="95" spans="1:22">
      <c r="A95" s="4" t="s">
        <v>104</v>
      </c>
      <c r="C95" s="8">
        <f t="shared" ref="C95:R108" ca="1" si="13">INDIRECT(CONCATENATE($A95,"!",C$93,"$162"))</f>
        <v>-6.4058780706375362</v>
      </c>
      <c r="D95" s="8">
        <f t="shared" ca="1" si="12"/>
        <v>-6.2271014804492584</v>
      </c>
      <c r="E95" s="8">
        <f t="shared" ca="1" si="12"/>
        <v>-6.1850047618359056</v>
      </c>
      <c r="F95" s="8">
        <f t="shared" ca="1" si="12"/>
        <v>-6.9509888034189906</v>
      </c>
      <c r="G95" s="8">
        <f t="shared" ca="1" si="12"/>
        <v>-6.8126934288795162</v>
      </c>
      <c r="H95" s="8">
        <f t="shared" ca="1" si="12"/>
        <v>-8.6149464005821663</v>
      </c>
      <c r="I95" s="8">
        <f t="shared" ca="1" si="12"/>
        <v>-6.4728431634455141</v>
      </c>
      <c r="J95" s="8">
        <f t="shared" ca="1" si="12"/>
        <v>-2.7358029905437729</v>
      </c>
      <c r="K95" s="8">
        <f t="shared" ca="1" si="12"/>
        <v>-5.6720448670690189</v>
      </c>
      <c r="L95" s="8">
        <f t="shared" ca="1" si="12"/>
        <v>-6.1891485785830724</v>
      </c>
      <c r="M95" s="8">
        <f t="shared" ca="1" si="12"/>
        <v>-7.6931396386994795</v>
      </c>
      <c r="N95" s="8">
        <f t="shared" ca="1" si="12"/>
        <v>-8.9352327168570902</v>
      </c>
      <c r="O95" s="8">
        <f t="shared" ca="1" si="12"/>
        <v>-8.178878430500113</v>
      </c>
      <c r="P95" s="8">
        <f t="shared" ca="1" si="12"/>
        <v>-8.2812722028426577</v>
      </c>
      <c r="Q95" s="8">
        <f t="shared" ca="1" si="12"/>
        <v>-8.7648586797409997</v>
      </c>
      <c r="R95" s="8">
        <f t="shared" ca="1" si="12"/>
        <v>-7.684759593686719</v>
      </c>
      <c r="S95" s="8">
        <f t="shared" ca="1" si="12"/>
        <v>-7.1644955430465558</v>
      </c>
      <c r="T95" s="8">
        <f t="shared" ca="1" si="12"/>
        <v>-5.6237862728756411</v>
      </c>
      <c r="U95" s="8">
        <f t="shared" ca="1" si="12"/>
        <v>-1.2517496770749448</v>
      </c>
      <c r="V95" s="8">
        <f t="shared" ca="1" si="12"/>
        <v>-1.9313740837698208</v>
      </c>
    </row>
    <row r="96" spans="1:22">
      <c r="A96" s="4" t="s">
        <v>126</v>
      </c>
      <c r="C96" s="8">
        <f t="shared" ca="1" si="13"/>
        <v>-0.99710696199413706</v>
      </c>
      <c r="D96" s="8">
        <f t="shared" ca="1" si="12"/>
        <v>-4.4191854674286581</v>
      </c>
      <c r="E96" s="8">
        <f t="shared" ca="1" si="12"/>
        <v>-7.8621801651574348</v>
      </c>
      <c r="F96" s="8">
        <f t="shared" ca="1" si="12"/>
        <v>-8.2459885803756805</v>
      </c>
      <c r="G96" s="8">
        <f t="shared" ca="1" si="12"/>
        <v>-10.242797565987427</v>
      </c>
      <c r="H96" s="8">
        <f t="shared" ca="1" si="12"/>
        <v>-12.878189031776458</v>
      </c>
      <c r="I96" s="8">
        <f t="shared" ca="1" si="12"/>
        <v>-12.791097861113844</v>
      </c>
      <c r="J96" s="8">
        <f t="shared" ca="1" si="12"/>
        <v>-11.240281470902239</v>
      </c>
      <c r="K96" s="8">
        <f t="shared" ca="1" si="12"/>
        <v>-8.214206686995368</v>
      </c>
      <c r="L96" s="8">
        <f t="shared" ca="1" si="12"/>
        <v>-7.6864821564055834</v>
      </c>
      <c r="M96" s="8">
        <f t="shared" ca="1" si="12"/>
        <v>-8.1535085915337078</v>
      </c>
      <c r="N96" s="8">
        <f t="shared" ca="1" si="12"/>
        <v>-8.9517598787502557</v>
      </c>
      <c r="O96" s="8">
        <f t="shared" ca="1" si="12"/>
        <v>-6.2604874984471302</v>
      </c>
      <c r="P96" s="8">
        <f t="shared" ca="1" si="12"/>
        <v>-5.2573290216726942</v>
      </c>
      <c r="Q96" s="8">
        <f t="shared" ca="1" si="12"/>
        <v>-6.5954014587502137</v>
      </c>
      <c r="R96" s="8">
        <f t="shared" ca="1" si="12"/>
        <v>-5.4140093334247847</v>
      </c>
      <c r="S96" s="8">
        <f t="shared" ca="1" si="12"/>
        <v>-2.029429697488272</v>
      </c>
      <c r="T96" s="8">
        <f t="shared" ca="1" si="12"/>
        <v>0.4175613495264765</v>
      </c>
      <c r="U96" s="8">
        <f t="shared" ca="1" si="12"/>
        <v>-1.9867784617728894</v>
      </c>
      <c r="V96" s="8">
        <f t="shared" ca="1" si="12"/>
        <v>-3.5982467513678049</v>
      </c>
    </row>
    <row r="97" spans="1:22">
      <c r="A97" s="4" t="s">
        <v>117</v>
      </c>
      <c r="C97" s="8">
        <f t="shared" ca="1" si="13"/>
        <v>-2.9366484523016307</v>
      </c>
      <c r="D97" s="8">
        <f t="shared" ca="1" si="12"/>
        <v>-2.9934718173808719</v>
      </c>
      <c r="E97" s="8">
        <f t="shared" ca="1" si="12"/>
        <v>-1.5471060394195484</v>
      </c>
      <c r="F97" s="8">
        <f t="shared" ca="1" si="12"/>
        <v>-0.42878480987051448</v>
      </c>
      <c r="G97" s="8">
        <f t="shared" ca="1" si="12"/>
        <v>-3.2707798169532811</v>
      </c>
      <c r="H97" s="8">
        <f t="shared" ca="1" si="12"/>
        <v>-6.099076427496259</v>
      </c>
      <c r="I97" s="8">
        <f t="shared" ca="1" si="12"/>
        <v>-8.0078116808147506</v>
      </c>
      <c r="J97" s="8">
        <f t="shared" ca="1" si="12"/>
        <v>-7.6330889693307515</v>
      </c>
      <c r="K97" s="8">
        <f t="shared" ca="1" si="12"/>
        <v>-5.4605520307429742</v>
      </c>
      <c r="L97" s="8">
        <f t="shared" ca="1" si="12"/>
        <v>-5.7980232484984775</v>
      </c>
      <c r="M97" s="8">
        <f t="shared" ca="1" si="12"/>
        <v>-7.3753956630923643</v>
      </c>
      <c r="N97" s="8">
        <f t="shared" ca="1" si="12"/>
        <v>-9.0915478356269048</v>
      </c>
      <c r="O97" s="8">
        <f t="shared" ca="1" si="12"/>
        <v>-9.4460965678996018</v>
      </c>
      <c r="P97" s="8">
        <f t="shared" ca="1" si="12"/>
        <v>-10.760225793426073</v>
      </c>
      <c r="Q97" s="8">
        <f t="shared" ca="1" si="12"/>
        <v>-12.949860846108667</v>
      </c>
      <c r="R97" s="8">
        <f t="shared" ca="1" si="12"/>
        <v>-9.186578131175299</v>
      </c>
      <c r="S97" s="8">
        <f t="shared" ca="1" si="12"/>
        <v>-7.0288656842734163</v>
      </c>
      <c r="T97" s="8">
        <f t="shared" ca="1" si="12"/>
        <v>-6.7017707674857991</v>
      </c>
      <c r="U97" s="8">
        <f t="shared" ca="1" si="12"/>
        <v>-7.0433987641551958</v>
      </c>
      <c r="V97" s="8">
        <f t="shared" ca="1" si="12"/>
        <v>-6.8485437106695901</v>
      </c>
    </row>
    <row r="98" spans="1:22">
      <c r="A98" s="4" t="s">
        <v>36</v>
      </c>
      <c r="C98" s="8">
        <f t="shared" ca="1" si="13"/>
        <v>-5.8065890300316312</v>
      </c>
      <c r="D98" s="8">
        <f t="shared" ca="1" si="12"/>
        <v>-6.9778112892035491</v>
      </c>
      <c r="E98" s="8">
        <f t="shared" ca="1" si="12"/>
        <v>-4.9136987336482481</v>
      </c>
      <c r="F98" s="8">
        <f t="shared" ca="1" si="12"/>
        <v>-2.0451598837627527</v>
      </c>
      <c r="G98" s="8">
        <f t="shared" ca="1" si="12"/>
        <v>-4.5272705252736056</v>
      </c>
      <c r="H98" s="8">
        <f t="shared" ca="1" si="12"/>
        <v>-8.3782103833797983</v>
      </c>
      <c r="I98" s="8">
        <f t="shared" ca="1" si="12"/>
        <v>-9.6156375630819895</v>
      </c>
      <c r="J98" s="8">
        <f t="shared" ca="1" si="12"/>
        <v>-8.0799133578794482</v>
      </c>
      <c r="K98" s="8">
        <f t="shared" ca="1" si="12"/>
        <v>-7.7116809266954487</v>
      </c>
      <c r="L98" s="8">
        <f t="shared" ca="1" si="12"/>
        <v>-7.6786247825746869</v>
      </c>
      <c r="M98" s="8">
        <f t="shared" ca="1" si="12"/>
        <v>-6.1835923325850839</v>
      </c>
      <c r="N98" s="8">
        <f t="shared" ca="1" si="12"/>
        <v>-6.3558756603614626</v>
      </c>
      <c r="O98" s="8">
        <f t="shared" ca="1" si="12"/>
        <v>-5.4311508438671616</v>
      </c>
      <c r="P98" s="8">
        <f t="shared" ca="1" si="12"/>
        <v>-3.3410057395473203</v>
      </c>
      <c r="Q98" s="8">
        <f t="shared" ca="1" si="12"/>
        <v>-0.16152919961514817</v>
      </c>
      <c r="R98" s="8">
        <f t="shared" ca="1" si="12"/>
        <v>-3.6367896110442013</v>
      </c>
      <c r="S98" s="8">
        <f t="shared" ca="1" si="12"/>
        <v>-6.3176830705484441</v>
      </c>
      <c r="T98" s="8">
        <f t="shared" ca="1" si="12"/>
        <v>-8.9844483558796355</v>
      </c>
      <c r="U98" s="8">
        <f t="shared" ca="1" si="12"/>
        <v>-7.9646656247395864</v>
      </c>
      <c r="V98" s="8">
        <f t="shared" ca="1" si="12"/>
        <v>-5.3623584952962045</v>
      </c>
    </row>
    <row r="99" spans="1:22">
      <c r="A99" s="4" t="s">
        <v>37</v>
      </c>
      <c r="C99" s="8">
        <f t="shared" ca="1" si="13"/>
        <v>-2.5417807267224752</v>
      </c>
      <c r="D99" s="8">
        <f t="shared" ca="1" si="12"/>
        <v>-4.5321257389340204</v>
      </c>
      <c r="E99" s="8">
        <f t="shared" ca="1" si="12"/>
        <v>-8.2839427827598868</v>
      </c>
      <c r="F99" s="8">
        <f t="shared" ca="1" si="12"/>
        <v>-9.8849720060674642</v>
      </c>
      <c r="G99" s="8">
        <f t="shared" ca="1" si="12"/>
        <v>-7.6216067279905051</v>
      </c>
      <c r="H99" s="8">
        <f t="shared" ca="1" si="12"/>
        <v>-5.8772068685736532</v>
      </c>
      <c r="I99" s="8">
        <f t="shared" ca="1" si="12"/>
        <v>-5.299894508582188</v>
      </c>
      <c r="J99" s="8">
        <f t="shared" ca="1" si="12"/>
        <v>-4.3023531784591285</v>
      </c>
      <c r="K99" s="8">
        <f t="shared" ca="1" si="12"/>
        <v>-2.2902250340737407</v>
      </c>
      <c r="L99" s="8">
        <f t="shared" ca="1" si="12"/>
        <v>-0.45200978253127888</v>
      </c>
      <c r="M99" s="8">
        <f t="shared" ca="1" si="12"/>
        <v>-2.3881334136322439</v>
      </c>
      <c r="N99" s="8">
        <f t="shared" ca="1" si="12"/>
        <v>-4.2371571803716375</v>
      </c>
      <c r="O99" s="8">
        <f t="shared" ca="1" si="12"/>
        <v>-6.2410522780886133</v>
      </c>
      <c r="P99" s="8">
        <f t="shared" ca="1" si="12"/>
        <v>-5.6525310387677159</v>
      </c>
      <c r="Q99" s="8">
        <f t="shared" ca="1" si="12"/>
        <v>-4.5777300649073602</v>
      </c>
      <c r="R99" s="8">
        <f t="shared" ca="1" si="12"/>
        <v>-5.2763650824998685</v>
      </c>
      <c r="S99" s="8">
        <f t="shared" ca="1" si="12"/>
        <v>-8.1238683336444453</v>
      </c>
      <c r="T99" s="8">
        <f t="shared" ca="1" si="12"/>
        <v>-9.5067676392826925</v>
      </c>
      <c r="U99" s="8">
        <f t="shared" ca="1" si="12"/>
        <v>-2.8396949638921445</v>
      </c>
      <c r="V99" s="8">
        <f t="shared" ca="1" si="12"/>
        <v>2.0416364069274939</v>
      </c>
    </row>
    <row r="100" spans="1:22">
      <c r="A100" s="4" t="s">
        <v>38</v>
      </c>
      <c r="C100" s="8">
        <f t="shared" ca="1" si="13"/>
        <v>-7.3135136604111608</v>
      </c>
      <c r="D100" s="8">
        <f t="shared" ca="1" si="12"/>
        <v>-7.9731314086043792</v>
      </c>
      <c r="E100" s="8">
        <f t="shared" ca="1" si="12"/>
        <v>-6.8326392822952151</v>
      </c>
      <c r="F100" s="8">
        <f t="shared" ca="1" si="12"/>
        <v>-6.3988527533788861</v>
      </c>
      <c r="G100" s="8">
        <f t="shared" ca="1" si="12"/>
        <v>-6.7870154659860589</v>
      </c>
      <c r="H100" s="8">
        <f t="shared" ca="1" si="12"/>
        <v>-7.7471244005419262</v>
      </c>
      <c r="I100" s="8">
        <f t="shared" ca="1" si="12"/>
        <v>-8.5608138893167087</v>
      </c>
      <c r="J100" s="8">
        <f t="shared" ca="1" si="12"/>
        <v>-8.7124194823526686</v>
      </c>
      <c r="K100" s="8">
        <f t="shared" ca="1" si="12"/>
        <v>-6.9852234073705777</v>
      </c>
      <c r="L100" s="8">
        <f t="shared" ca="1" si="12"/>
        <v>-6.0827270434254661</v>
      </c>
      <c r="M100" s="8">
        <f t="shared" ca="1" si="12"/>
        <v>-6.5571420677142989</v>
      </c>
      <c r="N100" s="8">
        <f t="shared" ca="1" si="12"/>
        <v>-6.1828692458784928</v>
      </c>
      <c r="O100" s="8">
        <f t="shared" ca="1" si="12"/>
        <v>-7.1272182289908379</v>
      </c>
      <c r="P100" s="8">
        <f t="shared" ca="1" si="12"/>
        <v>-6.5242657575663401</v>
      </c>
      <c r="Q100" s="8">
        <f t="shared" ca="1" si="12"/>
        <v>-4.6918661593910667</v>
      </c>
      <c r="R100" s="8">
        <f t="shared" ca="1" si="12"/>
        <v>-4.4343926236531033</v>
      </c>
      <c r="S100" s="8">
        <f t="shared" ca="1" si="12"/>
        <v>-7.3596276284117099</v>
      </c>
      <c r="T100" s="8">
        <f t="shared" ca="1" si="12"/>
        <v>-10.132793602284419</v>
      </c>
      <c r="U100" s="8">
        <f t="shared" ca="1" si="12"/>
        <v>-10.044901925648109</v>
      </c>
      <c r="V100" s="8">
        <f t="shared" ca="1" si="12"/>
        <v>-7.9400388015324097</v>
      </c>
    </row>
    <row r="101" spans="1:22">
      <c r="A101" s="4" t="s">
        <v>39</v>
      </c>
      <c r="C101" s="8">
        <f t="shared" ca="1" si="13"/>
        <v>2.289674474646203</v>
      </c>
      <c r="D101" s="8">
        <f t="shared" ca="1" si="12"/>
        <v>-2.2662332027438801</v>
      </c>
      <c r="E101" s="8">
        <f t="shared" ca="1" si="12"/>
        <v>-4.8541836690411859</v>
      </c>
      <c r="F101" s="8">
        <f t="shared" ca="1" si="12"/>
        <v>-4.8575736846765345</v>
      </c>
      <c r="G101" s="8">
        <f t="shared" ca="1" si="12"/>
        <v>-5.7856422234141203</v>
      </c>
      <c r="H101" s="8">
        <f t="shared" ca="1" si="12"/>
        <v>-7.6147108084459525</v>
      </c>
      <c r="I101" s="8">
        <f t="shared" ca="1" si="12"/>
        <v>-8.2412412072802752</v>
      </c>
      <c r="J101" s="8">
        <f t="shared" ca="1" si="12"/>
        <v>-10.063734173651181</v>
      </c>
      <c r="K101" s="8">
        <f t="shared" ca="1" si="12"/>
        <v>-7.6693537052559133</v>
      </c>
      <c r="L101" s="8">
        <f t="shared" ca="1" si="12"/>
        <v>-6.2156343452504217</v>
      </c>
      <c r="M101" s="8">
        <f t="shared" ca="1" si="12"/>
        <v>-8.4167683975415173</v>
      </c>
      <c r="N101" s="8">
        <f t="shared" ca="1" si="12"/>
        <v>-8.9248859441271904</v>
      </c>
      <c r="O101" s="8">
        <f t="shared" ca="1" si="12"/>
        <v>-6.5721277101474787</v>
      </c>
      <c r="P101" s="8">
        <f t="shared" ca="1" si="12"/>
        <v>-5.0827364838643945</v>
      </c>
      <c r="Q101" s="8">
        <f t="shared" ca="1" si="12"/>
        <v>-4.5349697000745639</v>
      </c>
      <c r="R101" s="8">
        <f t="shared" ca="1" si="12"/>
        <v>-3.5431937423840294</v>
      </c>
      <c r="S101" s="8">
        <f t="shared" ca="1" si="12"/>
        <v>-6.5442113201930135E-2</v>
      </c>
      <c r="T101" s="8">
        <f t="shared" ca="1" si="12"/>
        <v>-0.79903568016869575</v>
      </c>
      <c r="U101" s="8">
        <f t="shared" ca="1" si="12"/>
        <v>-5.631565886576551</v>
      </c>
      <c r="V101" s="8">
        <f t="shared" ca="1" si="12"/>
        <v>-5.8664418757346617</v>
      </c>
    </row>
    <row r="102" spans="1:22">
      <c r="A102" s="4" t="s">
        <v>40</v>
      </c>
      <c r="C102" s="8">
        <f t="shared" ca="1" si="13"/>
        <v>1.004020748212382</v>
      </c>
      <c r="D102" s="8">
        <f t="shared" ca="1" si="12"/>
        <v>-2.7275367068555409</v>
      </c>
      <c r="E102" s="8">
        <f t="shared" ca="1" si="12"/>
        <v>-7.9537126116380801</v>
      </c>
      <c r="F102" s="8">
        <f t="shared" ca="1" si="12"/>
        <v>-9.7006849425059549</v>
      </c>
      <c r="G102" s="8">
        <f t="shared" ca="1" si="12"/>
        <v>-7.4555697383332475</v>
      </c>
      <c r="H102" s="8">
        <f t="shared" ca="1" si="12"/>
        <v>-8.2337791897789252</v>
      </c>
      <c r="I102" s="8">
        <f t="shared" ca="1" si="12"/>
        <v>-11.899269413674908</v>
      </c>
      <c r="J102" s="8">
        <f t="shared" ca="1" si="12"/>
        <v>-11.096760722262509</v>
      </c>
      <c r="K102" s="8">
        <f t="shared" ca="1" si="12"/>
        <v>-9.0212438515245168</v>
      </c>
      <c r="L102" s="8">
        <f t="shared" ca="1" si="12"/>
        <v>-5.8740968304625909</v>
      </c>
      <c r="M102" s="8">
        <f t="shared" ca="1" si="12"/>
        <v>-3.0922645693469368</v>
      </c>
      <c r="N102" s="8">
        <f t="shared" ca="1" si="12"/>
        <v>-2.9141549301123932</v>
      </c>
      <c r="O102" s="8">
        <f t="shared" ca="1" si="12"/>
        <v>-4.5692758380355922</v>
      </c>
      <c r="P102" s="8">
        <f t="shared" ca="1" si="12"/>
        <v>-6.5019426832747804</v>
      </c>
      <c r="Q102" s="8">
        <f t="shared" ca="1" si="12"/>
        <v>-5.1374771524460776</v>
      </c>
      <c r="R102" s="8">
        <f t="shared" ca="1" si="12"/>
        <v>-3.1622462513186704</v>
      </c>
      <c r="S102" s="8">
        <f t="shared" ca="1" si="12"/>
        <v>-1.0247210667775222</v>
      </c>
      <c r="T102" s="8">
        <f t="shared" ca="1" si="12"/>
        <v>-2.262131831897837</v>
      </c>
      <c r="U102" s="8">
        <f t="shared" ca="1" si="12"/>
        <v>-1.4497561425250387</v>
      </c>
      <c r="V102" s="8">
        <f t="shared" ca="1" si="12"/>
        <v>3.1110995880044454</v>
      </c>
    </row>
    <row r="103" spans="1:22">
      <c r="A103" s="4" t="s">
        <v>41</v>
      </c>
      <c r="C103" s="8">
        <f t="shared" ca="1" si="13"/>
        <v>-4.6105332495359725</v>
      </c>
      <c r="D103" s="8">
        <f t="shared" ca="1" si="12"/>
        <v>-5.8110667018986</v>
      </c>
      <c r="E103" s="8">
        <f t="shared" ca="1" si="12"/>
        <v>-5.5229318331162709</v>
      </c>
      <c r="F103" s="8">
        <f t="shared" ca="1" si="12"/>
        <v>-6.8317162825982969</v>
      </c>
      <c r="G103" s="8">
        <f t="shared" ca="1" si="12"/>
        <v>-8.6892132753272691</v>
      </c>
      <c r="H103" s="8">
        <f t="shared" ca="1" si="12"/>
        <v>-8.2878700270413717</v>
      </c>
      <c r="I103" s="8">
        <f t="shared" ca="1" si="12"/>
        <v>-7.4587780919238273</v>
      </c>
      <c r="J103" s="8">
        <f t="shared" ca="1" si="12"/>
        <v>-6.1585124624222409</v>
      </c>
      <c r="K103" s="8">
        <f t="shared" ca="1" si="12"/>
        <v>-1.8687453050034133</v>
      </c>
      <c r="L103" s="8">
        <f t="shared" ca="1" si="12"/>
        <v>6.9331093620077162</v>
      </c>
      <c r="M103" s="8">
        <f t="shared" ca="1" si="12"/>
        <v>3.2497030119485828</v>
      </c>
      <c r="N103" s="8">
        <f t="shared" ca="1" si="12"/>
        <v>-3.7474507906880135</v>
      </c>
      <c r="O103" s="8">
        <f t="shared" ca="1" si="12"/>
        <v>-8.6039743415752632</v>
      </c>
      <c r="P103" s="8">
        <f t="shared" ca="1" si="12"/>
        <v>-7.6813573632529035</v>
      </c>
      <c r="Q103" s="8">
        <f t="shared" ca="1" si="12"/>
        <v>-4.1457884557648672</v>
      </c>
      <c r="R103" s="8">
        <f t="shared" ca="1" si="12"/>
        <v>-3.6027694423578902</v>
      </c>
      <c r="S103" s="8">
        <f t="shared" ca="1" si="12"/>
        <v>-4.1394586240004898</v>
      </c>
      <c r="T103" s="8">
        <f t="shared" ca="1" si="12"/>
        <v>-4.4443687044804605</v>
      </c>
      <c r="U103" s="8">
        <f t="shared" ca="1" si="12"/>
        <v>-4.9370070164470121</v>
      </c>
      <c r="V103" s="8">
        <f t="shared" ca="1" si="12"/>
        <v>-4.9205202812595754</v>
      </c>
    </row>
    <row r="104" spans="1:22">
      <c r="A104" s="4" t="s">
        <v>42</v>
      </c>
      <c r="C104" s="8">
        <f t="shared" ca="1" si="13"/>
        <v>-5.123119788472204</v>
      </c>
      <c r="D104" s="8">
        <f t="shared" ca="1" si="12"/>
        <v>-6.5694961382712549</v>
      </c>
      <c r="E104" s="8">
        <f t="shared" ca="1" si="12"/>
        <v>-8.7068776768432379</v>
      </c>
      <c r="F104" s="8">
        <f t="shared" ca="1" si="12"/>
        <v>-9.1393120240989383</v>
      </c>
      <c r="G104" s="8">
        <f t="shared" ca="1" si="12"/>
        <v>-6.4389702026106672</v>
      </c>
      <c r="H104" s="8">
        <f t="shared" ca="1" si="12"/>
        <v>-6.2920534251133358</v>
      </c>
      <c r="I104" s="8">
        <f t="shared" ca="1" si="12"/>
        <v>-7.2493883009883113</v>
      </c>
      <c r="J104" s="8">
        <f t="shared" ca="1" si="12"/>
        <v>-6.3764835752333919</v>
      </c>
      <c r="K104" s="8">
        <f t="shared" ca="1" si="12"/>
        <v>-5.9862778561730039</v>
      </c>
      <c r="L104" s="8">
        <f t="shared" ca="1" si="12"/>
        <v>-6.7253389060921744</v>
      </c>
      <c r="M104" s="8">
        <f t="shared" ca="1" si="12"/>
        <v>-6.5801802140101913</v>
      </c>
      <c r="N104" s="8">
        <f t="shared" ca="1" si="12"/>
        <v>-5.9879517264830397</v>
      </c>
      <c r="O104" s="8">
        <f t="shared" ca="1" si="12"/>
        <v>-5.3217673168240722</v>
      </c>
      <c r="P104" s="8">
        <f t="shared" ca="1" si="12"/>
        <v>-5.3576645919953449</v>
      </c>
      <c r="Q104" s="8">
        <f t="shared" ca="1" si="12"/>
        <v>-2.6982401841873553</v>
      </c>
      <c r="R104" s="8">
        <f t="shared" ca="1" si="12"/>
        <v>0.51403132117646977</v>
      </c>
      <c r="S104" s="8">
        <f t="shared" ca="1" si="12"/>
        <v>-4.1008443232220451</v>
      </c>
      <c r="T104" s="8">
        <f t="shared" ca="1" si="12"/>
        <v>-8.1954761530443996</v>
      </c>
      <c r="U104" s="8">
        <f t="shared" ca="1" si="12"/>
        <v>-8.4727678399968802</v>
      </c>
      <c r="V104" s="8">
        <f t="shared" ca="1" si="12"/>
        <v>-6.7537240761029125</v>
      </c>
    </row>
    <row r="105" spans="1:22">
      <c r="A105" s="4" t="s">
        <v>43</v>
      </c>
      <c r="C105" s="8">
        <f t="shared" ca="1" si="13"/>
        <v>-4.9330035267185117</v>
      </c>
      <c r="D105" s="8">
        <f t="shared" ca="1" si="12"/>
        <v>-7.0047819920341858</v>
      </c>
      <c r="E105" s="8">
        <f t="shared" ca="1" si="12"/>
        <v>-9.2006594209809087</v>
      </c>
      <c r="F105" s="8">
        <f t="shared" ca="1" si="12"/>
        <v>-8.9917264368256404</v>
      </c>
      <c r="G105" s="8">
        <f t="shared" ca="1" si="12"/>
        <v>-6.3641792730142956</v>
      </c>
      <c r="H105" s="8">
        <f t="shared" ca="1" si="12"/>
        <v>-6.2380982777025675</v>
      </c>
      <c r="I105" s="8">
        <f t="shared" ca="1" si="12"/>
        <v>-6.9399633683763522</v>
      </c>
      <c r="J105" s="8">
        <f t="shared" ca="1" si="12"/>
        <v>-6.3256973644751504</v>
      </c>
      <c r="K105" s="8">
        <f t="shared" ca="1" si="12"/>
        <v>-6.0852954787249462</v>
      </c>
      <c r="L105" s="8">
        <f t="shared" ca="1" si="12"/>
        <v>-6.1749743729618061</v>
      </c>
      <c r="M105" s="8">
        <f t="shared" ca="1" si="12"/>
        <v>-5.7899403389788695</v>
      </c>
      <c r="N105" s="8">
        <f t="shared" ca="1" si="12"/>
        <v>-5.4991828151092736</v>
      </c>
      <c r="O105" s="8">
        <f t="shared" ca="1" si="12"/>
        <v>-5.1676938198018956</v>
      </c>
      <c r="P105" s="8">
        <f t="shared" ca="1" si="12"/>
        <v>-5.1922110360662916</v>
      </c>
      <c r="Q105" s="8">
        <f t="shared" ca="1" si="12"/>
        <v>-3.0301224324652924</v>
      </c>
      <c r="R105" s="8">
        <f t="shared" ca="1" si="12"/>
        <v>0.2234679055115657</v>
      </c>
      <c r="S105" s="8">
        <f t="shared" ca="1" si="12"/>
        <v>-5.1712930450028178</v>
      </c>
      <c r="T105" s="8">
        <f t="shared" ca="1" si="12"/>
        <v>-7.8606146388168696</v>
      </c>
      <c r="U105" s="8">
        <f t="shared" ca="1" si="12"/>
        <v>-7.966489140199922</v>
      </c>
      <c r="V105" s="8">
        <f t="shared" ca="1" si="12"/>
        <v>-6.4372667735869307</v>
      </c>
    </row>
    <row r="106" spans="1:22">
      <c r="A106" s="4" t="s">
        <v>44</v>
      </c>
      <c r="C106" s="8">
        <f t="shared" ca="1" si="13"/>
        <v>-4.8806370772374361</v>
      </c>
      <c r="D106" s="8">
        <f t="shared" ca="1" si="12"/>
        <v>-5.3813095174527508</v>
      </c>
      <c r="E106" s="8">
        <f t="shared" ca="1" si="12"/>
        <v>-4.8943453836783117</v>
      </c>
      <c r="F106" s="8">
        <f t="shared" ca="1" si="12"/>
        <v>-5.3396313076135247</v>
      </c>
      <c r="G106" s="8">
        <f t="shared" ca="1" si="12"/>
        <v>-6.6400908775862053</v>
      </c>
      <c r="H106" s="8">
        <f t="shared" ca="1" si="12"/>
        <v>-6.6369110723103972</v>
      </c>
      <c r="I106" s="8">
        <f t="shared" ca="1" si="12"/>
        <v>-6.0492989405108819</v>
      </c>
      <c r="J106" s="8">
        <f t="shared" ca="1" si="12"/>
        <v>-4.0270916377934025</v>
      </c>
      <c r="K106" s="8">
        <f t="shared" ca="1" si="12"/>
        <v>-3.0600395185438076</v>
      </c>
      <c r="L106" s="8">
        <f t="shared" ca="1" si="12"/>
        <v>-2.7150068558615299</v>
      </c>
      <c r="M106" s="8">
        <f t="shared" ca="1" si="12"/>
        <v>-2.6808092713703555</v>
      </c>
      <c r="N106" s="8">
        <f t="shared" ca="1" si="12"/>
        <v>-5.6666682387219343</v>
      </c>
      <c r="O106" s="8">
        <f t="shared" ca="1" si="12"/>
        <v>-7.8872438098359918</v>
      </c>
      <c r="P106" s="8">
        <f t="shared" ca="1" si="12"/>
        <v>-8.5308222648513592</v>
      </c>
      <c r="Q106" s="8">
        <f t="shared" ca="1" si="12"/>
        <v>-8.9440826528566149</v>
      </c>
      <c r="R106" s="8">
        <f t="shared" ca="1" si="12"/>
        <v>-7.2649466390944415</v>
      </c>
      <c r="S106" s="8">
        <f t="shared" ca="1" si="12"/>
        <v>-5.9909204104934197</v>
      </c>
      <c r="T106" s="8">
        <f t="shared" ca="1" si="12"/>
        <v>-5.42793979190035</v>
      </c>
      <c r="U106" s="8">
        <f t="shared" ca="1" si="12"/>
        <v>-4.7633600601241444</v>
      </c>
      <c r="V106" s="8">
        <f t="shared" ca="1" si="12"/>
        <v>-3.4997639493789912</v>
      </c>
    </row>
    <row r="107" spans="1:22">
      <c r="A107" s="4" t="s">
        <v>147</v>
      </c>
      <c r="C107" s="8">
        <f t="shared" ca="1" si="13"/>
        <v>-2.3434719765284244</v>
      </c>
      <c r="D107" s="8">
        <f t="shared" ca="1" si="12"/>
        <v>0.3628215606341707</v>
      </c>
      <c r="E107" s="8">
        <f t="shared" ca="1" si="12"/>
        <v>3.7180689927796378</v>
      </c>
      <c r="F107" s="8">
        <f t="shared" ca="1" si="12"/>
        <v>8.9498470667897685</v>
      </c>
      <c r="G107" s="8">
        <f t="shared" ca="1" si="12"/>
        <v>10.533023393136961</v>
      </c>
      <c r="H107" s="8">
        <f t="shared" ca="1" si="12"/>
        <v>2.8593472956180541</v>
      </c>
      <c r="I107" s="8">
        <f t="shared" ca="1" si="12"/>
        <v>-3.5703117152676738</v>
      </c>
      <c r="J107" s="8">
        <f t="shared" ca="1" si="12"/>
        <v>-5.5098732496956657</v>
      </c>
      <c r="K107" s="8">
        <f t="shared" ca="1" si="12"/>
        <v>-6.4837951043860418</v>
      </c>
      <c r="L107" s="8">
        <f t="shared" ref="L107:V108" ca="1" si="14">INDIRECT(CONCATENATE($A107,"!",L$93,"$162"))</f>
        <v>-5.2062649354645973</v>
      </c>
      <c r="M107" s="8">
        <f t="shared" ca="1" si="14"/>
        <v>-3.2261153658331994</v>
      </c>
      <c r="N107" s="8">
        <f t="shared" ca="1" si="14"/>
        <v>-5.0423323787077354</v>
      </c>
      <c r="O107" s="8">
        <f t="shared" ca="1" si="14"/>
        <v>-6.4542927279049742</v>
      </c>
      <c r="P107" s="8">
        <f t="shared" ca="1" si="14"/>
        <v>-6.1395680848277632</v>
      </c>
      <c r="Q107" s="8">
        <f t="shared" ca="1" si="14"/>
        <v>-5.7898636012429723</v>
      </c>
      <c r="R107" s="8">
        <f t="shared" ca="1" si="14"/>
        <v>-5.9189067416070422</v>
      </c>
      <c r="S107" s="8">
        <f t="shared" ca="1" si="14"/>
        <v>-5.5182615036619147</v>
      </c>
      <c r="T107" s="8">
        <f t="shared" ca="1" si="14"/>
        <v>-4.8932626970408819</v>
      </c>
      <c r="U107" s="8">
        <f t="shared" ca="1" si="14"/>
        <v>-5.335358850404603</v>
      </c>
      <c r="V107" s="8">
        <f t="shared" ca="1" si="14"/>
        <v>-4.9713107071575706</v>
      </c>
    </row>
    <row r="108" spans="1:22">
      <c r="A108" s="4" t="s">
        <v>146</v>
      </c>
      <c r="C108" s="8">
        <f t="shared" ca="1" si="13"/>
        <v>-8.1850883009030646</v>
      </c>
      <c r="D108" s="8">
        <f t="shared" ca="1" si="13"/>
        <v>-9.7946178333884042</v>
      </c>
      <c r="E108" s="8">
        <f t="shared" ca="1" si="13"/>
        <v>-9.6389359491935984</v>
      </c>
      <c r="F108" s="8">
        <f t="shared" ca="1" si="13"/>
        <v>-7.9014861122253492</v>
      </c>
      <c r="G108" s="8">
        <f t="shared" ca="1" si="13"/>
        <v>-7.2015125549591374</v>
      </c>
      <c r="H108" s="8">
        <f t="shared" ca="1" si="13"/>
        <v>-7.0328126741477774</v>
      </c>
      <c r="I108" s="8">
        <f t="shared" ca="1" si="13"/>
        <v>-6.626208587516345</v>
      </c>
      <c r="J108" s="8">
        <f t="shared" ca="1" si="13"/>
        <v>-6.3966782264075572</v>
      </c>
      <c r="K108" s="8">
        <f t="shared" ca="1" si="13"/>
        <v>-6.1404602477581829</v>
      </c>
      <c r="L108" s="8">
        <f t="shared" ca="1" si="13"/>
        <v>-5.3611919994284758</v>
      </c>
      <c r="M108" s="8">
        <f t="shared" ca="1" si="13"/>
        <v>-4.3174310337714843</v>
      </c>
      <c r="N108" s="8">
        <f t="shared" ca="1" si="13"/>
        <v>-4.0247756944386772</v>
      </c>
      <c r="O108" s="8">
        <f t="shared" ca="1" si="13"/>
        <v>-1.601732218838936</v>
      </c>
      <c r="P108" s="8">
        <f t="shared" ca="1" si="13"/>
        <v>0.61527923199383472</v>
      </c>
      <c r="Q108" s="8">
        <f t="shared" ca="1" si="13"/>
        <v>-4.4543709010594768</v>
      </c>
      <c r="R108" s="8">
        <f t="shared" ca="1" si="13"/>
        <v>-8.8636035972456106</v>
      </c>
      <c r="S108" s="8">
        <f t="shared" ca="1" si="14"/>
        <v>-7.3598933373403543</v>
      </c>
      <c r="T108" s="8">
        <f t="shared" ca="1" si="14"/>
        <v>-6.7362093315653873</v>
      </c>
      <c r="U108" s="8">
        <f t="shared" ca="1" si="14"/>
        <v>-9.4620426849974386</v>
      </c>
      <c r="V108" s="8">
        <f t="shared" ca="1" si="14"/>
        <v>-8.2613590248308348</v>
      </c>
    </row>
    <row r="110" spans="1:22">
      <c r="A110" s="1" t="s">
        <v>101</v>
      </c>
      <c r="C110" s="8">
        <f ca="1">AVERAGE(C94:C108)</f>
        <v>-3.9040301164201994</v>
      </c>
      <c r="D110" s="8">
        <f t="shared" ref="D110:V110" ca="1" si="15">AVERAGE(D94:D108)</f>
        <v>-5.2486537937015383</v>
      </c>
      <c r="E110" s="8">
        <f t="shared" ca="1" si="15"/>
        <v>-5.7849144513513409</v>
      </c>
      <c r="F110" s="8">
        <f t="shared" ca="1" si="15"/>
        <v>-5.292259294320985</v>
      </c>
      <c r="G110" s="8">
        <f t="shared" ca="1" si="15"/>
        <v>-5.157689266310987</v>
      </c>
      <c r="H110" s="8">
        <f t="shared" ca="1" si="15"/>
        <v>-6.7464275179413908</v>
      </c>
      <c r="I110" s="8">
        <f t="shared" ca="1" si="15"/>
        <v>-7.8346854100380225</v>
      </c>
      <c r="J110" s="8">
        <f t="shared" ca="1" si="15"/>
        <v>-7.1748974595118176</v>
      </c>
      <c r="K110" s="8">
        <f t="shared" ca="1" si="15"/>
        <v>-6.0586626368419925</v>
      </c>
      <c r="L110" s="8">
        <f t="shared" ca="1" si="15"/>
        <v>-4.7747604202179437</v>
      </c>
      <c r="M110" s="8">
        <f t="shared" ca="1" si="15"/>
        <v>-4.9810117223527834</v>
      </c>
      <c r="N110" s="8">
        <f t="shared" ca="1" si="15"/>
        <v>-6.1088365895305108</v>
      </c>
      <c r="O110" s="8">
        <f t="shared" ca="1" si="15"/>
        <v>-6.375489150532319</v>
      </c>
      <c r="P110" s="8">
        <f t="shared" ca="1" si="15"/>
        <v>-6.0181757185699238</v>
      </c>
      <c r="Q110" s="8">
        <f t="shared" ca="1" si="15"/>
        <v>-5.5635947500211902</v>
      </c>
      <c r="R110" s="8">
        <f t="shared" ca="1" si="15"/>
        <v>-5.076528542745864</v>
      </c>
      <c r="S110" s="8">
        <f t="shared" ca="1" si="15"/>
        <v>-5.0240561549674236</v>
      </c>
      <c r="T110" s="8">
        <f t="shared" ca="1" si="15"/>
        <v>-5.4738340098534684</v>
      </c>
      <c r="U110" s="8">
        <f t="shared" ca="1" si="15"/>
        <v>-5.3607888461218955</v>
      </c>
      <c r="V110" s="8">
        <f t="shared" ca="1" si="15"/>
        <v>-4.2017686243596497</v>
      </c>
    </row>
    <row r="111" spans="1:22">
      <c r="A111" s="1" t="s">
        <v>199</v>
      </c>
      <c r="C111" s="1">
        <f ca="1">STDEV(C94:C108)/SQRT(14)</f>
        <v>0.793674278819126</v>
      </c>
      <c r="D111" s="1">
        <f t="shared" ref="D111:V111" ca="1" si="16">STDEV(D94:D108)/SQRT(14)</f>
        <v>0.68357190128373924</v>
      </c>
      <c r="E111" s="1">
        <f t="shared" ca="1" si="16"/>
        <v>0.91803627353445594</v>
      </c>
      <c r="F111" s="1">
        <f t="shared" ca="1" si="16"/>
        <v>1.3202232663069438</v>
      </c>
      <c r="G111" s="1">
        <f t="shared" ca="1" si="16"/>
        <v>1.3191555277465612</v>
      </c>
      <c r="H111" s="1">
        <f t="shared" ca="1" si="16"/>
        <v>0.87765228487833236</v>
      </c>
      <c r="I111" s="1">
        <f t="shared" ca="1" si="16"/>
        <v>0.63162306093357923</v>
      </c>
      <c r="J111" s="1">
        <f t="shared" ca="1" si="16"/>
        <v>0.67945685621225527</v>
      </c>
      <c r="K111" s="1">
        <f t="shared" ca="1" si="16"/>
        <v>0.57930106423358352</v>
      </c>
      <c r="L111" s="1">
        <f t="shared" ca="1" si="16"/>
        <v>0.99456975479021636</v>
      </c>
      <c r="M111" s="1">
        <f t="shared" ca="1" si="16"/>
        <v>0.81198377293449975</v>
      </c>
      <c r="N111" s="1">
        <f t="shared" ca="1" si="16"/>
        <v>0.54545082395850197</v>
      </c>
      <c r="O111" s="1">
        <f t="shared" ca="1" si="16"/>
        <v>0.50629114591610003</v>
      </c>
      <c r="P111" s="1">
        <f t="shared" ca="1" si="16"/>
        <v>0.68284541673398103</v>
      </c>
      <c r="Q111" s="1">
        <f t="shared" ca="1" si="16"/>
        <v>0.81243992003882515</v>
      </c>
      <c r="R111" s="1">
        <f t="shared" ca="1" si="16"/>
        <v>0.80907470011376093</v>
      </c>
      <c r="S111" s="1">
        <f t="shared" ca="1" si="16"/>
        <v>0.65581923812489096</v>
      </c>
      <c r="T111" s="1">
        <f t="shared" ca="1" si="16"/>
        <v>0.88986850082777391</v>
      </c>
      <c r="U111" s="1">
        <f t="shared" ca="1" si="16"/>
        <v>0.82119562461483897</v>
      </c>
      <c r="V111" s="1">
        <f t="shared" ca="1" si="16"/>
        <v>0.89923955392633981</v>
      </c>
    </row>
    <row r="132" spans="1:22">
      <c r="A132" s="1" t="s">
        <v>200</v>
      </c>
    </row>
    <row r="134" spans="1:22">
      <c r="C134" s="1" t="s">
        <v>2</v>
      </c>
      <c r="D134" s="1" t="s">
        <v>3</v>
      </c>
      <c r="E134" s="1" t="s">
        <v>4</v>
      </c>
      <c r="F134" s="1" t="s">
        <v>5</v>
      </c>
      <c r="G134" s="1" t="s">
        <v>6</v>
      </c>
      <c r="H134" s="1" t="s">
        <v>7</v>
      </c>
      <c r="I134" s="1" t="s">
        <v>8</v>
      </c>
      <c r="J134" s="1" t="s">
        <v>9</v>
      </c>
      <c r="K134" s="1" t="s">
        <v>10</v>
      </c>
      <c r="L134" s="1" t="s">
        <v>11</v>
      </c>
      <c r="M134" s="1" t="s">
        <v>17</v>
      </c>
      <c r="N134" s="1" t="s">
        <v>18</v>
      </c>
      <c r="O134" s="1" t="s">
        <v>19</v>
      </c>
      <c r="P134" s="1" t="s">
        <v>20</v>
      </c>
      <c r="Q134" s="1" t="s">
        <v>21</v>
      </c>
      <c r="R134" s="1" t="s">
        <v>22</v>
      </c>
      <c r="S134" s="1" t="s">
        <v>23</v>
      </c>
      <c r="T134" s="1" t="s">
        <v>24</v>
      </c>
      <c r="U134" s="1" t="s">
        <v>25</v>
      </c>
      <c r="V134" s="1" t="s">
        <v>26</v>
      </c>
    </row>
    <row r="135" spans="1:22">
      <c r="A135" s="1" t="s">
        <v>95</v>
      </c>
      <c r="C135" s="4" t="s">
        <v>203</v>
      </c>
      <c r="D135" s="1" t="s">
        <v>204</v>
      </c>
      <c r="E135" s="4" t="s">
        <v>205</v>
      </c>
      <c r="F135" s="1" t="s">
        <v>206</v>
      </c>
      <c r="G135" s="4" t="s">
        <v>207</v>
      </c>
      <c r="H135" s="1" t="s">
        <v>208</v>
      </c>
      <c r="I135" s="4" t="s">
        <v>210</v>
      </c>
      <c r="J135" s="1" t="s">
        <v>211</v>
      </c>
      <c r="K135" s="4" t="s">
        <v>212</v>
      </c>
      <c r="L135" s="1" t="s">
        <v>225</v>
      </c>
      <c r="M135" s="4" t="s">
        <v>226</v>
      </c>
      <c r="N135" s="1" t="s">
        <v>227</v>
      </c>
      <c r="O135" s="4" t="s">
        <v>228</v>
      </c>
      <c r="P135" s="1" t="s">
        <v>229</v>
      </c>
      <c r="Q135" s="4" t="s">
        <v>218</v>
      </c>
      <c r="R135" s="1" t="s">
        <v>219</v>
      </c>
      <c r="S135" s="4" t="s">
        <v>221</v>
      </c>
      <c r="T135" s="1" t="s">
        <v>222</v>
      </c>
      <c r="U135" s="4" t="s">
        <v>223</v>
      </c>
      <c r="V135" s="1" t="s">
        <v>224</v>
      </c>
    </row>
    <row r="136" spans="1:22">
      <c r="A136" s="4" t="s">
        <v>103</v>
      </c>
      <c r="C136" s="8">
        <f t="shared" ref="C136:R150" ca="1" si="17">INDIRECT(CONCATENATE($A136,"!",C$93,"$167"))</f>
        <v>-0.1274757301090424</v>
      </c>
      <c r="D136" s="8">
        <f t="shared" ca="1" si="17"/>
        <v>-0.12896876981671698</v>
      </c>
      <c r="E136" s="8">
        <f t="shared" ca="1" si="17"/>
        <v>-0.1027173137595183</v>
      </c>
      <c r="F136" s="8">
        <f t="shared" ca="1" si="17"/>
        <v>-3.9723237418104206E-2</v>
      </c>
      <c r="G136" s="8">
        <f t="shared" ca="1" si="17"/>
        <v>-1.5659988934127146E-3</v>
      </c>
      <c r="H136" s="8">
        <f t="shared" ca="1" si="17"/>
        <v>-0.10747373076114308</v>
      </c>
      <c r="I136" s="8">
        <f t="shared" ca="1" si="17"/>
        <v>-0.22446155443863289</v>
      </c>
      <c r="J136" s="8">
        <f t="shared" ca="1" si="17"/>
        <v>-0.24292319677859359</v>
      </c>
      <c r="K136" s="8">
        <f t="shared" ca="1" si="17"/>
        <v>-0.21140113717041698</v>
      </c>
      <c r="L136" s="8">
        <f t="shared" ca="1" si="17"/>
        <v>-0.17566148199446219</v>
      </c>
      <c r="M136" s="8">
        <f t="shared" ca="1" si="17"/>
        <v>-0.16779383869610551</v>
      </c>
      <c r="N136" s="8">
        <f t="shared" ca="1" si="17"/>
        <v>-0.18415037686194993</v>
      </c>
      <c r="O136" s="8">
        <f t="shared" ca="1" si="17"/>
        <v>-0.19835842633696332</v>
      </c>
      <c r="P136" s="8">
        <f t="shared" ca="1" si="17"/>
        <v>-0.18163325360161026</v>
      </c>
      <c r="Q136" s="8">
        <f t="shared" ca="1" si="17"/>
        <v>-0.16574605547122814</v>
      </c>
      <c r="R136" s="8">
        <f t="shared" ca="1" si="17"/>
        <v>-0.14668345106437816</v>
      </c>
      <c r="S136" s="8">
        <f t="shared" ref="M136:V150" ca="1" si="18">INDIRECT(CONCATENATE($A136,"!",S$93,"$167"))</f>
        <v>-9.8638055514144979E-2</v>
      </c>
      <c r="T136" s="8">
        <f t="shared" ca="1" si="18"/>
        <v>-3.1839095806955139E-2</v>
      </c>
      <c r="U136" s="8">
        <f t="shared" ca="1" si="18"/>
        <v>-3.9331685733311736E-2</v>
      </c>
      <c r="V136" s="8">
        <f t="shared" ca="1" si="18"/>
        <v>-6.1990438079276886E-2</v>
      </c>
    </row>
    <row r="137" spans="1:22">
      <c r="A137" s="4" t="s">
        <v>104</v>
      </c>
      <c r="C137" s="8">
        <f t="shared" ca="1" si="17"/>
        <v>-0.22152308008568161</v>
      </c>
      <c r="D137" s="8">
        <f t="shared" ca="1" si="17"/>
        <v>-0.20787589579421836</v>
      </c>
      <c r="E137" s="8">
        <f t="shared" ca="1" si="17"/>
        <v>-0.17021573317748159</v>
      </c>
      <c r="F137" s="8">
        <f t="shared" ca="1" si="17"/>
        <v>-0.13383787238224429</v>
      </c>
      <c r="G137" s="8">
        <f t="shared" ca="1" si="17"/>
        <v>-0.17829312739182496</v>
      </c>
      <c r="H137" s="8">
        <f t="shared" ca="1" si="17"/>
        <v>-0.21074072966927668</v>
      </c>
      <c r="I137" s="8">
        <f t="shared" ca="1" si="17"/>
        <v>-0.13836619358348451</v>
      </c>
      <c r="J137" s="8">
        <f t="shared" ca="1" si="17"/>
        <v>-4.8552660312812371E-2</v>
      </c>
      <c r="K137" s="8">
        <f t="shared" ca="1" si="17"/>
        <v>-0.10086779775037809</v>
      </c>
      <c r="L137" s="8">
        <f t="shared" ca="1" si="17"/>
        <v>-0.16571173344825352</v>
      </c>
      <c r="M137" s="8">
        <f t="shared" ca="1" si="18"/>
        <v>-0.1890417349349561</v>
      </c>
      <c r="N137" s="8">
        <f t="shared" ca="1" si="18"/>
        <v>-0.19971072088619057</v>
      </c>
      <c r="O137" s="8">
        <f t="shared" ca="1" si="18"/>
        <v>-0.19690835477993796</v>
      </c>
      <c r="P137" s="8">
        <f t="shared" ca="1" si="18"/>
        <v>-0.20110842250477107</v>
      </c>
      <c r="Q137" s="8">
        <f t="shared" ca="1" si="18"/>
        <v>-0.19706406320073744</v>
      </c>
      <c r="R137" s="8">
        <f t="shared" ca="1" si="18"/>
        <v>-0.18908463544079096</v>
      </c>
      <c r="S137" s="8">
        <f t="shared" ca="1" si="18"/>
        <v>-0.1655925952776281</v>
      </c>
      <c r="T137" s="8">
        <f t="shared" ca="1" si="18"/>
        <v>-9.9471633102667489E-2</v>
      </c>
      <c r="U137" s="8">
        <f t="shared" ca="1" si="18"/>
        <v>-2.5036000247686947E-2</v>
      </c>
      <c r="V137" s="8">
        <f t="shared" ca="1" si="18"/>
        <v>-5.233463382220447E-2</v>
      </c>
    </row>
    <row r="138" spans="1:22">
      <c r="A138" s="4" t="s">
        <v>126</v>
      </c>
      <c r="C138" s="8">
        <f t="shared" ca="1" si="17"/>
        <v>-3.7849011405032766E-2</v>
      </c>
      <c r="D138" s="8">
        <f t="shared" ca="1" si="17"/>
        <v>-0.126485482733764</v>
      </c>
      <c r="E138" s="8">
        <f t="shared" ca="1" si="17"/>
        <v>-0.18991310224299457</v>
      </c>
      <c r="F138" s="8">
        <f t="shared" ca="1" si="17"/>
        <v>-0.21143058468350706</v>
      </c>
      <c r="G138" s="8">
        <f t="shared" ca="1" si="17"/>
        <v>-0.2197995286058971</v>
      </c>
      <c r="H138" s="8">
        <f t="shared" ca="1" si="17"/>
        <v>-0.23411552330888402</v>
      </c>
      <c r="I138" s="8">
        <f t="shared" ca="1" si="17"/>
        <v>-0.25025889284378972</v>
      </c>
      <c r="J138" s="8">
        <f t="shared" ca="1" si="17"/>
        <v>-0.24328829129051163</v>
      </c>
      <c r="K138" s="8">
        <f t="shared" ca="1" si="17"/>
        <v>-0.19812009037850073</v>
      </c>
      <c r="L138" s="8">
        <f t="shared" ca="1" si="17"/>
        <v>-0.20620493995609757</v>
      </c>
      <c r="M138" s="8">
        <f t="shared" ca="1" si="18"/>
        <v>-0.22399720330318326</v>
      </c>
      <c r="N138" s="8">
        <f t="shared" ca="1" si="18"/>
        <v>-0.22129843227412371</v>
      </c>
      <c r="O138" s="8">
        <f t="shared" ca="1" si="18"/>
        <v>-0.18554633769665685</v>
      </c>
      <c r="P138" s="8">
        <f t="shared" ca="1" si="18"/>
        <v>-0.15863952365520292</v>
      </c>
      <c r="Q138" s="8">
        <f t="shared" ca="1" si="18"/>
        <v>-0.15682762726116706</v>
      </c>
      <c r="R138" s="8">
        <f t="shared" ca="1" si="18"/>
        <v>-0.12561315036414294</v>
      </c>
      <c r="S138" s="8">
        <f t="shared" ca="1" si="18"/>
        <v>-4.2909182920699465E-2</v>
      </c>
      <c r="T138" s="8">
        <f t="shared" ca="1" si="18"/>
        <v>8.7616552188198409E-3</v>
      </c>
      <c r="U138" s="8">
        <f t="shared" ca="1" si="18"/>
        <v>-4.8704824640486623E-2</v>
      </c>
      <c r="V138" s="8">
        <f t="shared" ca="1" si="18"/>
        <v>-0.11319497490295939</v>
      </c>
    </row>
    <row r="139" spans="1:22">
      <c r="A139" s="4" t="s">
        <v>117</v>
      </c>
      <c r="C139" s="8">
        <f t="shared" ca="1" si="17"/>
        <v>-0.10413981694284509</v>
      </c>
      <c r="D139" s="8">
        <f t="shared" ca="1" si="17"/>
        <v>-8.2799630061173704E-2</v>
      </c>
      <c r="E139" s="8">
        <f t="shared" ca="1" si="17"/>
        <v>-3.8475858940904176E-2</v>
      </c>
      <c r="F139" s="8">
        <f t="shared" ca="1" si="17"/>
        <v>-1.149817352504265E-2</v>
      </c>
      <c r="G139" s="8">
        <f t="shared" ca="1" si="17"/>
        <v>-9.9544839537867996E-2</v>
      </c>
      <c r="H139" s="8">
        <f t="shared" ca="1" si="17"/>
        <v>-0.17504241436465778</v>
      </c>
      <c r="I139" s="8">
        <f t="shared" ca="1" si="17"/>
        <v>-0.16788942209830737</v>
      </c>
      <c r="J139" s="8">
        <f t="shared" ca="1" si="17"/>
        <v>-0.14367466250242025</v>
      </c>
      <c r="K139" s="8">
        <f t="shared" ca="1" si="17"/>
        <v>-0.14292804025904887</v>
      </c>
      <c r="L139" s="8">
        <f t="shared" ca="1" si="17"/>
        <v>-0.16055050722248701</v>
      </c>
      <c r="M139" s="8">
        <f t="shared" ca="1" si="18"/>
        <v>-0.169456402161625</v>
      </c>
      <c r="N139" s="8">
        <f t="shared" ca="1" si="18"/>
        <v>-0.18307725776804501</v>
      </c>
      <c r="O139" s="8">
        <f t="shared" ca="1" si="18"/>
        <v>-0.21539021809410502</v>
      </c>
      <c r="P139" s="8">
        <f t="shared" ca="1" si="18"/>
        <v>-0.23015897084460629</v>
      </c>
      <c r="Q139" s="8">
        <f t="shared" ca="1" si="18"/>
        <v>-0.21447849019538617</v>
      </c>
      <c r="R139" s="8">
        <f t="shared" ca="1" si="18"/>
        <v>-0.21381694871010157</v>
      </c>
      <c r="S139" s="8">
        <f t="shared" ca="1" si="18"/>
        <v>-0.22142670389369598</v>
      </c>
      <c r="T139" s="8">
        <f t="shared" ca="1" si="18"/>
        <v>-0.21975808992480877</v>
      </c>
      <c r="U139" s="8">
        <f t="shared" ca="1" si="18"/>
        <v>-0.21639960869238622</v>
      </c>
      <c r="V139" s="8">
        <f t="shared" ca="1" si="18"/>
        <v>-0.20011718867330516</v>
      </c>
    </row>
    <row r="140" spans="1:22">
      <c r="A140" s="4" t="s">
        <v>36</v>
      </c>
      <c r="C140" s="8">
        <f t="shared" ca="1" si="17"/>
        <v>-0.19911403736860497</v>
      </c>
      <c r="D140" s="8">
        <f t="shared" ca="1" si="17"/>
        <v>-0.19238978213288749</v>
      </c>
      <c r="E140" s="8">
        <f t="shared" ca="1" si="17"/>
        <v>-0.11617968597496109</v>
      </c>
      <c r="F140" s="8">
        <f t="shared" ca="1" si="17"/>
        <v>-4.6941181022694865E-2</v>
      </c>
      <c r="G140" s="8">
        <f t="shared" ca="1" si="17"/>
        <v>-9.1346725704705936E-2</v>
      </c>
      <c r="H140" s="8">
        <f t="shared" ca="1" si="17"/>
        <v>-0.15816206754255491</v>
      </c>
      <c r="I140" s="8">
        <f t="shared" ca="1" si="17"/>
        <v>-0.22046042385231868</v>
      </c>
      <c r="J140" s="8">
        <f t="shared" ca="1" si="17"/>
        <v>-0.21587655395121666</v>
      </c>
      <c r="K140" s="8">
        <f t="shared" ca="1" si="17"/>
        <v>-0.18759090201750628</v>
      </c>
      <c r="L140" s="8">
        <f t="shared" ca="1" si="17"/>
        <v>-0.15864552645631333</v>
      </c>
      <c r="M140" s="8">
        <f t="shared" ca="1" si="18"/>
        <v>-0.15131483408811841</v>
      </c>
      <c r="N140" s="8">
        <f t="shared" ca="1" si="18"/>
        <v>-0.15385473039909414</v>
      </c>
      <c r="O140" s="8">
        <f t="shared" ca="1" si="18"/>
        <v>-0.14213887593945604</v>
      </c>
      <c r="P140" s="8">
        <f t="shared" ca="1" si="18"/>
        <v>-7.0103440989947877E-2</v>
      </c>
      <c r="Q140" s="8">
        <f t="shared" ca="1" si="18"/>
        <v>-2.654955473228319E-3</v>
      </c>
      <c r="R140" s="8">
        <f t="shared" ca="1" si="18"/>
        <v>-7.9932202537471866E-2</v>
      </c>
      <c r="S140" s="8">
        <f t="shared" ca="1" si="18"/>
        <v>-0.16101237160511089</v>
      </c>
      <c r="T140" s="8">
        <f t="shared" ca="1" si="18"/>
        <v>-0.1865211387288947</v>
      </c>
      <c r="U140" s="8">
        <f t="shared" ca="1" si="18"/>
        <v>-0.174282440571325</v>
      </c>
      <c r="V140" s="8">
        <f t="shared" ca="1" si="18"/>
        <v>-0.16847727494935058</v>
      </c>
    </row>
    <row r="141" spans="1:22">
      <c r="A141" s="4" t="s">
        <v>37</v>
      </c>
      <c r="C141" s="8">
        <f t="shared" ca="1" si="17"/>
        <v>-6.2628258147900212E-2</v>
      </c>
      <c r="D141" s="8">
        <f t="shared" ca="1" si="17"/>
        <v>-0.10866366605574231</v>
      </c>
      <c r="E141" s="8">
        <f t="shared" ca="1" si="17"/>
        <v>-0.15247291988996725</v>
      </c>
      <c r="F141" s="8">
        <f t="shared" ca="1" si="17"/>
        <v>-0.18187248575734311</v>
      </c>
      <c r="G141" s="8">
        <f t="shared" ca="1" si="17"/>
        <v>-0.17123752378272744</v>
      </c>
      <c r="H141" s="8">
        <f t="shared" ca="1" si="17"/>
        <v>-0.15205298721227578</v>
      </c>
      <c r="I141" s="8">
        <f t="shared" ca="1" si="17"/>
        <v>-0.14290712864562283</v>
      </c>
      <c r="J141" s="8">
        <f t="shared" ca="1" si="17"/>
        <v>-0.12626110005380864</v>
      </c>
      <c r="K141" s="8">
        <f t="shared" ca="1" si="17"/>
        <v>-6.5929359300249235E-2</v>
      </c>
      <c r="L141" s="8">
        <f t="shared" ca="1" si="17"/>
        <v>-1.0537522198681239E-2</v>
      </c>
      <c r="M141" s="8">
        <f t="shared" ca="1" si="18"/>
        <v>-6.0207648322114518E-2</v>
      </c>
      <c r="N141" s="8">
        <f t="shared" ca="1" si="18"/>
        <v>-0.11543153977870899</v>
      </c>
      <c r="O141" s="8">
        <f t="shared" ca="1" si="18"/>
        <v>-0.14211107406649967</v>
      </c>
      <c r="P141" s="8">
        <f t="shared" ca="1" si="18"/>
        <v>-0.14023674474363176</v>
      </c>
      <c r="Q141" s="8">
        <f t="shared" ca="1" si="18"/>
        <v>-0.11079773497165536</v>
      </c>
      <c r="R141" s="8">
        <f t="shared" ca="1" si="18"/>
        <v>-0.11307858915720422</v>
      </c>
      <c r="S141" s="8">
        <f t="shared" ca="1" si="18"/>
        <v>-0.1775103192770297</v>
      </c>
      <c r="T141" s="8">
        <f t="shared" ca="1" si="18"/>
        <v>-0.174307287696708</v>
      </c>
      <c r="U141" s="8">
        <f t="shared" ca="1" si="18"/>
        <v>-6.5500873158784834E-2</v>
      </c>
      <c r="V141" s="8">
        <f t="shared" ca="1" si="18"/>
        <v>7.1607915165816799E-2</v>
      </c>
    </row>
    <row r="142" spans="1:22">
      <c r="A142" s="4" t="s">
        <v>38</v>
      </c>
      <c r="C142" s="8">
        <f t="shared" ca="1" si="17"/>
        <v>-0.26032031633530939</v>
      </c>
      <c r="D142" s="8">
        <f t="shared" ca="1" si="17"/>
        <v>-0.24688598228569414</v>
      </c>
      <c r="E142" s="8">
        <f t="shared" ca="1" si="17"/>
        <v>-0.20023361725943131</v>
      </c>
      <c r="F142" s="8">
        <f t="shared" ca="1" si="17"/>
        <v>-0.14066696069556273</v>
      </c>
      <c r="G142" s="8">
        <f t="shared" ca="1" si="17"/>
        <v>-0.11047914393569842</v>
      </c>
      <c r="H142" s="8">
        <f t="shared" ca="1" si="17"/>
        <v>-0.17920605961865468</v>
      </c>
      <c r="I142" s="8">
        <f t="shared" ca="1" si="17"/>
        <v>-0.20617032529014134</v>
      </c>
      <c r="J142" s="8">
        <f t="shared" ca="1" si="17"/>
        <v>-0.18784458061947146</v>
      </c>
      <c r="K142" s="8">
        <f t="shared" ca="1" si="17"/>
        <v>-0.17113019906200908</v>
      </c>
      <c r="L142" s="8">
        <f t="shared" ca="1" si="17"/>
        <v>-0.12963977807313309</v>
      </c>
      <c r="M142" s="8">
        <f t="shared" ca="1" si="18"/>
        <v>-9.2975233966208881E-2</v>
      </c>
      <c r="N142" s="8">
        <f t="shared" ca="1" si="18"/>
        <v>-0.1237363027277792</v>
      </c>
      <c r="O142" s="8">
        <f t="shared" ca="1" si="18"/>
        <v>-0.16205885598526718</v>
      </c>
      <c r="P142" s="8">
        <f t="shared" ca="1" si="18"/>
        <v>-0.15949625641349235</v>
      </c>
      <c r="Q142" s="8">
        <f t="shared" ca="1" si="18"/>
        <v>-0.14108865764858974</v>
      </c>
      <c r="R142" s="8">
        <f t="shared" ca="1" si="18"/>
        <v>-0.14560348491601077</v>
      </c>
      <c r="S142" s="8">
        <f t="shared" ca="1" si="18"/>
        <v>-0.18452595065130115</v>
      </c>
      <c r="T142" s="8">
        <f t="shared" ca="1" si="18"/>
        <v>-0.20922807670302399</v>
      </c>
      <c r="U142" s="8">
        <f t="shared" ca="1" si="18"/>
        <v>-0.18990887163184617</v>
      </c>
      <c r="V142" s="8">
        <f t="shared" ca="1" si="18"/>
        <v>-0.13409357665248542</v>
      </c>
    </row>
    <row r="143" spans="1:22">
      <c r="A143" s="4" t="s">
        <v>39</v>
      </c>
      <c r="C143" s="8">
        <f t="shared" ca="1" si="17"/>
        <v>6.3054263649550107E-2</v>
      </c>
      <c r="D143" s="8">
        <f t="shared" ca="1" si="17"/>
        <v>-6.048202909840069E-2</v>
      </c>
      <c r="E143" s="8">
        <f t="shared" ca="1" si="17"/>
        <v>-0.12819490646653192</v>
      </c>
      <c r="F143" s="8">
        <f t="shared" ca="1" si="17"/>
        <v>-0.12652160064895446</v>
      </c>
      <c r="G143" s="8">
        <f t="shared" ca="1" si="17"/>
        <v>-0.14101616447324553</v>
      </c>
      <c r="H143" s="8">
        <f t="shared" ca="1" si="17"/>
        <v>-0.18209046868963027</v>
      </c>
      <c r="I143" s="8">
        <f t="shared" ca="1" si="17"/>
        <v>-0.21608029007768625</v>
      </c>
      <c r="J143" s="8">
        <f t="shared" ca="1" si="17"/>
        <v>-0.23114208156168523</v>
      </c>
      <c r="K143" s="8">
        <f t="shared" ca="1" si="17"/>
        <v>-0.21278228092104742</v>
      </c>
      <c r="L143" s="8">
        <f t="shared" ca="1" si="17"/>
        <v>-0.18560131942955449</v>
      </c>
      <c r="M143" s="8">
        <f t="shared" ca="1" si="18"/>
        <v>-0.16882163031106381</v>
      </c>
      <c r="N143" s="8">
        <f t="shared" ca="1" si="18"/>
        <v>-0.17706242607207914</v>
      </c>
      <c r="O143" s="8">
        <f t="shared" ca="1" si="18"/>
        <v>-0.1769758999453622</v>
      </c>
      <c r="P143" s="8">
        <f t="shared" ca="1" si="18"/>
        <v>-0.17241537532584544</v>
      </c>
      <c r="Q143" s="8">
        <f t="shared" ca="1" si="18"/>
        <v>-0.15241309656267102</v>
      </c>
      <c r="R143" s="8">
        <f t="shared" ca="1" si="18"/>
        <v>-8.9877506325088105E-2</v>
      </c>
      <c r="S143" s="8">
        <f t="shared" ca="1" si="18"/>
        <v>-1.2702914322641804E-3</v>
      </c>
      <c r="T143" s="8">
        <f t="shared" ca="1" si="18"/>
        <v>-1.2687422998800445E-2</v>
      </c>
      <c r="U143" s="8">
        <f t="shared" ca="1" si="18"/>
        <v>-8.8033952264899532E-2</v>
      </c>
      <c r="V143" s="8">
        <f t="shared" ca="1" si="18"/>
        <v>-0.14028879140256265</v>
      </c>
    </row>
    <row r="144" spans="1:22">
      <c r="A144" s="4" t="s">
        <v>40</v>
      </c>
      <c r="C144" s="8">
        <f t="shared" ca="1" si="17"/>
        <v>3.3688314318246773E-2</v>
      </c>
      <c r="D144" s="8">
        <f t="shared" ca="1" si="17"/>
        <v>-7.314859098334181E-2</v>
      </c>
      <c r="E144" s="8">
        <f t="shared" ca="1" si="17"/>
        <v>-0.1772081577295839</v>
      </c>
      <c r="F144" s="8">
        <f t="shared" ca="1" si="17"/>
        <v>-0.21836142936769742</v>
      </c>
      <c r="G144" s="8">
        <f t="shared" ca="1" si="17"/>
        <v>-0.20728466217919711</v>
      </c>
      <c r="H144" s="8">
        <f t="shared" ca="1" si="17"/>
        <v>-0.21034922970685618</v>
      </c>
      <c r="I144" s="8">
        <f t="shared" ca="1" si="17"/>
        <v>-0.22741261670941129</v>
      </c>
      <c r="J144" s="8">
        <f t="shared" ca="1" si="17"/>
        <v>-0.20294132791120892</v>
      </c>
      <c r="K144" s="8">
        <f t="shared" ca="1" si="17"/>
        <v>-0.17576038523134715</v>
      </c>
      <c r="L144" s="8">
        <f t="shared" ca="1" si="17"/>
        <v>-0.13079984242421477</v>
      </c>
      <c r="M144" s="8">
        <f t="shared" ca="1" si="18"/>
        <v>-8.2117020175374617E-2</v>
      </c>
      <c r="N144" s="8">
        <f t="shared" ca="1" si="18"/>
        <v>-7.0569827332790214E-2</v>
      </c>
      <c r="O144" s="8">
        <f t="shared" ca="1" si="18"/>
        <v>-9.6669464394887786E-2</v>
      </c>
      <c r="P144" s="8">
        <f t="shared" ca="1" si="18"/>
        <v>-0.14096950774424941</v>
      </c>
      <c r="Q144" s="8">
        <f t="shared" ca="1" si="18"/>
        <v>-0.13854102750221081</v>
      </c>
      <c r="R144" s="8">
        <f t="shared" ca="1" si="18"/>
        <v>-8.0019355903091893E-2</v>
      </c>
      <c r="S144" s="8">
        <f t="shared" ca="1" si="18"/>
        <v>-2.5195107831391582E-2</v>
      </c>
      <c r="T144" s="8">
        <f t="shared" ca="1" si="18"/>
        <v>-5.9520398103929895E-2</v>
      </c>
      <c r="U144" s="8">
        <f t="shared" ca="1" si="18"/>
        <v>-3.5464828107601272E-2</v>
      </c>
      <c r="V144" s="8">
        <f t="shared" ca="1" si="18"/>
        <v>9.1347251917504452E-2</v>
      </c>
    </row>
    <row r="145" spans="1:22">
      <c r="A145" s="4" t="s">
        <v>41</v>
      </c>
      <c r="C145" s="8">
        <f t="shared" ca="1" si="17"/>
        <v>-0.12682185694837095</v>
      </c>
      <c r="D145" s="8">
        <f t="shared" ca="1" si="17"/>
        <v>-0.10685503255423172</v>
      </c>
      <c r="E145" s="8">
        <f t="shared" ca="1" si="17"/>
        <v>-0.13656970589803036</v>
      </c>
      <c r="F145" s="8">
        <f t="shared" ca="1" si="17"/>
        <v>-0.1667402183264651</v>
      </c>
      <c r="G145" s="8">
        <f t="shared" ca="1" si="17"/>
        <v>-0.16718129510702298</v>
      </c>
      <c r="H145" s="8">
        <f t="shared" ca="1" si="17"/>
        <v>-0.16050629795862995</v>
      </c>
      <c r="I145" s="8">
        <f t="shared" ca="1" si="17"/>
        <v>-0.15422630397274306</v>
      </c>
      <c r="J145" s="8">
        <f t="shared" ca="1" si="17"/>
        <v>-0.1267953405244619</v>
      </c>
      <c r="K145" s="8">
        <f t="shared" ca="1" si="17"/>
        <v>-2.8138054138270356E-2</v>
      </c>
      <c r="L145" s="8">
        <f t="shared" ca="1" si="17"/>
        <v>9.2292629804876014E-2</v>
      </c>
      <c r="M145" s="8">
        <f t="shared" ca="1" si="18"/>
        <v>6.8687142232919621E-2</v>
      </c>
      <c r="N145" s="8">
        <f t="shared" ca="1" si="18"/>
        <v>-9.7444811471209369E-2</v>
      </c>
      <c r="O145" s="8">
        <f t="shared" ca="1" si="18"/>
        <v>-0.19069901151252944</v>
      </c>
      <c r="P145" s="8">
        <f t="shared" ca="1" si="18"/>
        <v>-0.1549748446493312</v>
      </c>
      <c r="Q145" s="8">
        <f t="shared" ca="1" si="18"/>
        <v>-8.1464755694642288E-2</v>
      </c>
      <c r="R145" s="8">
        <f t="shared" ca="1" si="18"/>
        <v>-7.1528955742984957E-2</v>
      </c>
      <c r="S145" s="8">
        <f t="shared" ca="1" si="18"/>
        <v>-7.7001219873059287E-2</v>
      </c>
      <c r="T145" s="8">
        <f t="shared" ca="1" si="18"/>
        <v>-0.1063724456865459</v>
      </c>
      <c r="U145" s="8">
        <f t="shared" ca="1" si="18"/>
        <v>-0.15257817469075802</v>
      </c>
      <c r="V145" s="8">
        <f t="shared" ca="1" si="18"/>
        <v>-0.17924881570270298</v>
      </c>
    </row>
    <row r="146" spans="1:22">
      <c r="A146" s="4" t="s">
        <v>42</v>
      </c>
      <c r="C146" s="8">
        <f t="shared" ca="1" si="17"/>
        <v>-0.16507364150810758</v>
      </c>
      <c r="D146" s="8">
        <f t="shared" ca="1" si="17"/>
        <v>-0.18049639150289937</v>
      </c>
      <c r="E146" s="8">
        <f t="shared" ca="1" si="17"/>
        <v>-0.16972674810161989</v>
      </c>
      <c r="F146" s="8">
        <f t="shared" ca="1" si="17"/>
        <v>-0.15058854413610326</v>
      </c>
      <c r="G146" s="8">
        <f t="shared" ca="1" si="17"/>
        <v>-0.15486213017724462</v>
      </c>
      <c r="H146" s="8">
        <f t="shared" ca="1" si="17"/>
        <v>-0.16821791101326222</v>
      </c>
      <c r="I146" s="8">
        <f t="shared" ca="1" si="17"/>
        <v>-0.16603608348374599</v>
      </c>
      <c r="J146" s="8">
        <f t="shared" ca="1" si="17"/>
        <v>-0.15891517213399001</v>
      </c>
      <c r="K146" s="8">
        <f t="shared" ca="1" si="17"/>
        <v>-0.16481714906393377</v>
      </c>
      <c r="L146" s="8">
        <f t="shared" ca="1" si="17"/>
        <v>-0.16231518267089262</v>
      </c>
      <c r="M146" s="8">
        <f t="shared" ca="1" si="18"/>
        <v>-0.17137396865954915</v>
      </c>
      <c r="N146" s="8">
        <f t="shared" ca="1" si="18"/>
        <v>-0.1802876267820982</v>
      </c>
      <c r="O146" s="8">
        <f t="shared" ca="1" si="18"/>
        <v>-0.16808930719124174</v>
      </c>
      <c r="P146" s="8">
        <f t="shared" ca="1" si="18"/>
        <v>-0.12476591324439525</v>
      </c>
      <c r="Q146" s="8">
        <f t="shared" ca="1" si="18"/>
        <v>-4.6201614861316395E-2</v>
      </c>
      <c r="R146" s="8">
        <f t="shared" ca="1" si="18"/>
        <v>9.4441717919472278E-3</v>
      </c>
      <c r="S146" s="8">
        <f t="shared" ca="1" si="18"/>
        <v>-7.0256027360149492E-2</v>
      </c>
      <c r="T146" s="8">
        <f t="shared" ca="1" si="18"/>
        <v>-0.1599411680067046</v>
      </c>
      <c r="U146" s="8">
        <f t="shared" ca="1" si="18"/>
        <v>-0.1893058820149284</v>
      </c>
      <c r="V146" s="8">
        <f t="shared" ca="1" si="18"/>
        <v>-0.17230801292465861</v>
      </c>
    </row>
    <row r="147" spans="1:22">
      <c r="A147" s="4" t="s">
        <v>43</v>
      </c>
      <c r="C147" s="8">
        <f t="shared" ca="1" si="17"/>
        <v>-0.16170951758266172</v>
      </c>
      <c r="D147" s="8">
        <f t="shared" ca="1" si="17"/>
        <v>-0.19139837725491993</v>
      </c>
      <c r="E147" s="8">
        <f t="shared" ca="1" si="17"/>
        <v>-0.18343055354032464</v>
      </c>
      <c r="F147" s="8">
        <f t="shared" ca="1" si="17"/>
        <v>-0.15626094320639369</v>
      </c>
      <c r="G147" s="8">
        <f t="shared" ca="1" si="17"/>
        <v>-0.15092574775153245</v>
      </c>
      <c r="H147" s="8">
        <f t="shared" ca="1" si="17"/>
        <v>-0.16253494291844978</v>
      </c>
      <c r="I147" s="8">
        <f t="shared" ca="1" si="17"/>
        <v>-0.16746649874211827</v>
      </c>
      <c r="J147" s="8">
        <f t="shared" ca="1" si="17"/>
        <v>-0.17193280796464719</v>
      </c>
      <c r="K147" s="8">
        <f t="shared" ca="1" si="17"/>
        <v>-0.17221806653392482</v>
      </c>
      <c r="L147" s="8">
        <f t="shared" ca="1" si="17"/>
        <v>-0.15005983114232913</v>
      </c>
      <c r="M147" s="8">
        <f t="shared" ca="1" si="18"/>
        <v>-0.15151635409416117</v>
      </c>
      <c r="N147" s="8">
        <f t="shared" ca="1" si="18"/>
        <v>-0.16284109724583276</v>
      </c>
      <c r="O147" s="8">
        <f t="shared" ca="1" si="18"/>
        <v>-0.15491380701378923</v>
      </c>
      <c r="P147" s="8">
        <f t="shared" ca="1" si="18"/>
        <v>-0.11863137738974967</v>
      </c>
      <c r="Q147" s="8">
        <f t="shared" ca="1" si="18"/>
        <v>-4.9118161883518467E-2</v>
      </c>
      <c r="R147" s="8">
        <f t="shared" ca="1" si="18"/>
        <v>3.5414662051249093E-3</v>
      </c>
      <c r="S147" s="8">
        <f t="shared" ca="1" si="18"/>
        <v>-7.6779844566220182E-2</v>
      </c>
      <c r="T147" s="8">
        <f t="shared" ca="1" si="18"/>
        <v>-0.16313083254777438</v>
      </c>
      <c r="U147" s="8">
        <f t="shared" ca="1" si="18"/>
        <v>-0.19316499678907129</v>
      </c>
      <c r="V147" s="8">
        <f t="shared" ca="1" si="18"/>
        <v>-0.17872510368881933</v>
      </c>
    </row>
    <row r="148" spans="1:22">
      <c r="A148" s="4" t="s">
        <v>44</v>
      </c>
      <c r="C148" s="8">
        <f t="shared" ca="1" si="17"/>
        <v>-0.15403076031808527</v>
      </c>
      <c r="D148" s="8">
        <f t="shared" ca="1" si="17"/>
        <v>-0.14109397354833644</v>
      </c>
      <c r="E148" s="8">
        <f t="shared" ca="1" si="17"/>
        <v>-0.11892768762752112</v>
      </c>
      <c r="F148" s="8">
        <f t="shared" ca="1" si="17"/>
        <v>-0.12831686590435784</v>
      </c>
      <c r="G148" s="8">
        <f t="shared" ca="1" si="17"/>
        <v>-0.17130604441017652</v>
      </c>
      <c r="H148" s="8">
        <f t="shared" ca="1" si="17"/>
        <v>-0.190863020881443</v>
      </c>
      <c r="I148" s="8">
        <f t="shared" ca="1" si="17"/>
        <v>-0.15825065496754454</v>
      </c>
      <c r="J148" s="8">
        <f t="shared" ca="1" si="17"/>
        <v>-7.446489525913183E-2</v>
      </c>
      <c r="K148" s="8">
        <f t="shared" ca="1" si="17"/>
        <v>-7.335162662594083E-2</v>
      </c>
      <c r="L148" s="8">
        <f t="shared" ca="1" si="17"/>
        <v>-8.9377903064948402E-2</v>
      </c>
      <c r="M148" s="8">
        <f t="shared" ca="1" si="18"/>
        <v>-8.1905478913572749E-2</v>
      </c>
      <c r="N148" s="8">
        <f t="shared" ca="1" si="18"/>
        <v>-9.8150409000549277E-2</v>
      </c>
      <c r="O148" s="8">
        <f t="shared" ca="1" si="18"/>
        <v>-0.1437943903636025</v>
      </c>
      <c r="P148" s="8">
        <f t="shared" ca="1" si="18"/>
        <v>-0.17408681150404556</v>
      </c>
      <c r="Q148" s="8">
        <f t="shared" ca="1" si="18"/>
        <v>-0.19805702116099894</v>
      </c>
      <c r="R148" s="8">
        <f t="shared" ca="1" si="18"/>
        <v>-0.19805055494015436</v>
      </c>
      <c r="S148" s="8">
        <f t="shared" ca="1" si="18"/>
        <v>-0.19182586557015519</v>
      </c>
      <c r="T148" s="8">
        <f t="shared" ca="1" si="18"/>
        <v>-0.16691267520368885</v>
      </c>
      <c r="U148" s="8">
        <f t="shared" ca="1" si="18"/>
        <v>-0.13986918490935885</v>
      </c>
      <c r="V148" s="8">
        <f t="shared" ca="1" si="18"/>
        <v>-0.12902552714332682</v>
      </c>
    </row>
    <row r="149" spans="1:22">
      <c r="A149" s="4" t="s">
        <v>147</v>
      </c>
      <c r="C149" s="8">
        <f t="shared" ca="1" si="17"/>
        <v>-7.9519726011828648E-2</v>
      </c>
      <c r="D149" s="8">
        <f t="shared" ca="1" si="17"/>
        <v>1.2797475703104319E-2</v>
      </c>
      <c r="E149" s="8">
        <f t="shared" ca="1" si="17"/>
        <v>0.12128143078810551</v>
      </c>
      <c r="F149" s="8">
        <f t="shared" ca="1" si="17"/>
        <v>0.23145265839914517</v>
      </c>
      <c r="G149" s="8">
        <f t="shared" ca="1" si="17"/>
        <v>0.20821779467270798</v>
      </c>
      <c r="H149" s="8">
        <f t="shared" ca="1" si="17"/>
        <v>4.6427637190003417E-2</v>
      </c>
      <c r="I149" s="8">
        <f t="shared" ca="1" si="17"/>
        <v>-8.6698444767742661E-2</v>
      </c>
      <c r="J149" s="8">
        <f t="shared" ca="1" si="17"/>
        <v>-0.14498203475686106</v>
      </c>
      <c r="K149" s="8">
        <f t="shared" ca="1" si="17"/>
        <v>-0.15422254028601221</v>
      </c>
      <c r="L149" s="8">
        <f t="shared" ca="1" si="17"/>
        <v>-0.13181648231148871</v>
      </c>
      <c r="M149" s="8">
        <f t="shared" ca="1" si="18"/>
        <v>-8.2664271317736876E-2</v>
      </c>
      <c r="N149" s="8">
        <f t="shared" ca="1" si="18"/>
        <v>-0.11399384952430039</v>
      </c>
      <c r="O149" s="8">
        <f t="shared" ca="1" si="18"/>
        <v>-0.17785125628520379</v>
      </c>
      <c r="P149" s="8">
        <f t="shared" ca="1" si="18"/>
        <v>-0.18495446137206825</v>
      </c>
      <c r="Q149" s="8">
        <f t="shared" ca="1" si="18"/>
        <v>-0.15984263476988736</v>
      </c>
      <c r="R149" s="8">
        <f t="shared" ca="1" si="18"/>
        <v>-0.15227824300866991</v>
      </c>
      <c r="S149" s="8">
        <f t="shared" ca="1" si="18"/>
        <v>-0.15981488749803385</v>
      </c>
      <c r="T149" s="8">
        <f t="shared" ca="1" si="18"/>
        <v>-0.16084128375938603</v>
      </c>
      <c r="U149" s="8">
        <f t="shared" ca="1" si="18"/>
        <v>-0.17680067151052842</v>
      </c>
      <c r="V149" s="8">
        <f t="shared" ca="1" si="18"/>
        <v>-0.17547956207715787</v>
      </c>
    </row>
    <row r="150" spans="1:22">
      <c r="A150" s="4" t="s">
        <v>146</v>
      </c>
      <c r="C150" s="8">
        <f t="shared" ca="1" si="17"/>
        <v>-0.197787610978476</v>
      </c>
      <c r="D150" s="8">
        <f t="shared" ca="1" si="17"/>
        <v>-0.21295169980777748</v>
      </c>
      <c r="E150" s="8">
        <f t="shared" ca="1" si="17"/>
        <v>-0.22774758334785761</v>
      </c>
      <c r="F150" s="8">
        <f t="shared" ca="1" si="17"/>
        <v>-0.22468323158984077</v>
      </c>
      <c r="G150" s="8">
        <f t="shared" ca="1" si="17"/>
        <v>-0.21737250527978197</v>
      </c>
      <c r="H150" s="8">
        <f t="shared" ca="1" si="17"/>
        <v>-0.20489705926071775</v>
      </c>
      <c r="I150" s="8">
        <f t="shared" ca="1" si="17"/>
        <v>-0.18944229795672207</v>
      </c>
      <c r="J150" s="8">
        <f t="shared" ca="1" si="17"/>
        <v>-0.17103040637487302</v>
      </c>
      <c r="K150" s="8">
        <f t="shared" ca="1" si="17"/>
        <v>-0.15914178895465905</v>
      </c>
      <c r="L150" s="8">
        <f t="shared" ca="1" si="17"/>
        <v>-0.15023547226908893</v>
      </c>
      <c r="M150" s="8">
        <f t="shared" ca="1" si="18"/>
        <v>-0.14273346593131872</v>
      </c>
      <c r="N150" s="8">
        <f t="shared" ca="1" si="18"/>
        <v>-0.11758350933672057</v>
      </c>
      <c r="O150" s="8">
        <f t="shared" ca="1" si="18"/>
        <v>-3.1190205493400715E-2</v>
      </c>
      <c r="P150" s="8">
        <f t="shared" ca="1" si="18"/>
        <v>1.2231413204835838E-2</v>
      </c>
      <c r="Q150" s="8">
        <f t="shared" ca="1" si="18"/>
        <v>-9.1942382972387729E-2</v>
      </c>
      <c r="R150" s="8">
        <f t="shared" ca="1" si="18"/>
        <v>-0.19541140026063319</v>
      </c>
      <c r="S150" s="8">
        <f t="shared" ca="1" si="18"/>
        <v>-0.1975292625310725</v>
      </c>
      <c r="T150" s="8">
        <f t="shared" ca="1" si="18"/>
        <v>-0.18606281363598873</v>
      </c>
      <c r="U150" s="8">
        <f t="shared" ca="1" si="18"/>
        <v>-0.20274911713255675</v>
      </c>
      <c r="V150" s="8">
        <f t="shared" ca="1" si="18"/>
        <v>-0.20883595679786698</v>
      </c>
    </row>
    <row r="152" spans="1:22">
      <c r="A152" s="1" t="s">
        <v>101</v>
      </c>
      <c r="C152" s="8">
        <f ca="1">AVERAGE(C136:C150)</f>
        <v>-0.12008338571827663</v>
      </c>
      <c r="D152" s="8">
        <f t="shared" ref="D152:V152" ca="1" si="19">AVERAGE(D136:D150)</f>
        <v>-0.13651318852846667</v>
      </c>
      <c r="E152" s="8">
        <f t="shared" ca="1" si="19"/>
        <v>-0.1327154762112415</v>
      </c>
      <c r="F152" s="8">
        <f t="shared" ca="1" si="19"/>
        <v>-0.11373271135101108</v>
      </c>
      <c r="G152" s="8">
        <f t="shared" ca="1" si="19"/>
        <v>-0.12493317617050853</v>
      </c>
      <c r="H152" s="8">
        <f t="shared" ca="1" si="19"/>
        <v>-0.16332165371442883</v>
      </c>
      <c r="I152" s="8">
        <f t="shared" ca="1" si="19"/>
        <v>-0.18107514209533407</v>
      </c>
      <c r="J152" s="8">
        <f t="shared" ca="1" si="19"/>
        <v>-0.16604167413304627</v>
      </c>
      <c r="K152" s="8">
        <f t="shared" ca="1" si="19"/>
        <v>-0.14789329451288297</v>
      </c>
      <c r="L152" s="8">
        <f t="shared" ca="1" si="19"/>
        <v>-0.12765765952380459</v>
      </c>
      <c r="M152" s="8">
        <f t="shared" ca="1" si="19"/>
        <v>-0.12448212950947796</v>
      </c>
      <c r="N152" s="8">
        <f t="shared" ca="1" si="19"/>
        <v>-0.14661286116409808</v>
      </c>
      <c r="O152" s="8">
        <f t="shared" ca="1" si="19"/>
        <v>-0.15884636567326021</v>
      </c>
      <c r="P152" s="8">
        <f t="shared" ca="1" si="19"/>
        <v>-0.14666289938520743</v>
      </c>
      <c r="Q152" s="8">
        <f t="shared" ca="1" si="19"/>
        <v>-0.12708255197530835</v>
      </c>
      <c r="R152" s="8">
        <f t="shared" ca="1" si="19"/>
        <v>-0.11919952269157674</v>
      </c>
      <c r="S152" s="8">
        <f t="shared" ca="1" si="19"/>
        <v>-0.12341917905346378</v>
      </c>
      <c r="T152" s="8">
        <f t="shared" ca="1" si="19"/>
        <v>-0.12852218044580382</v>
      </c>
      <c r="U152" s="8">
        <f t="shared" ca="1" si="19"/>
        <v>-0.12914207413970202</v>
      </c>
      <c r="V152" s="8">
        <f t="shared" ca="1" si="19"/>
        <v>-0.11674431264889042</v>
      </c>
    </row>
    <row r="153" spans="1:22">
      <c r="A153" s="1" t="s">
        <v>199</v>
      </c>
      <c r="C153" s="1">
        <f ca="1">STDEV(C136:C150)/SQRT(14)</f>
        <v>2.4369379102106702E-2</v>
      </c>
      <c r="D153" s="1">
        <f t="shared" ref="D153:V153" ca="1" si="20">STDEV(D136:D150)/SQRT(14)</f>
        <v>1.8625611136955073E-2</v>
      </c>
      <c r="E153" s="1">
        <f t="shared" ca="1" si="20"/>
        <v>2.2516852775552466E-2</v>
      </c>
      <c r="F153" s="1">
        <f t="shared" ca="1" si="20"/>
        <v>3.0678647439330731E-2</v>
      </c>
      <c r="G153" s="1">
        <f t="shared" ca="1" si="20"/>
        <v>2.8862245820366544E-2</v>
      </c>
      <c r="H153" s="1">
        <f t="shared" ca="1" si="20"/>
        <v>1.74964737079196E-2</v>
      </c>
      <c r="I153" s="1">
        <f t="shared" ca="1" si="20"/>
        <v>1.1585338540101501E-2</v>
      </c>
      <c r="J153" s="1">
        <f t="shared" ca="1" si="20"/>
        <v>1.5452899634063728E-2</v>
      </c>
      <c r="K153" s="1">
        <f t="shared" ca="1" si="20"/>
        <v>1.490712765493199E-2</v>
      </c>
      <c r="L153" s="1">
        <f t="shared" ca="1" si="20"/>
        <v>2.0344765995832514E-2</v>
      </c>
      <c r="M153" s="1">
        <f t="shared" ca="1" si="20"/>
        <v>1.9128078025773831E-2</v>
      </c>
      <c r="N153" s="1">
        <f t="shared" ca="1" si="20"/>
        <v>1.1837325305067908E-2</v>
      </c>
      <c r="O153" s="1">
        <f t="shared" ca="1" si="20"/>
        <v>1.2306361834807383E-2</v>
      </c>
      <c r="P153" s="1">
        <f t="shared" ca="1" si="20"/>
        <v>1.5463134229882023E-2</v>
      </c>
      <c r="Q153" s="1">
        <f t="shared" ca="1" si="20"/>
        <v>1.6548970210675942E-2</v>
      </c>
      <c r="R153" s="1">
        <f t="shared" ca="1" si="20"/>
        <v>1.8393554989396082E-2</v>
      </c>
      <c r="S153" s="1">
        <f t="shared" ca="1" si="20"/>
        <v>1.8867704500252776E-2</v>
      </c>
      <c r="T153" s="1">
        <f t="shared" ca="1" si="20"/>
        <v>1.9694054201073341E-2</v>
      </c>
      <c r="U153" s="1">
        <f t="shared" ca="1" si="20"/>
        <v>1.8804315974719654E-2</v>
      </c>
      <c r="V153" s="1">
        <f t="shared" ca="1" si="20"/>
        <v>2.4675218128932412E-2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P49"/>
  <sheetViews>
    <sheetView topLeftCell="A49" workbookViewId="0">
      <selection activeCell="N37" sqref="N37"/>
    </sheetView>
  </sheetViews>
  <sheetFormatPr defaultRowHeight="15.75"/>
  <cols>
    <col min="1" max="16384" width="9" style="1"/>
  </cols>
  <sheetData>
    <row r="1" spans="1:42">
      <c r="A1" s="1" t="s">
        <v>95</v>
      </c>
      <c r="B1" s="1" t="s">
        <v>114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Z1" s="1" t="s">
        <v>34</v>
      </c>
      <c r="AA1" s="1" t="s">
        <v>35</v>
      </c>
      <c r="AC1" s="1" t="s">
        <v>34</v>
      </c>
      <c r="AD1" s="1" t="s">
        <v>35</v>
      </c>
    </row>
    <row r="2" spans="1:42" s="4" customFormat="1">
      <c r="A2" s="4" t="s">
        <v>103</v>
      </c>
      <c r="B2" s="4" t="s">
        <v>106</v>
      </c>
      <c r="C2" s="9">
        <f ca="1">(0.05-'Total-Smoothed'!C2)^2</f>
        <v>1.2206333333052396E-3</v>
      </c>
      <c r="D2" s="9">
        <f ca="1">(0.05-'Total-Smoothed'!D2)^2</f>
        <v>5.1101006817751528E-4</v>
      </c>
      <c r="E2" s="9">
        <f ca="1">(0.05-'Total-Smoothed'!E2)^2</f>
        <v>2.8846163628812012E-3</v>
      </c>
      <c r="F2" s="9">
        <f ca="1">(0.05-'Total-Smoothed'!F2)^2</f>
        <v>4.9033385551462159E-2</v>
      </c>
      <c r="G2" s="9">
        <f ca="1">(0.05-'Total-Smoothed'!G2)^2</f>
        <v>0.12958613939365021</v>
      </c>
      <c r="H2" s="9">
        <f ca="1">(0.05-'Total-Smoothed'!H2)^2</f>
        <v>3.6841927506407038E-2</v>
      </c>
      <c r="I2" s="9">
        <f ca="1">(0.05-'Total-Smoothed'!I2)^2</f>
        <v>9.0438075486599654E-5</v>
      </c>
      <c r="J2" s="9">
        <f ca="1">(0.05-'Total-Smoothed'!J2)^2</f>
        <v>2.2289776550235016E-3</v>
      </c>
      <c r="K2" s="9">
        <f ca="1">(0.05-'Total-Smoothed'!K2)^2</f>
        <v>1.1081826610352704E-3</v>
      </c>
      <c r="L2" s="9">
        <f ca="1">(0.05-'Total-Smoothed'!L2)^2</f>
        <v>1.8614426185482527E-4</v>
      </c>
      <c r="M2" s="9">
        <f ca="1">(0.05-'Total-Smoothed'!M2)^2</f>
        <v>3.242458979243253E-5</v>
      </c>
      <c r="N2" s="9">
        <f ca="1">(0.05-'Total-Smoothed'!N2)^2</f>
        <v>9.493845808839311E-5</v>
      </c>
      <c r="O2" s="9">
        <f ca="1">(0.05-'Total-Smoothed'!O2)^2</f>
        <v>5.7873776139603526E-4</v>
      </c>
      <c r="P2" s="9">
        <f ca="1">(0.05-'Total-Smoothed'!P2)^2</f>
        <v>1.0769161119271312E-3</v>
      </c>
      <c r="Q2" s="9">
        <f ca="1">(0.05-'Total-Smoothed'!Q2)^2</f>
        <v>1.8955461012244584E-3</v>
      </c>
      <c r="R2" s="9">
        <f ca="1">(0.05-'Total-Smoothed'!R2)^2</f>
        <v>1.2054618338715598E-5</v>
      </c>
      <c r="S2" s="9">
        <f ca="1">(0.05-'Total-Smoothed'!S2)^2</f>
        <v>1.8163440563982208E-2</v>
      </c>
      <c r="T2" s="9">
        <f ca="1">(0.05-'Total-Smoothed'!T2)^2</f>
        <v>7.8759011009625082E-2</v>
      </c>
      <c r="U2" s="9">
        <f ca="1">(0.05-'Total-Smoothed'!U2)^2</f>
        <v>5.6178035170061473E-2</v>
      </c>
      <c r="V2" s="9">
        <f ca="1">(0.05-'Total-Smoothed'!V2)^2</f>
        <v>3.1049150937152027E-2</v>
      </c>
      <c r="Z2" s="4">
        <f ca="1">AVERAGE(C2:L2)</f>
        <v>2.2369145486928352E-2</v>
      </c>
      <c r="AA2" s="4">
        <f ca="1">AVERAGE(M2:V2)</f>
        <v>1.8784025532158796E-2</v>
      </c>
      <c r="AC2" s="4">
        <f ca="1">AVERAGE(C2:E2)</f>
        <v>1.5387532547879853E-3</v>
      </c>
      <c r="AD2" s="4">
        <f ca="1">AVERAGE(R2:T2)</f>
        <v>3.2311502063981999E-2</v>
      </c>
    </row>
    <row r="3" spans="1:42" s="4" customFormat="1">
      <c r="A3" s="4" t="s">
        <v>104</v>
      </c>
      <c r="B3" s="4" t="s">
        <v>106</v>
      </c>
      <c r="C3" s="9">
        <f ca="1">(0.05-'Total-Smoothed'!C3)^2</f>
        <v>1.2746385580545071E-3</v>
      </c>
      <c r="D3" s="9">
        <f ca="1">(0.05-'Total-Smoothed'!D3)^2</f>
        <v>2.6874298800500554E-4</v>
      </c>
      <c r="E3" s="9">
        <f ca="1">(0.05-'Total-Smoothed'!E3)^2</f>
        <v>2.3836305248494249E-7</v>
      </c>
      <c r="F3" s="9">
        <f ca="1">(0.05-'Total-Smoothed'!F3)^2</f>
        <v>9.7216855354983534E-4</v>
      </c>
      <c r="G3" s="9">
        <f ca="1">(0.05-'Total-Smoothed'!G3)^2</f>
        <v>3.0575387943858313E-3</v>
      </c>
      <c r="H3" s="9">
        <f ca="1">(0.05-'Total-Smoothed'!H3)^2</f>
        <v>4.5286910269925736E-3</v>
      </c>
      <c r="I3" s="9">
        <f ca="1">(0.05-'Total-Smoothed'!I3)^2</f>
        <v>3.5083523239453268E-2</v>
      </c>
      <c r="J3" s="9">
        <f ca="1">(0.05-'Total-Smoothed'!J3)^2</f>
        <v>0.1034595316355237</v>
      </c>
      <c r="K3" s="9">
        <f ca="1">(0.05-'Total-Smoothed'!K3)^2</f>
        <v>4.0316498040813456E-2</v>
      </c>
      <c r="L3" s="9">
        <f ca="1">(0.05-'Total-Smoothed'!L3)^2</f>
        <v>3.7240410165594821E-3</v>
      </c>
      <c r="M3" s="9">
        <f ca="1">(0.05-'Total-Smoothed'!M3)^2</f>
        <v>3.9112019945155451E-4</v>
      </c>
      <c r="N3" s="9">
        <f ca="1">(0.05-'Total-Smoothed'!N3)^2</f>
        <v>5.8163977287006396E-4</v>
      </c>
      <c r="O3" s="9">
        <f ca="1">(0.05-'Total-Smoothed'!O3)^2</f>
        <v>8.8521083806965338E-4</v>
      </c>
      <c r="P3" s="9">
        <f ca="1">(0.05-'Total-Smoothed'!P3)^2</f>
        <v>3.2853336592075192E-4</v>
      </c>
      <c r="Q3" s="9">
        <f ca="1">(0.05-'Total-Smoothed'!Q3)^2</f>
        <v>2.7053604411646119E-6</v>
      </c>
      <c r="R3" s="9">
        <f ca="1">(0.05-'Total-Smoothed'!R3)^2</f>
        <v>2.7272455964963307E-4</v>
      </c>
      <c r="S3" s="9">
        <f ca="1">(0.05-'Total-Smoothed'!S3)^2</f>
        <v>1.4779735272697169E-3</v>
      </c>
      <c r="T3" s="9">
        <f ca="1">(0.05-'Total-Smoothed'!T3)^2</f>
        <v>3.5000204951627596E-2</v>
      </c>
      <c r="U3" s="9">
        <f ca="1">(0.05-'Total-Smoothed'!U3)^2</f>
        <v>0.11353458690517436</v>
      </c>
      <c r="V3" s="9">
        <f ca="1">(0.05-'Total-Smoothed'!V3)^2</f>
        <v>6.2288715465680593E-2</v>
      </c>
      <c r="Z3" s="4">
        <f t="shared" ref="Z3:Z27" ca="1" si="0">AVERAGE(C3:L3)</f>
        <v>1.9268561221639013E-2</v>
      </c>
      <c r="AA3" s="4">
        <f t="shared" ref="AA3:AA27" ca="1" si="1">AVERAGE(M3:V3)</f>
        <v>2.1476341494615508E-2</v>
      </c>
      <c r="AC3" s="4">
        <f t="shared" ref="AC3:AC27" ca="1" si="2">AVERAGE(C3:E3)</f>
        <v>5.1453996970399912E-4</v>
      </c>
      <c r="AD3" s="4">
        <f t="shared" ref="AD3:AD27" ca="1" si="3">AVERAGE(R3:T3)</f>
        <v>1.2250301012848982E-2</v>
      </c>
    </row>
    <row r="4" spans="1:42" s="4" customFormat="1">
      <c r="A4" s="4" t="s">
        <v>115</v>
      </c>
      <c r="B4" s="4" t="s">
        <v>116</v>
      </c>
      <c r="C4" s="9">
        <f ca="1">(0.05-'Total-Smoothed'!C4)^2</f>
        <v>3.8232957952851726E-2</v>
      </c>
      <c r="D4" s="9">
        <f ca="1">(0.05-'Total-Smoothed'!D4)^2</f>
        <v>3.9264126423570198E-3</v>
      </c>
      <c r="E4" s="9">
        <f ca="1">(0.05-'Total-Smoothed'!E4)^2</f>
        <v>2.5101465432127466E-4</v>
      </c>
      <c r="F4" s="9">
        <f ca="1">(0.05-'Total-Smoothed'!F4)^2</f>
        <v>1.1099063060810695E-3</v>
      </c>
      <c r="G4" s="9">
        <f ca="1">(0.05-'Total-Smoothed'!G4)^2</f>
        <v>5.450694566153405E-4</v>
      </c>
      <c r="H4" s="9">
        <f ca="1">(0.05-'Total-Smoothed'!H4)^2</f>
        <v>5.943150294979374E-4</v>
      </c>
      <c r="I4" s="9">
        <f ca="1">(0.05-'Total-Smoothed'!I4)^2</f>
        <v>5.9495865734541891E-4</v>
      </c>
      <c r="J4" s="9">
        <f ca="1">(0.05-'Total-Smoothed'!J4)^2</f>
        <v>1.9673853597182212E-5</v>
      </c>
      <c r="K4" s="9">
        <f ca="1">(0.05-'Total-Smoothed'!K4)^2</f>
        <v>2.4356762045119686E-4</v>
      </c>
      <c r="L4" s="9">
        <f ca="1">(0.05-'Total-Smoothed'!L4)^2</f>
        <v>1.2653656105985744E-4</v>
      </c>
      <c r="M4" s="9">
        <f ca="1">(0.05-'Total-Smoothed'!M4)^2</f>
        <v>9.511353575103439E-4</v>
      </c>
      <c r="N4" s="9">
        <f ca="1">(0.05-'Total-Smoothed'!N4)^2</f>
        <v>5.7500563017483784E-4</v>
      </c>
      <c r="O4" s="9">
        <f ca="1">(0.05-'Total-Smoothed'!O4)^2</f>
        <v>7.4751056998629748E-4</v>
      </c>
      <c r="P4" s="9">
        <f ca="1">(0.05-'Total-Smoothed'!P4)^2</f>
        <v>1.983119864152822E-3</v>
      </c>
      <c r="Q4" s="9">
        <f ca="1">(0.05-'Total-Smoothed'!Q4)^2</f>
        <v>2.6037373243754762E-3</v>
      </c>
      <c r="R4" s="9">
        <f ca="1">(0.05-'Total-Smoothed'!R4)^2</f>
        <v>1.986734411931033E-4</v>
      </c>
      <c r="S4" s="9">
        <f ca="1">(0.05-'Total-Smoothed'!S4)^2</f>
        <v>3.7825443218650737E-2</v>
      </c>
      <c r="T4" s="9">
        <f ca="1">(0.05-'Total-Smoothed'!T4)^2</f>
        <v>0.12349704361392158</v>
      </c>
      <c r="U4" s="9">
        <f ca="1">(0.05-'Total-Smoothed'!U4)^2</f>
        <v>4.6022424757704086E-2</v>
      </c>
      <c r="V4" s="9">
        <f ca="1">(0.05-'Total-Smoothed'!V4)^2</f>
        <v>2.9500237528876446E-3</v>
      </c>
      <c r="Z4" s="4">
        <f t="shared" ca="1" si="0"/>
        <v>4.5644412734178021E-3</v>
      </c>
      <c r="AA4" s="4">
        <f t="shared" ca="1" si="1"/>
        <v>2.173541175305569E-2</v>
      </c>
      <c r="AC4" s="4">
        <f t="shared" ca="1" si="2"/>
        <v>1.4136795083176673E-2</v>
      </c>
      <c r="AD4" s="4">
        <f t="shared" ca="1" si="3"/>
        <v>5.3840386757921806E-2</v>
      </c>
    </row>
    <row r="5" spans="1:42" s="4" customFormat="1">
      <c r="A5" s="4" t="s">
        <v>117</v>
      </c>
      <c r="B5" s="4" t="s">
        <v>118</v>
      </c>
      <c r="C5" s="9">
        <f ca="1">(0.05-'Total-Smoothed'!C5)^2</f>
        <v>1.1723681977443157E-3</v>
      </c>
      <c r="D5" s="9">
        <f ca="1">(0.05-'Total-Smoothed'!D5)^2</f>
        <v>1.3376529921385811E-2</v>
      </c>
      <c r="E5" s="9">
        <f ca="1">(0.05-'Total-Smoothed'!E5)^2</f>
        <v>6.6041416361753008E-2</v>
      </c>
      <c r="F5" s="9">
        <f ca="1">(0.05-'Total-Smoothed'!F5)^2</f>
        <v>0.13731108972788142</v>
      </c>
      <c r="G5" s="9">
        <f ca="1">(0.05-'Total-Smoothed'!G5)^2</f>
        <v>4.2204809011000828E-2</v>
      </c>
      <c r="H5" s="9">
        <f ca="1">(0.05-'Total-Smoothed'!H5)^2</f>
        <v>1.4867180959650722E-3</v>
      </c>
      <c r="I5" s="9">
        <f ca="1">(0.05-'Total-Smoothed'!I5)^2</f>
        <v>2.0256334833945822E-4</v>
      </c>
      <c r="J5" s="9">
        <f ca="1">(0.05-'Total-Smoothed'!J5)^2</f>
        <v>2.8379801655411158E-4</v>
      </c>
      <c r="K5" s="9">
        <f ca="1">(0.05-'Total-Smoothed'!K5)^2</f>
        <v>4.4218982002695238E-4</v>
      </c>
      <c r="L5" s="9">
        <f ca="1">(0.05-'Total-Smoothed'!L5)^2</f>
        <v>1.8822032869806244E-3</v>
      </c>
      <c r="M5" s="9">
        <f ca="1">(0.05-'Total-Smoothed'!M5)^2</f>
        <v>2.7152755291452516E-3</v>
      </c>
      <c r="N5" s="9">
        <f ca="1">(0.05-'Total-Smoothed'!N5)^2</f>
        <v>1.7106947790410242E-3</v>
      </c>
      <c r="O5" s="9">
        <f ca="1">(0.05-'Total-Smoothed'!O5)^2</f>
        <v>8.8620368263467113E-4</v>
      </c>
      <c r="P5" s="9">
        <f ca="1">(0.05-'Total-Smoothed'!P5)^2</f>
        <v>6.9083422628800882E-4</v>
      </c>
      <c r="Q5" s="9">
        <f ca="1">(0.05-'Total-Smoothed'!Q5)^2</f>
        <v>2.825529978541095E-4</v>
      </c>
      <c r="R5" s="9">
        <f ca="1">(0.05-'Total-Smoothed'!R5)^2</f>
        <v>1.5985067007828973E-5</v>
      </c>
      <c r="S5" s="9">
        <f ca="1">(0.05-'Total-Smoothed'!S5)^2</f>
        <v>1.3304905908148743E-5</v>
      </c>
      <c r="T5" s="9">
        <f ca="1">(0.05-'Total-Smoothed'!T5)^2</f>
        <v>1.0219078084453767E-4</v>
      </c>
      <c r="U5" s="9">
        <f ca="1">(0.05-'Total-Smoothed'!U5)^2</f>
        <v>1.2379294519090946E-3</v>
      </c>
      <c r="V5" s="9">
        <f ca="1">(0.05-'Total-Smoothed'!V5)^2</f>
        <v>3.0151813723717936E-3</v>
      </c>
      <c r="Z5" s="4">
        <f t="shared" ca="1" si="0"/>
        <v>2.6440368578763161E-2</v>
      </c>
      <c r="AA5" s="4">
        <f t="shared" ca="1" si="1"/>
        <v>1.0670152793004469E-3</v>
      </c>
      <c r="AC5" s="4">
        <f t="shared" ca="1" si="2"/>
        <v>2.6863438160294378E-2</v>
      </c>
      <c r="AD5" s="4">
        <f t="shared" ca="1" si="3"/>
        <v>4.3826917920171795E-5</v>
      </c>
    </row>
    <row r="6" spans="1:42">
      <c r="A6" s="4" t="s">
        <v>36</v>
      </c>
      <c r="B6" s="4" t="s">
        <v>118</v>
      </c>
      <c r="C6" s="9">
        <f ca="1">(0.05-'Total-Smoothed'!C6)^2</f>
        <v>2.976995528990749E-4</v>
      </c>
      <c r="D6" s="9">
        <f ca="1">(0.05-'Total-Smoothed'!D6)^2</f>
        <v>5.6899891064589427E-3</v>
      </c>
      <c r="E6" s="9">
        <f ca="1">(0.05-'Total-Smoothed'!E6)^2</f>
        <v>5.5884979522723893E-2</v>
      </c>
      <c r="F6" s="9">
        <f ca="1">(0.05-'Total-Smoothed'!F6)^2</f>
        <v>0.11982084442856743</v>
      </c>
      <c r="G6" s="9">
        <f ca="1">(0.05-'Total-Smoothed'!G6)^2</f>
        <v>3.7622070356924504E-2</v>
      </c>
      <c r="H6" s="9">
        <f ca="1">(0.05-'Total-Smoothed'!H6)^2</f>
        <v>2.2214277165682299E-3</v>
      </c>
      <c r="I6" s="9">
        <f ca="1">(0.05-'Total-Smoothed'!I6)^2</f>
        <v>1.3513727940588885E-4</v>
      </c>
      <c r="J6" s="9">
        <f ca="1">(0.05-'Total-Smoothed'!J6)^2</f>
        <v>5.6351266343839933E-4</v>
      </c>
      <c r="K6" s="9">
        <f ca="1">(0.05-'Total-Smoothed'!K6)^2</f>
        <v>9.8231298194406159E-4</v>
      </c>
      <c r="L6" s="9">
        <f ca="1">(0.05-'Total-Smoothed'!L6)^2</f>
        <v>7.7147032340077796E-4</v>
      </c>
      <c r="M6" s="9">
        <f ca="1">(0.05-'Total-Smoothed'!M6)^2</f>
        <v>4.0034494022468691E-4</v>
      </c>
      <c r="N6" s="9">
        <f ca="1">(0.05-'Total-Smoothed'!N6)^2</f>
        <v>6.8148626383672699E-5</v>
      </c>
      <c r="O6" s="9">
        <f ca="1">(0.05-'Total-Smoothed'!O6)^2</f>
        <v>2.7970368572856827E-3</v>
      </c>
      <c r="P6" s="9">
        <f ca="1">(0.05-'Total-Smoothed'!P6)^2</f>
        <v>4.4452531380449488E-2</v>
      </c>
      <c r="Q6" s="9">
        <f ca="1">(0.05-'Total-Smoothed'!Q6)^2</f>
        <v>0.12103250363210247</v>
      </c>
      <c r="R6" s="9">
        <f ca="1">(0.05-'Total-Smoothed'!R6)^2</f>
        <v>4.8506911752646598E-2</v>
      </c>
      <c r="S6" s="9">
        <f ca="1">(0.05-'Total-Smoothed'!S6)^2</f>
        <v>3.8524752235374756E-3</v>
      </c>
      <c r="T6" s="9">
        <f ca="1">(0.05-'Total-Smoothed'!T6)^2</f>
        <v>1.4145529046829638E-4</v>
      </c>
      <c r="U6" s="9">
        <f ca="1">(0.05-'Total-Smoothed'!U6)^2</f>
        <v>5.4474202116132212E-4</v>
      </c>
      <c r="V6" s="9">
        <f ca="1">(0.05-'Total-Smoothed'!V6)^2</f>
        <v>1.2434656253824199E-4</v>
      </c>
      <c r="W6" s="4"/>
      <c r="X6" s="4"/>
      <c r="Y6" s="4"/>
      <c r="Z6" s="4">
        <f t="shared" ca="1" si="0"/>
        <v>2.239894439323312E-2</v>
      </c>
      <c r="AA6" s="4">
        <f t="shared" ca="1" si="1"/>
        <v>2.2192049628679794E-2</v>
      </c>
      <c r="AB6" s="4"/>
      <c r="AC6" s="4">
        <f t="shared" ca="1" si="2"/>
        <v>2.0624222727360638E-2</v>
      </c>
      <c r="AD6" s="4">
        <f t="shared" ca="1" si="3"/>
        <v>1.7500280755550789E-2</v>
      </c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</row>
    <row r="7" spans="1:42">
      <c r="A7" s="4" t="s">
        <v>37</v>
      </c>
      <c r="B7" s="4" t="s">
        <v>106</v>
      </c>
      <c r="C7" s="9">
        <f ca="1">(0.05-'Total-Smoothed'!C7)^2</f>
        <v>7.4284680916695597E-6</v>
      </c>
      <c r="D7" s="9">
        <f ca="1">(0.05-'Total-Smoothed'!D7)^2</f>
        <v>2.3942477187542436E-5</v>
      </c>
      <c r="E7" s="9">
        <f ca="1">(0.05-'Total-Smoothed'!E7)^2</f>
        <v>1.9697989439735757E-6</v>
      </c>
      <c r="F7" s="9">
        <f ca="1">(0.05-'Total-Smoothed'!F7)^2</f>
        <v>9.6044291410828306E-5</v>
      </c>
      <c r="G7" s="9">
        <f ca="1">(0.05-'Total-Smoothed'!G7)^2</f>
        <v>7.3229864918086004E-4</v>
      </c>
      <c r="H7" s="9">
        <f ca="1">(0.05-'Total-Smoothed'!H7)^2</f>
        <v>2.857650266937955E-4</v>
      </c>
      <c r="I7" s="9">
        <f ca="1">(0.05-'Total-Smoothed'!I7)^2</f>
        <v>4.7982352413718598E-5</v>
      </c>
      <c r="J7" s="9">
        <f ca="1">(0.05-'Total-Smoothed'!J7)^2</f>
        <v>9.9841534799154242E-3</v>
      </c>
      <c r="K7" s="9">
        <f ca="1">(0.05-'Total-Smoothed'!K7)^2</f>
        <v>7.8242852427722415E-2</v>
      </c>
      <c r="L7" s="9">
        <f ca="1">(0.05-'Total-Smoothed'!L7)^2</f>
        <v>0.15695444663389915</v>
      </c>
      <c r="M7" s="9">
        <f ca="1">(0.05-'Total-Smoothed'!M7)^2</f>
        <v>4.6711944816238436E-2</v>
      </c>
      <c r="N7" s="9">
        <f ca="1">(0.05-'Total-Smoothed'!N7)^2</f>
        <v>1.4650362092562175E-3</v>
      </c>
      <c r="O7" s="9">
        <f ca="1">(0.05-'Total-Smoothed'!O7)^2</f>
        <v>5.1008719295647924E-4</v>
      </c>
      <c r="P7" s="9">
        <f ca="1">(0.05-'Total-Smoothed'!P7)^2</f>
        <v>4.6605645708787792E-4</v>
      </c>
      <c r="Q7" s="9">
        <f ca="1">(0.05-'Total-Smoothed'!Q7)^2</f>
        <v>3.5998237659913372E-4</v>
      </c>
      <c r="R7" s="9">
        <f ca="1">(0.05-'Total-Smoothed'!R7)^2</f>
        <v>3.8113742290680022E-4</v>
      </c>
      <c r="S7" s="9">
        <f ca="1">(0.05-'Total-Smoothed'!S7)^2</f>
        <v>8.6044166001178132E-4</v>
      </c>
      <c r="T7" s="9">
        <f ca="1">(0.05-'Total-Smoothed'!T7)^2</f>
        <v>2.1006860040101422E-4</v>
      </c>
      <c r="U7" s="9">
        <f ca="1">(0.05-'Total-Smoothed'!U7)^2</f>
        <v>3.3760969583016408E-2</v>
      </c>
      <c r="V7" s="9">
        <f ca="1">(0.05-'Total-Smoothed'!V7)^2</f>
        <v>0.19829402078539307</v>
      </c>
      <c r="W7" s="4"/>
      <c r="X7" s="4"/>
      <c r="Y7" s="4"/>
      <c r="Z7" s="4">
        <f t="shared" ca="1" si="0"/>
        <v>2.4637688360545938E-2</v>
      </c>
      <c r="AA7" s="4">
        <f t="shared" ca="1" si="1"/>
        <v>2.8301974510386723E-2</v>
      </c>
      <c r="AB7" s="4"/>
      <c r="AC7" s="4">
        <f t="shared" ca="1" si="2"/>
        <v>1.1113581407728523E-5</v>
      </c>
      <c r="AD7" s="4">
        <f t="shared" ca="1" si="3"/>
        <v>4.8388256110653188E-4</v>
      </c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</row>
    <row r="8" spans="1:42">
      <c r="A8" s="4" t="s">
        <v>38</v>
      </c>
      <c r="B8" s="4" t="s">
        <v>106</v>
      </c>
      <c r="C8" s="9">
        <f ca="1">(0.05-'Total-Smoothed'!C8)^2</f>
        <v>4.4466207984262851E-4</v>
      </c>
      <c r="D8" s="9">
        <f ca="1">(0.05-'Total-Smoothed'!D8)^2</f>
        <v>6.6502706463055991E-4</v>
      </c>
      <c r="E8" s="9">
        <f ca="1">(0.05-'Total-Smoothed'!E8)^2</f>
        <v>1.123689974766707E-3</v>
      </c>
      <c r="F8" s="9">
        <f ca="1">(0.05-'Total-Smoothed'!F8)^2</f>
        <v>4.4413226502882895E-2</v>
      </c>
      <c r="G8" s="9">
        <f ca="1">(0.05-'Total-Smoothed'!G8)^2</f>
        <v>0.12925296411386639</v>
      </c>
      <c r="H8" s="9">
        <f ca="1">(0.05-'Total-Smoothed'!H8)^2</f>
        <v>3.6492153096799471E-2</v>
      </c>
      <c r="I8" s="9">
        <f ca="1">(0.05-'Total-Smoothed'!I8)^2</f>
        <v>9.4070218344477629E-5</v>
      </c>
      <c r="J8" s="9">
        <f ca="1">(0.05-'Total-Smoothed'!J8)^2</f>
        <v>1.6121619908288076E-3</v>
      </c>
      <c r="K8" s="9">
        <f ca="1">(0.05-'Total-Smoothed'!K8)^2</f>
        <v>3.5872135858246753E-4</v>
      </c>
      <c r="L8" s="9">
        <f ca="1">(0.05-'Total-Smoothed'!L8)^2</f>
        <v>3.5420701395597305E-6</v>
      </c>
      <c r="M8" s="9">
        <f ca="1">(0.05-'Total-Smoothed'!M8)^2</f>
        <v>9.6609047786597632E-5</v>
      </c>
      <c r="N8" s="9">
        <f ca="1">(0.05-'Total-Smoothed'!N8)^2</f>
        <v>1.1329823193135568E-3</v>
      </c>
      <c r="O8" s="9">
        <f ca="1">(0.05-'Total-Smoothed'!O8)^2</f>
        <v>2.1695230167497102E-3</v>
      </c>
      <c r="P8" s="9">
        <f ca="1">(0.05-'Total-Smoothed'!P8)^2</f>
        <v>1.0414691998366125E-3</v>
      </c>
      <c r="Q8" s="9">
        <f ca="1">(0.05-'Total-Smoothed'!Q8)^2</f>
        <v>2.9232409477203853E-4</v>
      </c>
      <c r="R8" s="9">
        <f ca="1">(0.05-'Total-Smoothed'!R8)^2</f>
        <v>3.8087253396403677E-3</v>
      </c>
      <c r="S8" s="9">
        <f ca="1">(0.05-'Total-Smoothed'!S8)^2</f>
        <v>7.2917973512284134E-4</v>
      </c>
      <c r="T8" s="9">
        <f ca="1">(0.05-'Total-Smoothed'!T8)^2</f>
        <v>7.766562443392921E-4</v>
      </c>
      <c r="U8" s="9">
        <f ca="1">(0.05-'Total-Smoothed'!U8)^2</f>
        <v>2.0191481924966906E-3</v>
      </c>
      <c r="V8" s="9">
        <f ca="1">(0.05-'Total-Smoothed'!V8)^2</f>
        <v>1.0304299988578313E-3</v>
      </c>
      <c r="Z8" s="4">
        <f t="shared" ca="1" si="0"/>
        <v>2.1446021847068401E-2</v>
      </c>
      <c r="AA8" s="4">
        <f t="shared" ca="1" si="1"/>
        <v>1.3097047188915538E-3</v>
      </c>
      <c r="AB8" s="4"/>
      <c r="AC8" s="4">
        <f t="shared" ca="1" si="2"/>
        <v>7.4445970641329846E-4</v>
      </c>
      <c r="AD8" s="4">
        <f t="shared" ca="1" si="3"/>
        <v>1.7715204397008336E-3</v>
      </c>
    </row>
    <row r="9" spans="1:42">
      <c r="A9" s="4" t="s">
        <v>39</v>
      </c>
      <c r="B9" s="4" t="s">
        <v>119</v>
      </c>
      <c r="C9" s="9">
        <f ca="1">(0.05-'Total-Smoothed'!C9)^2</f>
        <v>0.19784126330228341</v>
      </c>
      <c r="D9" s="9">
        <f ca="1">(0.05-'Total-Smoothed'!D9)^2</f>
        <v>4.627218040927189E-2</v>
      </c>
      <c r="E9" s="9">
        <f ca="1">(0.05-'Total-Smoothed'!E9)^2</f>
        <v>1.2322287532431744E-2</v>
      </c>
      <c r="F9" s="9">
        <f ca="1">(0.05-'Total-Smoothed'!F9)^2</f>
        <v>1.4394083391267425E-2</v>
      </c>
      <c r="G9" s="9">
        <f ca="1">(0.05-'Total-Smoothed'!G9)^2</f>
        <v>7.9082380303728359E-3</v>
      </c>
      <c r="H9" s="9">
        <f ca="1">(0.05-'Total-Smoothed'!H9)^2</f>
        <v>4.7332084284706439E-4</v>
      </c>
      <c r="I9" s="9">
        <f ca="1">(0.05-'Total-Smoothed'!I9)^2</f>
        <v>2.1126713014985217E-4</v>
      </c>
      <c r="J9" s="9">
        <f ca="1">(0.05-'Total-Smoothed'!J9)^2</f>
        <v>7.1296317583145123E-4</v>
      </c>
      <c r="K9" s="9">
        <f ca="1">(0.05-'Total-Smoothed'!K9)^2</f>
        <v>4.6407474992921001E-4</v>
      </c>
      <c r="L9" s="9">
        <f ca="1">(0.05-'Total-Smoothed'!L9)^2</f>
        <v>2.9386647874750008E-4</v>
      </c>
      <c r="M9" s="9">
        <f ca="1">(0.05-'Total-Smoothed'!M9)^2</f>
        <v>7.3736707688549239E-4</v>
      </c>
      <c r="N9" s="9">
        <f ca="1">(0.05-'Total-Smoothed'!N9)^2</f>
        <v>6.4666428253705856E-4</v>
      </c>
      <c r="O9" s="9">
        <f ca="1">(0.05-'Total-Smoothed'!O9)^2</f>
        <v>1.3502745154570571E-4</v>
      </c>
      <c r="P9" s="9">
        <f ca="1">(0.05-'Total-Smoothed'!P9)^2</f>
        <v>1.9448178366788733E-5</v>
      </c>
      <c r="Q9" s="9">
        <f ca="1">(0.05-'Total-Smoothed'!Q9)^2</f>
        <v>1.7017058962544278E-3</v>
      </c>
      <c r="R9" s="9">
        <f ca="1">(0.05-'Total-Smoothed'!R9)^2</f>
        <v>3.2610667603401873E-2</v>
      </c>
      <c r="S9" s="9">
        <f ca="1">(0.05-'Total-Smoothed'!S9)^2</f>
        <v>0.10657296873414263</v>
      </c>
      <c r="T9" s="9">
        <f ca="1">(0.05-'Total-Smoothed'!T9)^2</f>
        <v>4.0215817797181364E-2</v>
      </c>
      <c r="U9" s="9">
        <f ca="1">(0.05-'Total-Smoothed'!U9)^2</f>
        <v>3.1807561846661629E-3</v>
      </c>
      <c r="V9" s="9">
        <f ca="1">(0.05-'Total-Smoothed'!V9)^2</f>
        <v>2.2599195367609836E-4</v>
      </c>
      <c r="W9" s="4"/>
      <c r="X9" s="4"/>
      <c r="Y9" s="4"/>
      <c r="Z9" s="4">
        <f t="shared" ca="1" si="0"/>
        <v>2.8089354504313241E-2</v>
      </c>
      <c r="AA9" s="4">
        <f t="shared" ca="1" si="1"/>
        <v>1.8604641515865758E-2</v>
      </c>
      <c r="AB9" s="4"/>
      <c r="AC9" s="4">
        <f t="shared" ca="1" si="2"/>
        <v>8.5478577081329013E-2</v>
      </c>
      <c r="AD9" s="4">
        <f t="shared" ca="1" si="3"/>
        <v>5.9799818044908616E-2</v>
      </c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</row>
    <row r="10" spans="1:42">
      <c r="A10" s="4" t="s">
        <v>40</v>
      </c>
      <c r="B10" s="4" t="s">
        <v>116</v>
      </c>
      <c r="C10" s="9">
        <f ca="1">(0.05-'Total-Smoothed'!C10)^2</f>
        <v>0.24816606337525071</v>
      </c>
      <c r="D10" s="9">
        <f ca="1">(0.05-'Total-Smoothed'!D10)^2</f>
        <v>6.2121767943955734E-2</v>
      </c>
      <c r="E10" s="9">
        <f ca="1">(0.05-'Total-Smoothed'!E10)^2</f>
        <v>2.4133492565711436E-3</v>
      </c>
      <c r="F10" s="9">
        <f ca="1">(0.05-'Total-Smoothed'!F10)^2</f>
        <v>9.0309344701514028E-4</v>
      </c>
      <c r="G10" s="9">
        <f ca="1">(0.05-'Total-Smoothed'!G10)^2</f>
        <v>1.1485121917616541E-3</v>
      </c>
      <c r="H10" s="9">
        <f ca="1">(0.05-'Total-Smoothed'!H10)^2</f>
        <v>1.0075992195697574E-3</v>
      </c>
      <c r="I10" s="9">
        <f ca="1">(0.05-'Total-Smoothed'!I10)^2</f>
        <v>7.87289190152295E-4</v>
      </c>
      <c r="J10" s="9">
        <f ca="1">(0.05-'Total-Smoothed'!J10)^2</f>
        <v>2.6719978852086023E-4</v>
      </c>
      <c r="K10" s="9">
        <f ca="1">(0.05-'Total-Smoothed'!K10)^2</f>
        <v>1.903112820358388E-4</v>
      </c>
      <c r="L10" s="9">
        <f ca="1">(0.05-'Total-Smoothed'!L10)^2</f>
        <v>6.5689916493235035E-3</v>
      </c>
      <c r="M10" s="9">
        <f ca="1">(0.05-'Total-Smoothed'!M10)^2</f>
        <v>3.0347727424309131E-2</v>
      </c>
      <c r="N10" s="9">
        <f ca="1">(0.05-'Total-Smoothed'!N10)^2</f>
        <v>4.5593998702216913E-2</v>
      </c>
      <c r="O10" s="9">
        <f ca="1">(0.05-'Total-Smoothed'!O10)^2</f>
        <v>3.4607961019524985E-2</v>
      </c>
      <c r="P10" s="9">
        <f ca="1">(0.05-'Total-Smoothed'!P10)^2</f>
        <v>6.0427255457661446E-3</v>
      </c>
      <c r="Q10" s="9">
        <f ca="1">(0.05-'Total-Smoothed'!Q10)^2</f>
        <v>2.4392214633585491E-3</v>
      </c>
      <c r="R10" s="9">
        <f ca="1">(0.05-'Total-Smoothed'!R10)^2</f>
        <v>3.3642761727007378E-2</v>
      </c>
      <c r="S10" s="9">
        <f ca="1">(0.05-'Total-Smoothed'!S10)^2</f>
        <v>0.117229161811332</v>
      </c>
      <c r="T10" s="9">
        <f ca="1">(0.05-'Total-Smoothed'!T10)^2</f>
        <v>7.68388276265283E-2</v>
      </c>
      <c r="U10" s="9">
        <f ca="1">(0.05-'Total-Smoothed'!U10)^2</f>
        <v>8.8733174960968927E-2</v>
      </c>
      <c r="V10" s="9">
        <f ca="1">(0.05-'Total-Smoothed'!V10)^2</f>
        <v>0.277104365632447</v>
      </c>
      <c r="Z10" s="4">
        <f t="shared" ca="1" si="0"/>
        <v>3.2357417734415667E-2</v>
      </c>
      <c r="AA10" s="4">
        <f t="shared" ca="1" si="1"/>
        <v>7.1257992591345937E-2</v>
      </c>
      <c r="AB10" s="4"/>
      <c r="AC10" s="4">
        <f t="shared" ca="1" si="2"/>
        <v>0.10423372685859254</v>
      </c>
      <c r="AD10" s="4">
        <f t="shared" ca="1" si="3"/>
        <v>7.5903583721622564E-2</v>
      </c>
    </row>
    <row r="11" spans="1:42">
      <c r="A11" s="4" t="s">
        <v>41</v>
      </c>
      <c r="B11" s="4" t="s">
        <v>116</v>
      </c>
      <c r="C11" s="9">
        <f ca="1">(0.05-'Total-Smoothed'!C11)^2</f>
        <v>4.7914197895478489E-3</v>
      </c>
      <c r="D11" s="9">
        <f ca="1">(0.05-'Total-Smoothed'!D11)^2</f>
        <v>2.9393320742101118E-3</v>
      </c>
      <c r="E11" s="9">
        <f ca="1">(0.05-'Total-Smoothed'!E11)^2</f>
        <v>2.0204097910410624E-3</v>
      </c>
      <c r="F11" s="9">
        <f ca="1">(0.05-'Total-Smoothed'!F11)^2</f>
        <v>2.0515752524063262E-3</v>
      </c>
      <c r="G11" s="9">
        <f ca="1">(0.05-'Total-Smoothed'!G11)^2</f>
        <v>2.5095394203203262E-3</v>
      </c>
      <c r="H11" s="9">
        <f ca="1">(0.05-'Total-Smoothed'!H11)^2</f>
        <v>2.3435696928505497E-3</v>
      </c>
      <c r="I11" s="9">
        <f ca="1">(0.05-'Total-Smoothed'!I11)^2</f>
        <v>2.0498865595805489E-3</v>
      </c>
      <c r="J11" s="9">
        <f ca="1">(0.05-'Total-Smoothed'!J11)^2</f>
        <v>1.6138161254569409E-4</v>
      </c>
      <c r="K11" s="9">
        <f ca="1">(0.05-'Total-Smoothed'!K11)^2</f>
        <v>5.1961866118465094E-2</v>
      </c>
      <c r="L11" s="9">
        <f ca="1">(0.05-'Total-Smoothed'!L11)^2</f>
        <v>0.27907840680841128</v>
      </c>
      <c r="M11" s="9">
        <f ca="1">(0.05-'Total-Smoothed'!M11)^2</f>
        <v>0.26497252314331354</v>
      </c>
      <c r="N11" s="9">
        <f ca="1">(0.05-'Total-Smoothed'!N11)^2</f>
        <v>4.1281977696553528E-2</v>
      </c>
      <c r="O11" s="9">
        <f ca="1">(0.05-'Total-Smoothed'!O11)^2</f>
        <v>5.1263178129675499E-4</v>
      </c>
      <c r="P11" s="9">
        <f ca="1">(0.05-'Total-Smoothed'!P11)^2</f>
        <v>7.7653808475270161E-3</v>
      </c>
      <c r="Q11" s="9">
        <f ca="1">(0.05-'Total-Smoothed'!Q11)^2</f>
        <v>4.3502727437743985E-2</v>
      </c>
      <c r="R11" s="9">
        <f ca="1">(0.05-'Total-Smoothed'!R11)^2</f>
        <v>1.9279241982719526E-2</v>
      </c>
      <c r="S11" s="9">
        <f ca="1">(0.05-'Total-Smoothed'!S11)^2</f>
        <v>1.0574104036686993E-3</v>
      </c>
      <c r="T11" s="9">
        <f ca="1">(0.05-'Total-Smoothed'!T11)^2</f>
        <v>2.8611841136303059E-5</v>
      </c>
      <c r="U11" s="9">
        <f ca="1">(0.05-'Total-Smoothed'!U11)^2</f>
        <v>2.8276606172259789E-5</v>
      </c>
      <c r="V11" s="9">
        <f ca="1">(0.05-'Total-Smoothed'!V11)^2</f>
        <v>6.9554800543561852E-5</v>
      </c>
      <c r="W11" s="4"/>
      <c r="X11" s="4"/>
      <c r="Y11" s="4"/>
      <c r="Z11" s="4">
        <f t="shared" ca="1" si="0"/>
        <v>3.4990738711937884E-2</v>
      </c>
      <c r="AA11" s="4">
        <f t="shared" ca="1" si="1"/>
        <v>3.7849833654067508E-2</v>
      </c>
      <c r="AB11" s="4"/>
      <c r="AC11" s="4">
        <f t="shared" ca="1" si="2"/>
        <v>3.2503872182663407E-3</v>
      </c>
      <c r="AD11" s="4">
        <f t="shared" ca="1" si="3"/>
        <v>6.7884214091748435E-3</v>
      </c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</row>
    <row r="12" spans="1:42">
      <c r="A12" s="4" t="s">
        <v>42</v>
      </c>
      <c r="B12" s="4" t="s">
        <v>120</v>
      </c>
      <c r="C12" s="9">
        <f ca="1">(0.05-'Total-Smoothed'!C12)^2</f>
        <v>7.0312607132195582E-4</v>
      </c>
      <c r="D12" s="9">
        <f ca="1">(0.05-'Total-Smoothed'!D12)^2</f>
        <v>3.41266183926467E-4</v>
      </c>
      <c r="E12" s="9">
        <f ca="1">(0.05-'Total-Smoothed'!E12)^2</f>
        <v>4.9691057573435693E-4</v>
      </c>
      <c r="F12" s="9">
        <f ca="1">(0.05-'Total-Smoothed'!F12)^2</f>
        <v>1.2204158573098495E-3</v>
      </c>
      <c r="G12" s="9">
        <f ca="1">(0.05-'Total-Smoothed'!G12)^2</f>
        <v>1.9068906404231716E-3</v>
      </c>
      <c r="H12" s="9">
        <f ca="1">(0.05-'Total-Smoothed'!H12)^2</f>
        <v>1.3855827509483426E-3</v>
      </c>
      <c r="I12" s="9">
        <f ca="1">(0.05-'Total-Smoothed'!I12)^2</f>
        <v>5.9216457337061027E-4</v>
      </c>
      <c r="J12" s="9">
        <f ca="1">(0.05-'Total-Smoothed'!J12)^2</f>
        <v>3.8314493318911477E-4</v>
      </c>
      <c r="K12" s="9">
        <f ca="1">(0.05-'Total-Smoothed'!K12)^2</f>
        <v>9.4378207252294555E-4</v>
      </c>
      <c r="L12" s="9">
        <f ca="1">(0.05-'Total-Smoothed'!L12)^2</f>
        <v>1.7315651910511109E-3</v>
      </c>
      <c r="M12" s="9">
        <f ca="1">(0.05-'Total-Smoothed'!M12)^2</f>
        <v>2.1255451363550231E-3</v>
      </c>
      <c r="N12" s="9">
        <f ca="1">(0.05-'Total-Smoothed'!N12)^2</f>
        <v>1.6436509422307591E-3</v>
      </c>
      <c r="O12" s="9">
        <f ca="1">(0.05-'Total-Smoothed'!O12)^2</f>
        <v>1.6575872096755277E-3</v>
      </c>
      <c r="P12" s="9">
        <f ca="1">(0.05-'Total-Smoothed'!P12)^2</f>
        <v>2.0972738457389028E-4</v>
      </c>
      <c r="Q12" s="9">
        <f ca="1">(0.05-'Total-Smoothed'!Q12)^2</f>
        <v>3.7054996928873769E-2</v>
      </c>
      <c r="R12" s="9">
        <f ca="1">(0.05-'Total-Smoothed'!R12)^2</f>
        <v>0.12834059662060143</v>
      </c>
      <c r="S12" s="9">
        <f ca="1">(0.05-'Total-Smoothed'!S12)^2</f>
        <v>4.5555129055898029E-2</v>
      </c>
      <c r="T12" s="9">
        <f ca="1">(0.05-'Total-Smoothed'!T12)^2</f>
        <v>1.2567952310093529E-3</v>
      </c>
      <c r="U12" s="9">
        <f ca="1">(0.05-'Total-Smoothed'!U12)^2</f>
        <v>1.1398007358747841E-3</v>
      </c>
      <c r="V12" s="9">
        <f ca="1">(0.05-'Total-Smoothed'!V12)^2</f>
        <v>1.4823776681567107E-3</v>
      </c>
      <c r="Z12" s="4">
        <f t="shared" ca="1" si="0"/>
        <v>9.7048488497979255E-4</v>
      </c>
      <c r="AA12" s="4">
        <f t="shared" ca="1" si="1"/>
        <v>2.2046620691324927E-2</v>
      </c>
      <c r="AB12" s="4"/>
      <c r="AC12" s="4">
        <f t="shared" ca="1" si="2"/>
        <v>5.137676103275932E-4</v>
      </c>
      <c r="AD12" s="4">
        <f t="shared" ca="1" si="3"/>
        <v>5.8384173635836277E-2</v>
      </c>
    </row>
    <row r="13" spans="1:42">
      <c r="A13" s="4" t="s">
        <v>43</v>
      </c>
      <c r="B13" s="4" t="s">
        <v>121</v>
      </c>
      <c r="C13" s="9">
        <f ca="1">(0.05-'Total-Smoothed'!C13)^2</f>
        <v>5.6961204176474883E-4</v>
      </c>
      <c r="D13" s="9">
        <f ca="1">(0.05-'Total-Smoothed'!D13)^2</f>
        <v>9.3539005752375825E-4</v>
      </c>
      <c r="E13" s="9">
        <f ca="1">(0.05-'Total-Smoothed'!E13)^2</f>
        <v>9.4837589208956726E-4</v>
      </c>
      <c r="F13" s="9">
        <f ca="1">(0.05-'Total-Smoothed'!F13)^2</f>
        <v>6.6892221771306282E-4</v>
      </c>
      <c r="G13" s="9">
        <f ca="1">(0.05-'Total-Smoothed'!G13)^2</f>
        <v>4.1369456578241412E-4</v>
      </c>
      <c r="H13" s="9">
        <f ca="1">(0.05-'Total-Smoothed'!H13)^2</f>
        <v>2.9000391180165913E-4</v>
      </c>
      <c r="I13" s="9">
        <f ca="1">(0.05-'Total-Smoothed'!I13)^2</f>
        <v>3.4768859806309907E-4</v>
      </c>
      <c r="J13" s="9">
        <f ca="1">(0.05-'Total-Smoothed'!J13)^2</f>
        <v>1.0170312077277211E-3</v>
      </c>
      <c r="K13" s="9">
        <f ca="1">(0.05-'Total-Smoothed'!K13)^2</f>
        <v>1.4625090194109876E-3</v>
      </c>
      <c r="L13" s="9">
        <f ca="1">(0.05-'Total-Smoothed'!L13)^2</f>
        <v>9.0792134466416874E-4</v>
      </c>
      <c r="M13" s="9">
        <f ca="1">(0.05-'Total-Smoothed'!M13)^2</f>
        <v>1.2659270296913423E-3</v>
      </c>
      <c r="N13" s="9">
        <f ca="1">(0.05-'Total-Smoothed'!N13)^2</f>
        <v>1.6112032887364285E-3</v>
      </c>
      <c r="O13" s="9">
        <f ca="1">(0.05-'Total-Smoothed'!O13)^2</f>
        <v>1.3415330086994359E-3</v>
      </c>
      <c r="P13" s="9">
        <f ca="1">(0.05-'Total-Smoothed'!P13)^2</f>
        <v>9.8924275473025007E-4</v>
      </c>
      <c r="Q13" s="9">
        <f ca="1">(0.05-'Total-Smoothed'!Q13)^2</f>
        <v>4.344843378413938E-2</v>
      </c>
      <c r="R13" s="9">
        <f ca="1">(0.05-'Total-Smoothed'!R13)^2</f>
        <v>0.12952570576261141</v>
      </c>
      <c r="S13" s="9">
        <f ca="1">(0.05-'Total-Smoothed'!S13)^2</f>
        <v>4.1694698442240684E-2</v>
      </c>
      <c r="T13" s="9">
        <f ca="1">(0.05-'Total-Smoothed'!T13)^2</f>
        <v>1.0673717134729406E-3</v>
      </c>
      <c r="U13" s="9">
        <f ca="1">(0.05-'Total-Smoothed'!U13)^2</f>
        <v>8.0468879213692617E-4</v>
      </c>
      <c r="V13" s="9">
        <f ca="1">(0.05-'Total-Smoothed'!V13)^2</f>
        <v>9.3767370392823231E-4</v>
      </c>
      <c r="W13" s="4"/>
      <c r="X13" s="4"/>
      <c r="Y13" s="4"/>
      <c r="Z13" s="4">
        <f t="shared" ca="1" si="0"/>
        <v>7.5611488565411862E-4</v>
      </c>
      <c r="AA13" s="4">
        <f t="shared" ca="1" si="1"/>
        <v>2.2268647828038703E-2</v>
      </c>
      <c r="AB13" s="4"/>
      <c r="AC13" s="4">
        <f t="shared" ca="1" si="2"/>
        <v>8.1779266379269141E-4</v>
      </c>
      <c r="AD13" s="4">
        <f t="shared" ca="1" si="3"/>
        <v>5.7429258639441677E-2</v>
      </c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</row>
    <row r="14" spans="1:42">
      <c r="A14" s="4" t="s">
        <v>44</v>
      </c>
      <c r="B14" s="4" t="s">
        <v>116</v>
      </c>
      <c r="C14" s="9">
        <f ca="1">(0.05-'Total-Smoothed'!C14)^2</f>
        <v>8.1463012959674257E-5</v>
      </c>
      <c r="D14" s="9">
        <f ca="1">(0.05-'Total-Smoothed'!D14)^2</f>
        <v>1.7361866743791272E-4</v>
      </c>
      <c r="E14" s="9">
        <f ca="1">(0.05-'Total-Smoothed'!E14)^2</f>
        <v>2.9044234537201692E-4</v>
      </c>
      <c r="F14" s="9">
        <f ca="1">(0.05-'Total-Smoothed'!F14)^2</f>
        <v>5.4617863806996126E-4</v>
      </c>
      <c r="G14" s="9">
        <f ca="1">(0.05-'Total-Smoothed'!G14)^2</f>
        <v>1.9215350218964943E-4</v>
      </c>
      <c r="H14" s="9">
        <f ca="1">(0.05-'Total-Smoothed'!H14)^2</f>
        <v>2.1665805114251106E-3</v>
      </c>
      <c r="I14" s="9">
        <f ca="1">(0.05-'Total-Smoothed'!I14)^2</f>
        <v>4.0350805216640147E-2</v>
      </c>
      <c r="J14" s="9">
        <f ca="1">(0.05-'Total-Smoothed'!J14)^2</f>
        <v>0.13229406820585074</v>
      </c>
      <c r="K14" s="9">
        <f ca="1">(0.05-'Total-Smoothed'!K14)^2</f>
        <v>6.7056938475395081E-2</v>
      </c>
      <c r="L14" s="9">
        <f ca="1">(0.05-'Total-Smoothed'!L14)^2</f>
        <v>2.3167643907657701E-2</v>
      </c>
      <c r="M14" s="9">
        <f ca="1">(0.05-'Total-Smoothed'!M14)^2</f>
        <v>2.0285608497185928E-2</v>
      </c>
      <c r="N14" s="9">
        <f ca="1">(0.05-'Total-Smoothed'!N14)^2</f>
        <v>4.1106844334599119E-3</v>
      </c>
      <c r="O14" s="9">
        <f ca="1">(0.05-'Total-Smoothed'!O14)^2</f>
        <v>4.6009373351022881E-5</v>
      </c>
      <c r="P14" s="9">
        <f ca="1">(0.05-'Total-Smoothed'!P14)^2</f>
        <v>9.3803329527303097E-4</v>
      </c>
      <c r="Q14" s="9">
        <f ca="1">(0.05-'Total-Smoothed'!Q14)^2</f>
        <v>1.7109226618078851E-3</v>
      </c>
      <c r="R14" s="9">
        <f ca="1">(0.05-'Total-Smoothed'!R14)^2</f>
        <v>1.3782965209093809E-3</v>
      </c>
      <c r="S14" s="9">
        <f ca="1">(0.05-'Total-Smoothed'!S14)^2</f>
        <v>6.1246808592725459E-4</v>
      </c>
      <c r="T14" s="9">
        <f ca="1">(0.05-'Total-Smoothed'!T14)^2</f>
        <v>1.2040637572159495E-4</v>
      </c>
      <c r="U14" s="9">
        <f ca="1">(0.05-'Total-Smoothed'!U14)^2</f>
        <v>1.684242200624139E-4</v>
      </c>
      <c r="V14" s="9">
        <f ca="1">(0.05-'Total-Smoothed'!V14)^2</f>
        <v>2.3481937472709068E-3</v>
      </c>
      <c r="Z14" s="4">
        <f t="shared" ca="1" si="0"/>
        <v>2.6631989248299799E-2</v>
      </c>
      <c r="AA14" s="4">
        <f t="shared" ca="1" si="1"/>
        <v>3.1719047210969327E-3</v>
      </c>
      <c r="AB14" s="4"/>
      <c r="AC14" s="4">
        <f t="shared" ca="1" si="2"/>
        <v>1.8184134192320131E-4</v>
      </c>
      <c r="AD14" s="4">
        <f t="shared" ca="1" si="3"/>
        <v>7.0372366085274347E-4</v>
      </c>
    </row>
    <row r="15" spans="1:42">
      <c r="A15" s="4" t="s">
        <v>122</v>
      </c>
      <c r="B15" s="4" t="s">
        <v>123</v>
      </c>
      <c r="C15" s="9">
        <f ca="1">(0.05-'Total-Smoothed'!C17)^2</f>
        <v>5.0822470397786729E-2</v>
      </c>
      <c r="D15" s="9">
        <f ca="1">(0.05-'Total-Smoothed'!D17)^2</f>
        <v>5.7994291948227444E-2</v>
      </c>
      <c r="E15" s="9">
        <f ca="1">(0.05-'Total-Smoothed'!E17)^2</f>
        <v>6.943973449802783E-2</v>
      </c>
      <c r="F15" s="9">
        <f ca="1">(0.05-'Total-Smoothed'!F17)^2</f>
        <v>9.1549608835944998E-2</v>
      </c>
      <c r="G15" s="9">
        <f ca="1">(0.05-'Total-Smoothed'!G17)^2</f>
        <v>0.13189926545706179</v>
      </c>
      <c r="H15" s="9">
        <f ca="1">(0.05-'Total-Smoothed'!H17)^2</f>
        <v>0.16930206593442326</v>
      </c>
      <c r="I15" s="9">
        <f ca="1">(0.05-'Total-Smoothed'!I17)^2</f>
        <v>0.21900954647348278</v>
      </c>
      <c r="J15" s="9">
        <f ca="1">(0.05-'Total-Smoothed'!J17)^2</f>
        <v>0.20157540868748886</v>
      </c>
      <c r="K15" s="9">
        <f ca="1">(0.05-'Total-Smoothed'!K17)^2</f>
        <v>0.15880917585513207</v>
      </c>
      <c r="L15" s="9">
        <f ca="1">(0.05-'Total-Smoothed'!L17)^2</f>
        <v>0.11913159511515753</v>
      </c>
      <c r="M15" s="9">
        <f ca="1">(0.05-'Total-Smoothed'!M17)^2</f>
        <v>0.11359163497058981</v>
      </c>
      <c r="N15" s="9">
        <f ca="1">(0.05-'Total-Smoothed'!N17)^2</f>
        <v>0.13424405261034658</v>
      </c>
      <c r="O15" s="9">
        <f ca="1">(0.05-'Total-Smoothed'!O17)^2</f>
        <v>0.14523771891506729</v>
      </c>
      <c r="P15" s="9">
        <f ca="1">(0.05-'Total-Smoothed'!P17)^2</f>
        <v>0.11436515898895581</v>
      </c>
      <c r="Q15" s="9">
        <f ca="1">(0.05-'Total-Smoothed'!Q17)^2</f>
        <v>8.7029286309948578E-2</v>
      </c>
      <c r="R15" s="9">
        <f ca="1">(0.05-'Total-Smoothed'!R17)^2</f>
        <v>8.7696989487886984E-2</v>
      </c>
      <c r="S15" s="9">
        <f ca="1">(0.05-'Total-Smoothed'!S17)^2</f>
        <v>0.1130608912314003</v>
      </c>
      <c r="T15" s="9">
        <f ca="1">(0.05-'Total-Smoothed'!T17)^2</f>
        <v>0.11949010333512117</v>
      </c>
      <c r="U15" s="9">
        <f ca="1">(0.05-'Total-Smoothed'!U17)^2</f>
        <v>0.10071490753296974</v>
      </c>
      <c r="V15" s="9">
        <f ca="1">(0.05-'Total-Smoothed'!V17)^2</f>
        <v>9.1703864728913495E-2</v>
      </c>
      <c r="W15" s="4"/>
      <c r="X15" s="4"/>
      <c r="Y15" s="4"/>
      <c r="Z15" s="4">
        <f t="shared" ca="1" si="0"/>
        <v>0.12695331632027332</v>
      </c>
      <c r="AA15" s="4">
        <f t="shared" ca="1" si="1"/>
        <v>0.11071346081111996</v>
      </c>
      <c r="AB15" s="4"/>
      <c r="AC15" s="4">
        <f t="shared" ca="1" si="2"/>
        <v>5.9418832281347332E-2</v>
      </c>
      <c r="AD15" s="4">
        <f t="shared" ca="1" si="3"/>
        <v>0.10674932801813615</v>
      </c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</row>
    <row r="16" spans="1:42">
      <c r="A16" s="4" t="s">
        <v>124</v>
      </c>
      <c r="B16" s="4" t="s">
        <v>125</v>
      </c>
      <c r="C16" s="9">
        <f ca="1">(0.05-'Total-Smoothed'!C18)^2</f>
        <v>0.1736977277173444</v>
      </c>
      <c r="D16" s="9">
        <f ca="1">(0.05-'Total-Smoothed'!D18)^2</f>
        <v>0.1666306623195708</v>
      </c>
      <c r="E16" s="9">
        <f ca="1">(0.05-'Total-Smoothed'!E18)^2</f>
        <v>0.12053844124028545</v>
      </c>
      <c r="F16" s="9">
        <f ca="1">(0.05-'Total-Smoothed'!F18)^2</f>
        <v>9.2751062462841594E-2</v>
      </c>
      <c r="G16" s="9">
        <f ca="1">(0.05-'Total-Smoothed'!G18)^2</f>
        <v>0.17595358119249027</v>
      </c>
      <c r="H16" s="9">
        <f ca="1">(0.05-'Total-Smoothed'!H18)^2</f>
        <v>0.24774978617232465</v>
      </c>
      <c r="I16" s="9">
        <f ca="1">(0.05-'Total-Smoothed'!I18)^2</f>
        <v>0.2208307009914032</v>
      </c>
      <c r="J16" s="9">
        <f ca="1">(0.05-'Total-Smoothed'!J18)^2</f>
        <v>0.17709170196486959</v>
      </c>
      <c r="K16" s="9">
        <f ca="1">(0.05-'Total-Smoothed'!K18)^2</f>
        <v>0.16550050133640357</v>
      </c>
      <c r="L16" s="9">
        <f ca="1">(0.05-'Total-Smoothed'!L18)^2</f>
        <v>0.15960021108588132</v>
      </c>
      <c r="M16" s="9">
        <f ca="1">(0.05-'Total-Smoothed'!M18)^2</f>
        <v>0.16475851027790364</v>
      </c>
      <c r="N16" s="9">
        <f ca="1">(0.05-'Total-Smoothed'!N18)^2</f>
        <v>0.18665595155289672</v>
      </c>
      <c r="O16" s="9">
        <f ca="1">(0.05-'Total-Smoothed'!O18)^2</f>
        <v>0.18657931785540977</v>
      </c>
      <c r="P16" s="9">
        <f ca="1">(0.05-'Total-Smoothed'!P18)^2</f>
        <v>0.18395532976658258</v>
      </c>
      <c r="Q16" s="9">
        <f ca="1">(0.05-'Total-Smoothed'!Q18)^2</f>
        <v>0.16069598179834335</v>
      </c>
      <c r="R16" s="9">
        <f ca="1">(0.05-'Total-Smoothed'!R18)^2</f>
        <v>0.13667886729313958</v>
      </c>
      <c r="S16" s="9">
        <f ca="1">(0.05-'Total-Smoothed'!S18)^2</f>
        <v>0.141884888264521</v>
      </c>
      <c r="T16" s="9">
        <f ca="1">(0.05-'Total-Smoothed'!T18)^2</f>
        <v>0.15230249197550677</v>
      </c>
      <c r="U16" s="9">
        <f ca="1">(0.05-'Total-Smoothed'!U18)^2</f>
        <v>0.15061097650804106</v>
      </c>
      <c r="V16" s="9">
        <f ca="1">(0.05-'Total-Smoothed'!V18)^2</f>
        <v>0.12707324679069698</v>
      </c>
      <c r="Z16" s="4">
        <f t="shared" ca="1" si="0"/>
        <v>0.1700344376483415</v>
      </c>
      <c r="AA16" s="4">
        <f t="shared" ca="1" si="1"/>
        <v>0.15911955620830415</v>
      </c>
      <c r="AB16" s="4"/>
      <c r="AC16" s="4">
        <f t="shared" ca="1" si="2"/>
        <v>0.1536222770924002</v>
      </c>
      <c r="AD16" s="4">
        <f t="shared" ca="1" si="3"/>
        <v>0.14362208251105577</v>
      </c>
    </row>
    <row r="17" spans="1:42">
      <c r="A17" s="4" t="s">
        <v>126</v>
      </c>
      <c r="B17" s="4" t="s">
        <v>127</v>
      </c>
      <c r="C17" s="9">
        <f ca="1">(0.05-'Total-Smoothed'!C19)^2</f>
        <v>7.4442275397069199E-2</v>
      </c>
      <c r="D17" s="9">
        <f ca="1">(0.05-'Total-Smoothed'!D19)^2</f>
        <v>0.10305025782532132</v>
      </c>
      <c r="E17" s="9">
        <f ca="1">(0.05-'Total-Smoothed'!E19)^2</f>
        <v>0.13843174741245379</v>
      </c>
      <c r="F17" s="9">
        <f ca="1">(0.05-'Total-Smoothed'!F19)^2</f>
        <v>0.15883649030201388</v>
      </c>
      <c r="G17" s="9">
        <f ca="1">(0.05-'Total-Smoothed'!G19)^2</f>
        <v>0.18114004676484805</v>
      </c>
      <c r="H17" s="9">
        <f ca="1">(0.05-'Total-Smoothed'!H19)^2</f>
        <v>0.20594790178502936</v>
      </c>
      <c r="I17" s="9">
        <f ca="1">(0.05-'Total-Smoothed'!I19)^2</f>
        <v>0.23695021790300147</v>
      </c>
      <c r="J17" s="9">
        <f ca="1">(0.05-'Total-Smoothed'!J19)^2</f>
        <v>0.24255009776059136</v>
      </c>
      <c r="K17" s="9">
        <f ca="1">(0.05-'Total-Smoothed'!K19)^2</f>
        <v>0.17663315681923458</v>
      </c>
      <c r="L17" s="9">
        <f ca="1">(0.05-'Total-Smoothed'!L19)^2</f>
        <v>0.16804728724248927</v>
      </c>
      <c r="M17" s="9">
        <f ca="1">(0.05-'Total-Smoothed'!M19)^2</f>
        <v>0.18206070369072433</v>
      </c>
      <c r="N17" s="9">
        <f ca="1">(0.05-'Total-Smoothed'!N19)^2</f>
        <v>0.18321357094252386</v>
      </c>
      <c r="O17" s="9">
        <f ca="1">(0.05-'Total-Smoothed'!O19)^2</f>
        <v>0.12365605195719639</v>
      </c>
      <c r="P17" s="9">
        <f ca="1">(0.05-'Total-Smoothed'!P19)^2</f>
        <v>7.8118814130210518E-2</v>
      </c>
      <c r="Q17" s="9">
        <f ca="1">(0.05-'Total-Smoothed'!Q19)^2</f>
        <v>7.2523535490769397E-2</v>
      </c>
      <c r="R17" s="9">
        <f ca="1">(0.05-'Total-Smoothed'!R19)^2</f>
        <v>7.3260461312349243E-2</v>
      </c>
      <c r="S17" s="9">
        <f ca="1">(0.05-'Total-Smoothed'!S19)^2</f>
        <v>7.9598426694017441E-2</v>
      </c>
      <c r="T17" s="9">
        <f ca="1">(0.05-'Total-Smoothed'!T19)^2</f>
        <v>0.11123913553632837</v>
      </c>
      <c r="U17" s="9">
        <f ca="1">(0.05-'Total-Smoothed'!U19)^2</f>
        <v>9.8602639655485158E-2</v>
      </c>
      <c r="V17" s="9">
        <f ca="1">(0.05-'Total-Smoothed'!V19)^2</f>
        <v>8.1522171983585134E-2</v>
      </c>
      <c r="W17" s="4"/>
      <c r="X17" s="4"/>
      <c r="Y17" s="4"/>
      <c r="Z17" s="4">
        <f t="shared" ca="1" si="0"/>
        <v>0.16860294792120523</v>
      </c>
      <c r="AA17" s="4">
        <f t="shared" ca="1" si="1"/>
        <v>0.10837955113931899</v>
      </c>
      <c r="AB17" s="4"/>
      <c r="AC17" s="4">
        <f t="shared" ca="1" si="2"/>
        <v>0.10530809354494809</v>
      </c>
      <c r="AD17" s="4">
        <f t="shared" ca="1" si="3"/>
        <v>8.803267451423169E-2</v>
      </c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</row>
    <row r="18" spans="1:42">
      <c r="A18" s="4" t="s">
        <v>128</v>
      </c>
      <c r="B18" s="4" t="s">
        <v>129</v>
      </c>
      <c r="C18" s="9">
        <f ca="1">(0.05-'Total-Smoothed'!C20)^2</f>
        <v>6.0984785613270219E-2</v>
      </c>
      <c r="D18" s="9">
        <f ca="1">(0.05-'Total-Smoothed'!D20)^2</f>
        <v>8.1099419400363151E-2</v>
      </c>
      <c r="E18" s="9">
        <f ca="1">(0.05-'Total-Smoothed'!E20)^2</f>
        <v>0.11261006645185928</v>
      </c>
      <c r="F18" s="9">
        <f ca="1">(0.05-'Total-Smoothed'!F20)^2</f>
        <v>0.15526810578359901</v>
      </c>
      <c r="G18" s="9">
        <f ca="1">(0.05-'Total-Smoothed'!G20)^2</f>
        <v>0.1670877789127472</v>
      </c>
      <c r="H18" s="9">
        <f ca="1">(0.05-'Total-Smoothed'!H20)^2</f>
        <v>0.1568884174839989</v>
      </c>
      <c r="I18" s="9">
        <f ca="1">(0.05-'Total-Smoothed'!I20)^2</f>
        <v>0.1080375103927633</v>
      </c>
      <c r="J18" s="9">
        <f ca="1">(0.05-'Total-Smoothed'!J20)^2</f>
        <v>7.6516873242904113E-2</v>
      </c>
      <c r="K18" s="9">
        <f ca="1">(0.05-'Total-Smoothed'!K20)^2</f>
        <v>7.3392127764951562E-2</v>
      </c>
      <c r="L18" s="9">
        <f ca="1">(0.05-'Total-Smoothed'!L20)^2</f>
        <v>8.0967896697645397E-2</v>
      </c>
      <c r="M18" s="9">
        <f ca="1">(0.05-'Total-Smoothed'!M20)^2</f>
        <v>8.6445060902225868E-2</v>
      </c>
      <c r="N18" s="9">
        <f ca="1">(0.05-'Total-Smoothed'!N20)^2</f>
        <v>0.1106124436394651</v>
      </c>
      <c r="O18" s="9">
        <f ca="1">(0.05-'Total-Smoothed'!O20)^2</f>
        <v>0.1682450105577642</v>
      </c>
      <c r="P18" s="9">
        <f ca="1">(0.05-'Total-Smoothed'!P20)^2</f>
        <v>0.19698348438225033</v>
      </c>
      <c r="Q18" s="9">
        <f ca="1">(0.05-'Total-Smoothed'!Q20)^2</f>
        <v>0.17747213005706408</v>
      </c>
      <c r="R18" s="9">
        <f ca="1">(0.05-'Total-Smoothed'!R20)^2</f>
        <v>0.18725902463010449</v>
      </c>
      <c r="S18" s="9">
        <f ca="1">(0.05-'Total-Smoothed'!S20)^2</f>
        <v>0.20126729024674128</v>
      </c>
      <c r="T18" s="9">
        <f ca="1">(0.05-'Total-Smoothed'!T20)^2</f>
        <v>0.19250914623358967</v>
      </c>
      <c r="U18" s="9">
        <f ca="1">(0.05-'Total-Smoothed'!U20)^2</f>
        <v>0.16550535180328677</v>
      </c>
      <c r="V18" s="9">
        <f ca="1">(0.05-'Total-Smoothed'!V20)^2</f>
        <v>0.12520227513218221</v>
      </c>
      <c r="Z18" s="4">
        <f t="shared" ca="1" si="0"/>
        <v>0.10728529817441021</v>
      </c>
      <c r="AA18" s="4">
        <f t="shared" ca="1" si="1"/>
        <v>0.16115012175846738</v>
      </c>
      <c r="AB18" s="4"/>
      <c r="AC18" s="4">
        <f t="shared" ca="1" si="2"/>
        <v>8.4898090488497543E-2</v>
      </c>
      <c r="AD18" s="4">
        <f t="shared" ca="1" si="3"/>
        <v>0.19367848703681179</v>
      </c>
    </row>
    <row r="19" spans="1:42">
      <c r="A19" s="4" t="s">
        <v>36</v>
      </c>
      <c r="B19" s="4" t="s">
        <v>130</v>
      </c>
      <c r="C19" s="9">
        <f ca="1">(0.05-'Total-Smoothed'!C21)^2</f>
        <v>0.179737828957059</v>
      </c>
      <c r="D19" s="9">
        <f ca="1">(0.05-'Total-Smoothed'!D21)^2</f>
        <v>0.21939704234954249</v>
      </c>
      <c r="E19" s="9">
        <f ca="1">(0.05-'Total-Smoothed'!E21)^2</f>
        <v>0.22439474979609594</v>
      </c>
      <c r="F19" s="9">
        <f ca="1">(0.05-'Total-Smoothed'!F21)^2</f>
        <v>0.19539170133625064</v>
      </c>
      <c r="G19" s="9">
        <f ca="1">(0.05-'Total-Smoothed'!G21)^2</f>
        <v>0.14481422429294266</v>
      </c>
      <c r="H19" s="9">
        <f ca="1">(0.05-'Total-Smoothed'!H21)^2</f>
        <v>0.13703801528010071</v>
      </c>
      <c r="I19" s="9">
        <f ca="1">(0.05-'Total-Smoothed'!I21)^2</f>
        <v>0.1924377614576816</v>
      </c>
      <c r="J19" s="9">
        <f ca="1">(0.05-'Total-Smoothed'!J21)^2</f>
        <v>0.17405660979293394</v>
      </c>
      <c r="K19" s="9">
        <f ca="1">(0.05-'Total-Smoothed'!K21)^2</f>
        <v>0.12377908765384517</v>
      </c>
      <c r="L19" s="9">
        <f ca="1">(0.05-'Total-Smoothed'!L21)^2</f>
        <v>8.7773881550980426E-2</v>
      </c>
      <c r="M19" s="9">
        <f ca="1">(0.05-'Total-Smoothed'!M21)^2</f>
        <v>8.3555669516461054E-2</v>
      </c>
      <c r="N19" s="9">
        <f ca="1">(0.05-'Total-Smoothed'!N21)^2</f>
        <v>9.3636766514317585E-2</v>
      </c>
      <c r="O19" s="9">
        <f ca="1">(0.05-'Total-Smoothed'!O21)^2</f>
        <v>0.11779532428635393</v>
      </c>
      <c r="P19" s="9">
        <f ca="1">(0.05-'Total-Smoothed'!P21)^2</f>
        <v>0.12533561009209834</v>
      </c>
      <c r="Q19" s="9">
        <f ca="1">(0.05-'Total-Smoothed'!Q21)^2</f>
        <v>0.12483512694223411</v>
      </c>
      <c r="R19" s="9">
        <f ca="1">(0.05-'Total-Smoothed'!R21)^2</f>
        <v>0.14707886362245221</v>
      </c>
      <c r="S19" s="9">
        <f ca="1">(0.05-'Total-Smoothed'!S21)^2</f>
        <v>0.15283771501324284</v>
      </c>
      <c r="T19" s="9">
        <f ca="1">(0.05-'Total-Smoothed'!T21)^2</f>
        <v>0.13622436420356873</v>
      </c>
      <c r="U19" s="9">
        <f ca="1">(0.05-'Total-Smoothed'!U21)^2</f>
        <v>0.11065033166571468</v>
      </c>
      <c r="V19" s="9">
        <f ca="1">(0.05-'Total-Smoothed'!V21)^2</f>
        <v>0.11087083003717305</v>
      </c>
      <c r="W19" s="4"/>
      <c r="X19" s="4"/>
      <c r="Y19" s="4"/>
      <c r="Z19" s="4">
        <f t="shared" ca="1" si="0"/>
        <v>0.16788209024674322</v>
      </c>
      <c r="AA19" s="4">
        <f t="shared" ca="1" si="1"/>
        <v>0.12028206018936165</v>
      </c>
      <c r="AB19" s="4"/>
      <c r="AC19" s="4">
        <f t="shared" ca="1" si="2"/>
        <v>0.20784320703423251</v>
      </c>
      <c r="AD19" s="4">
        <f t="shared" ca="1" si="3"/>
        <v>0.14538031427975459</v>
      </c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</row>
    <row r="20" spans="1:42">
      <c r="A20" s="4" t="s">
        <v>37</v>
      </c>
      <c r="B20" s="4" t="s">
        <v>131</v>
      </c>
      <c r="C20" s="9">
        <f ca="1">(0.05-'Total-Smoothed'!C22)^2</f>
        <v>1.7068656945490476E-2</v>
      </c>
      <c r="D20" s="9">
        <f ca="1">(0.05-'Total-Smoothed'!D22)^2</f>
        <v>4.7114267759135645E-2</v>
      </c>
      <c r="E20" s="9">
        <f ca="1">(0.05-'Total-Smoothed'!E22)^2</f>
        <v>9.7867329184122706E-2</v>
      </c>
      <c r="F20" s="9">
        <f ca="1">(0.05-'Total-Smoothed'!F22)^2</f>
        <v>0.13081532112260988</v>
      </c>
      <c r="G20" s="9">
        <f ca="1">(0.05-'Total-Smoothed'!G22)^2</f>
        <v>0.10413576343716888</v>
      </c>
      <c r="H20" s="9">
        <f ca="1">(0.05-'Total-Smoothed'!H22)^2</f>
        <v>8.6243084025951808E-2</v>
      </c>
      <c r="I20" s="9">
        <f ca="1">(0.05-'Total-Smoothed'!I22)^2</f>
        <v>8.9294791606257154E-2</v>
      </c>
      <c r="J20" s="9">
        <f ca="1">(0.05-'Total-Smoothed'!J22)^2</f>
        <v>0.12803211013333146</v>
      </c>
      <c r="K20" s="9">
        <f ca="1">(0.05-'Total-Smoothed'!K22)^2</f>
        <v>0.17171365343351519</v>
      </c>
      <c r="L20" s="9">
        <f ca="1">(0.05-'Total-Smoothed'!L22)^2</f>
        <v>0.17447180080899599</v>
      </c>
      <c r="M20" s="9">
        <f ca="1">(0.05-'Total-Smoothed'!M22)^2</f>
        <v>0.11499341320916828</v>
      </c>
      <c r="N20" s="9">
        <f ca="1">(0.05-'Total-Smoothed'!N22)^2</f>
        <v>7.5103869152591138E-2</v>
      </c>
      <c r="O20" s="9">
        <f ca="1">(0.05-'Total-Smoothed'!O22)^2</f>
        <v>7.1654894048109666E-2</v>
      </c>
      <c r="P20" s="9">
        <f ca="1">(0.05-'Total-Smoothed'!P22)^2</f>
        <v>7.014693668578989E-2</v>
      </c>
      <c r="Q20" s="9">
        <f ca="1">(0.05-'Total-Smoothed'!Q22)^2</f>
        <v>4.2988658787463899E-2</v>
      </c>
      <c r="R20" s="9">
        <f ca="1">(0.05-'Total-Smoothed'!R22)^2</f>
        <v>4.4709534400207224E-2</v>
      </c>
      <c r="S20" s="9">
        <f ca="1">(0.05-'Total-Smoothed'!S22)^2</f>
        <v>0.11104955294423131</v>
      </c>
      <c r="T20" s="9">
        <f ca="1">(0.05-'Total-Smoothed'!T22)^2</f>
        <v>0.13728925751274171</v>
      </c>
      <c r="U20" s="9">
        <f ca="1">(0.05-'Total-Smoothed'!U22)^2</f>
        <v>0.10082568271268082</v>
      </c>
      <c r="V20" s="9">
        <f ca="1">(0.05-'Total-Smoothed'!V22)^2</f>
        <v>8.9424438529718528E-2</v>
      </c>
      <c r="Z20" s="4">
        <f t="shared" ca="1" si="0"/>
        <v>0.10467567784565793</v>
      </c>
      <c r="AA20" s="4">
        <f t="shared" ca="1" si="1"/>
        <v>8.5818623798270238E-2</v>
      </c>
      <c r="AB20" s="4"/>
      <c r="AC20" s="4">
        <f t="shared" ca="1" si="2"/>
        <v>5.401675129624961E-2</v>
      </c>
      <c r="AD20" s="4">
        <f t="shared" ca="1" si="3"/>
        <v>9.7682781619060077E-2</v>
      </c>
    </row>
    <row r="21" spans="1:42">
      <c r="A21" s="4" t="s">
        <v>38</v>
      </c>
      <c r="B21" s="4" t="s">
        <v>132</v>
      </c>
      <c r="C21" s="9">
        <f ca="1">(0.05-'Total-Smoothed'!C23)^2</f>
        <v>0.26074410070703169</v>
      </c>
      <c r="D21" s="9">
        <f ca="1">(0.05-'Total-Smoothed'!D23)^2</f>
        <v>0.22895232829499043</v>
      </c>
      <c r="E21" s="9">
        <f ca="1">(0.05-'Total-Smoothed'!E23)^2</f>
        <v>0.19581447992060527</v>
      </c>
      <c r="F21" s="9">
        <f ca="1">(0.05-'Total-Smoothed'!F23)^2</f>
        <v>0.24806795462155884</v>
      </c>
      <c r="G21" s="9">
        <f ca="1">(0.05-'Total-Smoothed'!G23)^2</f>
        <v>0.34243236787028597</v>
      </c>
      <c r="H21" s="9">
        <f ca="1">(0.05-'Total-Smoothed'!H23)^2</f>
        <v>0.3103237576521588</v>
      </c>
      <c r="I21" s="9">
        <f ca="1">(0.05-'Total-Smoothed'!I23)^2</f>
        <v>0.18559969982194688</v>
      </c>
      <c r="J21" s="9">
        <f ca="1">(0.05-'Total-Smoothed'!J23)^2</f>
        <v>0.11801341780724234</v>
      </c>
      <c r="K21" s="9">
        <f ca="1">(0.05-'Total-Smoothed'!K23)^2</f>
        <v>0.10929807477995611</v>
      </c>
      <c r="L21" s="9">
        <f ca="1">(0.05-'Total-Smoothed'!L23)^2</f>
        <v>7.1117252366781888E-2</v>
      </c>
      <c r="M21" s="9">
        <f ca="1">(0.05-'Total-Smoothed'!M23)^2</f>
        <v>3.2428039514368033E-2</v>
      </c>
      <c r="N21" s="9">
        <f ca="1">(0.05-'Total-Smoothed'!N23)^2</f>
        <v>4.7995247776661316E-2</v>
      </c>
      <c r="O21" s="9">
        <f ca="1">(0.05-'Total-Smoothed'!O23)^2</f>
        <v>8.0903664404156861E-2</v>
      </c>
      <c r="P21" s="9">
        <f ca="1">(0.05-'Total-Smoothed'!P23)^2</f>
        <v>8.6146820229863169E-2</v>
      </c>
      <c r="Q21" s="9">
        <f ca="1">(0.05-'Total-Smoothed'!Q23)^2</f>
        <v>9.3195008921723041E-2</v>
      </c>
      <c r="R21" s="9">
        <f ca="1">(0.05-'Total-Smoothed'!R23)^2</f>
        <v>0.12896554695064583</v>
      </c>
      <c r="S21" s="9">
        <f ca="1">(0.05-'Total-Smoothed'!S23)^2</f>
        <v>0.16314118586710014</v>
      </c>
      <c r="T21" s="9">
        <f ca="1">(0.05-'Total-Smoothed'!T23)^2</f>
        <v>0.15959299744303473</v>
      </c>
      <c r="U21" s="9">
        <f ca="1">(0.05-'Total-Smoothed'!U23)^2</f>
        <v>0.11762433202565097</v>
      </c>
      <c r="V21" s="9">
        <f ca="1">(0.05-'Total-Smoothed'!V23)^2</f>
        <v>5.8463831367313854E-2</v>
      </c>
      <c r="W21" s="4"/>
      <c r="X21" s="4"/>
      <c r="Y21" s="4"/>
      <c r="Z21" s="4">
        <f t="shared" ca="1" si="0"/>
        <v>0.20703634338425583</v>
      </c>
      <c r="AA21" s="4">
        <f t="shared" ca="1" si="1"/>
        <v>9.6845667450051784E-2</v>
      </c>
      <c r="AB21" s="4"/>
      <c r="AC21" s="4">
        <f t="shared" ca="1" si="2"/>
        <v>0.22850363630754247</v>
      </c>
      <c r="AD21" s="4">
        <f t="shared" ca="1" si="3"/>
        <v>0.15056657675359356</v>
      </c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</row>
    <row r="22" spans="1:42">
      <c r="A22" s="4" t="s">
        <v>39</v>
      </c>
      <c r="B22" s="4" t="s">
        <v>133</v>
      </c>
      <c r="C22" s="9">
        <f ca="1">(0.05-'Total-Smoothed'!C24)^2</f>
        <v>9.9857149553253047E-2</v>
      </c>
      <c r="D22" s="9">
        <f ca="1">(0.05-'Total-Smoothed'!D24)^2</f>
        <v>0.11468209909059976</v>
      </c>
      <c r="E22" s="9">
        <f ca="1">(0.05-'Total-Smoothed'!E24)^2</f>
        <v>0.13901765558654633</v>
      </c>
      <c r="F22" s="9">
        <f ca="1">(0.05-'Total-Smoothed'!F24)^2</f>
        <v>0.14318840972255631</v>
      </c>
      <c r="G22" s="9">
        <f ca="1">(0.05-'Total-Smoothed'!G24)^2</f>
        <v>0.14209981524109541</v>
      </c>
      <c r="H22" s="9">
        <f ca="1">(0.05-'Total-Smoothed'!H24)^2</f>
        <v>0.15498819895031385</v>
      </c>
      <c r="I22" s="9">
        <f ca="1">(0.05-'Total-Smoothed'!I24)^2</f>
        <v>0.18217570078869633</v>
      </c>
      <c r="J22" s="9">
        <f ca="1">(0.05-'Total-Smoothed'!J24)^2</f>
        <v>0.19839775246127134</v>
      </c>
      <c r="K22" s="9">
        <f ca="1">(0.05-'Total-Smoothed'!K24)^2</f>
        <v>0.170632387131017</v>
      </c>
      <c r="L22" s="9">
        <f ca="1">(0.05-'Total-Smoothed'!L24)^2</f>
        <v>0.13101361775960918</v>
      </c>
      <c r="M22" s="9">
        <f ca="1">(0.05-'Total-Smoothed'!M24)^2</f>
        <v>0.10091591635706317</v>
      </c>
      <c r="N22" s="9">
        <f ca="1">(0.05-'Total-Smoothed'!N24)^2</f>
        <v>0.11305049780606859</v>
      </c>
      <c r="O22" s="9">
        <f ca="1">(0.05-'Total-Smoothed'!O24)^2</f>
        <v>0.12240380945188155</v>
      </c>
      <c r="P22" s="9">
        <f ca="1">(0.05-'Total-Smoothed'!P24)^2</f>
        <v>0.12714757342465319</v>
      </c>
      <c r="Q22" s="9">
        <f ca="1">(0.05-'Total-Smoothed'!Q24)^2</f>
        <v>0.12430108845491718</v>
      </c>
      <c r="R22" s="9">
        <f ca="1">(0.05-'Total-Smoothed'!R24)^2</f>
        <v>0.13261529290929314</v>
      </c>
      <c r="S22" s="9">
        <f ca="1">(0.05-'Total-Smoothed'!S24)^2</f>
        <v>0.10827376666639454</v>
      </c>
      <c r="T22" s="9">
        <f ca="1">(0.05-'Total-Smoothed'!T24)^2</f>
        <v>5.1281212579840453E-2</v>
      </c>
      <c r="U22" s="9">
        <f ca="1">(0.05-'Total-Smoothed'!U24)^2</f>
        <v>5.5796214415363636E-2</v>
      </c>
      <c r="V22" s="9">
        <f ca="1">(0.05-'Total-Smoothed'!V24)^2</f>
        <v>9.095070591904289E-2</v>
      </c>
      <c r="W22" s="4"/>
      <c r="X22" s="4"/>
      <c r="Y22" s="4"/>
      <c r="Z22" s="4">
        <f t="shared" ca="1" si="0"/>
        <v>0.14760527862849587</v>
      </c>
      <c r="AA22" s="4">
        <f t="shared" ca="1" si="1"/>
        <v>0.10267360779845183</v>
      </c>
      <c r="AB22" s="4"/>
      <c r="AC22" s="4">
        <f t="shared" ca="1" si="2"/>
        <v>0.11785230141013305</v>
      </c>
      <c r="AD22" s="4">
        <f t="shared" ca="1" si="3"/>
        <v>9.7390090718509389E-2</v>
      </c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</row>
    <row r="23" spans="1:42">
      <c r="A23" s="4" t="s">
        <v>40</v>
      </c>
      <c r="B23" s="4" t="s">
        <v>134</v>
      </c>
      <c r="C23" s="9">
        <f ca="1">(0.05-'Total-Smoothed'!C25)^2</f>
        <v>0.18434358104796958</v>
      </c>
      <c r="D23" s="9">
        <f ca="1">(0.05-'Total-Smoothed'!D25)^2</f>
        <v>0.15892363708169011</v>
      </c>
      <c r="E23" s="9">
        <f ca="1">(0.05-'Total-Smoothed'!E25)^2</f>
        <v>0.16898918301070606</v>
      </c>
      <c r="F23" s="9">
        <f ca="1">(0.05-'Total-Smoothed'!F25)^2</f>
        <v>0.17302548460851472</v>
      </c>
      <c r="G23" s="9">
        <f ca="1">(0.05-'Total-Smoothed'!G25)^2</f>
        <v>0.15171043851857474</v>
      </c>
      <c r="H23" s="9">
        <f ca="1">(0.05-'Total-Smoothed'!H25)^2</f>
        <v>0.15832981118706288</v>
      </c>
      <c r="I23" s="9">
        <f ca="1">(0.05-'Total-Smoothed'!I25)^2</f>
        <v>0.19048309627099727</v>
      </c>
      <c r="J23" s="9">
        <f ca="1">(0.05-'Total-Smoothed'!J25)^2</f>
        <v>0.15854110888437342</v>
      </c>
      <c r="K23" s="9">
        <f ca="1">(0.05-'Total-Smoothed'!K25)^2</f>
        <v>0.13897631431036778</v>
      </c>
      <c r="L23" s="9">
        <f ca="1">(0.05-'Total-Smoothed'!L25)^2</f>
        <v>0.12125365261925299</v>
      </c>
      <c r="M23" s="9">
        <f ca="1">(0.05-'Total-Smoothed'!M25)^2</f>
        <v>0.11691911543258225</v>
      </c>
      <c r="N23" s="9">
        <f ca="1">(0.05-'Total-Smoothed'!N25)^2</f>
        <v>0.12792792818479184</v>
      </c>
      <c r="O23" s="9">
        <f ca="1">(0.05-'Total-Smoothed'!O25)^2</f>
        <v>0.14706049482397143</v>
      </c>
      <c r="P23" s="9">
        <f ca="1">(0.05-'Total-Smoothed'!P25)^2</f>
        <v>0.13371651463823864</v>
      </c>
      <c r="Q23" s="9">
        <f ca="1">(0.05-'Total-Smoothed'!Q25)^2</f>
        <v>0.1104670867514162</v>
      </c>
      <c r="R23" s="9">
        <f ca="1">(0.05-'Total-Smoothed'!R25)^2</f>
        <v>0.12031423467589909</v>
      </c>
      <c r="S23" s="9">
        <f ca="1">(0.05-'Total-Smoothed'!S25)^2</f>
        <v>0.15511765859113236</v>
      </c>
      <c r="T23" s="9">
        <f ca="1">(0.05-'Total-Smoothed'!T25)^2</f>
        <v>0.15901891101414803</v>
      </c>
      <c r="U23" s="9">
        <f ca="1">(0.05-'Total-Smoothed'!U25)^2</f>
        <v>0.13713685809153817</v>
      </c>
      <c r="V23" s="9">
        <f ca="1">(0.05-'Total-Smoothed'!V25)^2</f>
        <v>0.11548131148405572</v>
      </c>
      <c r="W23" s="4"/>
      <c r="X23" s="4"/>
      <c r="Y23" s="4"/>
      <c r="Z23" s="4">
        <f t="shared" ca="1" si="0"/>
        <v>0.16045763075395095</v>
      </c>
      <c r="AA23" s="4">
        <f t="shared" ca="1" si="1"/>
        <v>0.13231601136877735</v>
      </c>
      <c r="AB23" s="4"/>
      <c r="AC23" s="4">
        <f t="shared" ca="1" si="2"/>
        <v>0.17075213371345524</v>
      </c>
      <c r="AD23" s="4">
        <f t="shared" ca="1" si="3"/>
        <v>0.14481693476039315</v>
      </c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</row>
    <row r="24" spans="1:42">
      <c r="A24" s="4" t="s">
        <v>41</v>
      </c>
      <c r="B24" s="4" t="s">
        <v>135</v>
      </c>
      <c r="C24" s="9">
        <f ca="1">(0.05-'Total-Smoothed'!C26)^2</f>
        <v>3.6031748717958521E-2</v>
      </c>
      <c r="D24" s="9">
        <f ca="1">(0.05-'Total-Smoothed'!D26)^2</f>
        <v>2.6909607317013837E-2</v>
      </c>
      <c r="E24" s="9">
        <f ca="1">(0.05-'Total-Smoothed'!E26)^2</f>
        <v>5.4756898516879975E-2</v>
      </c>
      <c r="F24" s="9">
        <f ca="1">(0.05-'Total-Smoothed'!F26)^2</f>
        <v>8.7191132936188298E-2</v>
      </c>
      <c r="G24" s="9">
        <f ca="1">(0.05-'Total-Smoothed'!G26)^2</f>
        <v>8.490311123448066E-2</v>
      </c>
      <c r="H24" s="9">
        <f ca="1">(0.05-'Total-Smoothed'!H26)^2</f>
        <v>7.8082366447073587E-2</v>
      </c>
      <c r="I24" s="9">
        <f ca="1">(0.05-'Total-Smoothed'!I26)^2</f>
        <v>7.2759536213828399E-2</v>
      </c>
      <c r="J24" s="9">
        <f ca="1">(0.05-'Total-Smoothed'!J26)^2</f>
        <v>7.3815365755136267E-2</v>
      </c>
      <c r="K24" s="9">
        <f ca="1">(0.05-'Total-Smoothed'!K26)^2</f>
        <v>8.1467389467087856E-2</v>
      </c>
      <c r="L24" s="9">
        <f ca="1">(0.05-'Total-Smoothed'!L26)^2</f>
        <v>0.11544101303922928</v>
      </c>
      <c r="M24" s="9">
        <f ca="1">(0.05-'Total-Smoothed'!M26)^2</f>
        <v>0.14021855178406292</v>
      </c>
      <c r="N24" s="9">
        <f ca="1">(0.05-'Total-Smoothed'!N26)^2</f>
        <v>0.16177761346161992</v>
      </c>
      <c r="O24" s="9">
        <f ca="1">(0.05-'Total-Smoothed'!O26)^2</f>
        <v>0.16987112397875265</v>
      </c>
      <c r="P24" s="9">
        <f ca="1">(0.05-'Total-Smoothed'!P26)^2</f>
        <v>0.16375437884694122</v>
      </c>
      <c r="Q24" s="9">
        <f ca="1">(0.05-'Total-Smoothed'!Q26)^2</f>
        <v>0.14060187943528812</v>
      </c>
      <c r="R24" s="9">
        <f ca="1">(0.05-'Total-Smoothed'!R26)^2</f>
        <v>8.1197304290322084E-2</v>
      </c>
      <c r="S24" s="9">
        <f ca="1">(0.05-'Total-Smoothed'!S26)^2</f>
        <v>3.6022876483744221E-2</v>
      </c>
      <c r="T24" s="9">
        <f ca="1">(0.05-'Total-Smoothed'!T26)^2</f>
        <v>4.4911092886546086E-2</v>
      </c>
      <c r="U24" s="9">
        <f ca="1">(0.05-'Total-Smoothed'!U26)^2</f>
        <v>9.3838964887216311E-2</v>
      </c>
      <c r="V24" s="9">
        <f ca="1">(0.05-'Total-Smoothed'!V26)^2</f>
        <v>0.12801031267663493</v>
      </c>
      <c r="W24" s="4"/>
      <c r="X24" s="4"/>
      <c r="Y24" s="4"/>
      <c r="Z24" s="4">
        <f t="shared" ca="1" si="0"/>
        <v>7.1135816964487675E-2</v>
      </c>
      <c r="AA24" s="4">
        <f t="shared" ca="1" si="1"/>
        <v>0.11602040987311284</v>
      </c>
      <c r="AB24" s="4"/>
      <c r="AC24" s="4">
        <f t="shared" ca="1" si="2"/>
        <v>3.9232751517284115E-2</v>
      </c>
      <c r="AD24" s="4">
        <f t="shared" ca="1" si="3"/>
        <v>5.4043757886870797E-2</v>
      </c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</row>
    <row r="25" spans="1:42">
      <c r="A25" s="4" t="s">
        <v>42</v>
      </c>
      <c r="B25" s="4" t="s">
        <v>136</v>
      </c>
      <c r="C25" s="9">
        <f ca="1">(0.05-'Total-Smoothed'!C27)^2</f>
        <v>9.6506633900682398E-2</v>
      </c>
      <c r="D25" s="9">
        <f ca="1">(0.05-'Total-Smoothed'!D27)^2</f>
        <v>0.12264010252892493</v>
      </c>
      <c r="E25" s="9">
        <f ca="1">(0.05-'Total-Smoothed'!E27)^2</f>
        <v>0.10522525188031587</v>
      </c>
      <c r="F25" s="9">
        <f ca="1">(0.05-'Total-Smoothed'!F27)^2</f>
        <v>7.4338382704306913E-2</v>
      </c>
      <c r="G25" s="9">
        <f ca="1">(0.05-'Total-Smoothed'!G27)^2</f>
        <v>7.4335939068599075E-2</v>
      </c>
      <c r="H25" s="9">
        <f ca="1">(0.05-'Total-Smoothed'!H27)^2</f>
        <v>9.3862953309079469E-2</v>
      </c>
      <c r="I25" s="9">
        <f ca="1">(0.05-'Total-Smoothed'!I27)^2</f>
        <v>9.9100992005084682E-2</v>
      </c>
      <c r="J25" s="9">
        <f ca="1">(0.05-'Total-Smoothed'!J27)^2</f>
        <v>9.3036348607865083E-2</v>
      </c>
      <c r="K25" s="9">
        <f ca="1">(0.05-'Total-Smoothed'!K27)^2</f>
        <v>9.3591180962759937E-2</v>
      </c>
      <c r="L25" s="9">
        <f ca="1">(0.05-'Total-Smoothed'!L27)^2</f>
        <v>8.4056688000845939E-2</v>
      </c>
      <c r="M25" s="9">
        <f ca="1">(0.05-'Total-Smoothed'!M27)^2</f>
        <v>9.2377585617301389E-2</v>
      </c>
      <c r="N25" s="9">
        <f ca="1">(0.05-'Total-Smoothed'!N27)^2</f>
        <v>0.10739063405405365</v>
      </c>
      <c r="O25" s="9">
        <f ca="1">(0.05-'Total-Smoothed'!O27)^2</f>
        <v>9.157757757693559E-2</v>
      </c>
      <c r="P25" s="9">
        <f ca="1">(0.05-'Total-Smoothed'!P27)^2</f>
        <v>7.2534868553717963E-2</v>
      </c>
      <c r="Q25" s="9">
        <f ca="1">(0.05-'Total-Smoothed'!Q27)^2</f>
        <v>8.2292102603875733E-2</v>
      </c>
      <c r="R25" s="9">
        <f ca="1">(0.05-'Total-Smoothed'!R27)^2</f>
        <v>0.11489139716308901</v>
      </c>
      <c r="S25" s="9">
        <f ca="1">(0.05-'Total-Smoothed'!S27)^2</f>
        <v>0.12740484175734554</v>
      </c>
      <c r="T25" s="9">
        <f ca="1">(0.05-'Total-Smoothed'!T27)^2</f>
        <v>0.1311451268634769</v>
      </c>
      <c r="U25" s="9">
        <f ca="1">(0.05-'Total-Smoothed'!U27)^2</f>
        <v>0.12454292604649164</v>
      </c>
      <c r="V25" s="9">
        <f ca="1">(0.05-'Total-Smoothed'!V27)^2</f>
        <v>9.8248785925318216E-2</v>
      </c>
      <c r="W25" s="4"/>
      <c r="X25" s="4"/>
      <c r="Y25" s="4"/>
      <c r="Z25" s="4">
        <f t="shared" ca="1" si="0"/>
        <v>9.3669447296846439E-2</v>
      </c>
      <c r="AA25" s="4">
        <f t="shared" ca="1" si="1"/>
        <v>0.10424058461616056</v>
      </c>
      <c r="AB25" s="4"/>
      <c r="AC25" s="4">
        <f t="shared" ca="1" si="2"/>
        <v>0.10812399610330774</v>
      </c>
      <c r="AD25" s="4">
        <f t="shared" ca="1" si="3"/>
        <v>0.12448045526130382</v>
      </c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</row>
    <row r="26" spans="1:42">
      <c r="A26" s="4" t="s">
        <v>43</v>
      </c>
      <c r="B26" s="4" t="s">
        <v>137</v>
      </c>
      <c r="C26" s="9">
        <f ca="1">(0.05-'Total-Smoothed'!C28)^2</f>
        <v>9.3901639911810886E-2</v>
      </c>
      <c r="D26" s="9">
        <f ca="1">(0.05-'Total-Smoothed'!D28)^2</f>
        <v>0.12985732539179665</v>
      </c>
      <c r="E26" s="9">
        <f ca="1">(0.05-'Total-Smoothed'!E28)^2</f>
        <v>0.11824723047053114</v>
      </c>
      <c r="F26" s="9">
        <f ca="1">(0.05-'Total-Smoothed'!F28)^2</f>
        <v>8.6029440668801166E-2</v>
      </c>
      <c r="G26" s="9">
        <f ca="1">(0.05-'Total-Smoothed'!G28)^2</f>
        <v>8.2906209961506258E-2</v>
      </c>
      <c r="H26" s="9">
        <f ca="1">(0.05-'Total-Smoothed'!H28)^2</f>
        <v>9.9197763924227828E-2</v>
      </c>
      <c r="I26" s="9">
        <f ca="1">(0.05-'Total-Smoothed'!I28)^2</f>
        <v>0.1045958532290174</v>
      </c>
      <c r="J26" s="9">
        <f ca="1">(0.05-'Total-Smoothed'!J28)^2</f>
        <v>0.10194672920657237</v>
      </c>
      <c r="K26" s="9">
        <f ca="1">(0.05-'Total-Smoothed'!K28)^2</f>
        <v>9.8295917291779472E-2</v>
      </c>
      <c r="L26" s="9">
        <f ca="1">(0.05-'Total-Smoothed'!L28)^2</f>
        <v>7.6382285982058679E-2</v>
      </c>
      <c r="M26" s="9">
        <f ca="1">(0.05-'Total-Smoothed'!M28)^2</f>
        <v>7.5021398606311268E-2</v>
      </c>
      <c r="N26" s="9">
        <f ca="1">(0.05-'Total-Smoothed'!N28)^2</f>
        <v>8.553975734308987E-2</v>
      </c>
      <c r="O26" s="9">
        <f ca="1">(0.05-'Total-Smoothed'!O28)^2</f>
        <v>7.8283981368147113E-2</v>
      </c>
      <c r="P26" s="9">
        <f ca="1">(0.05-'Total-Smoothed'!P28)^2</f>
        <v>7.494625037504693E-2</v>
      </c>
      <c r="Q26" s="9">
        <f ca="1">(0.05-'Total-Smoothed'!Q28)^2</f>
        <v>9.5338503634013125E-2</v>
      </c>
      <c r="R26" s="9">
        <f ca="1">(0.05-'Total-Smoothed'!R28)^2</f>
        <v>0.12437130841826939</v>
      </c>
      <c r="S26" s="9">
        <f ca="1">(0.05-'Total-Smoothed'!S28)^2</f>
        <v>0.13033523374846376</v>
      </c>
      <c r="T26" s="9">
        <f ca="1">(0.05-'Total-Smoothed'!T28)^2</f>
        <v>0.13386382623367563</v>
      </c>
      <c r="U26" s="9">
        <f ca="1">(0.05-'Total-Smoothed'!U28)^2</f>
        <v>0.13408980171440824</v>
      </c>
      <c r="V26" s="9">
        <f ca="1">(0.05-'Total-Smoothed'!V28)^2</f>
        <v>0.11184614899085986</v>
      </c>
      <c r="W26" s="4"/>
      <c r="X26" s="4"/>
      <c r="Y26" s="4"/>
      <c r="Z26" s="4">
        <f t="shared" ca="1" si="0"/>
        <v>9.9136039603810178E-2</v>
      </c>
      <c r="AA26" s="4">
        <f t="shared" ca="1" si="1"/>
        <v>0.10436362104322852</v>
      </c>
      <c r="AB26" s="4"/>
      <c r="AC26" s="4">
        <f t="shared" ca="1" si="2"/>
        <v>0.11400206525804622</v>
      </c>
      <c r="AD26" s="4">
        <f t="shared" ca="1" si="3"/>
        <v>0.12952345613346961</v>
      </c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</row>
    <row r="27" spans="1:42">
      <c r="A27" s="4" t="s">
        <v>44</v>
      </c>
      <c r="B27" s="4" t="s">
        <v>138</v>
      </c>
      <c r="C27" s="9">
        <f ca="1">(0.05-'Total-Smoothed'!C29)^2</f>
        <v>0.10474395474464335</v>
      </c>
      <c r="D27" s="9">
        <f ca="1">(0.05-'Total-Smoothed'!D29)^2</f>
        <v>9.0822906266829109E-2</v>
      </c>
      <c r="E27" s="9">
        <f ca="1">(0.05-'Total-Smoothed'!E29)^2</f>
        <v>6.7578420185601382E-2</v>
      </c>
      <c r="F27" s="9">
        <f ca="1">(0.05-'Total-Smoothed'!F29)^2</f>
        <v>8.1489974511528077E-2</v>
      </c>
      <c r="G27" s="9">
        <f ca="1">(0.05-'Total-Smoothed'!G29)^2</f>
        <v>0.13232399460257019</v>
      </c>
      <c r="H27" s="9">
        <f ca="1">(0.05-'Total-Smoothed'!H29)^2</f>
        <v>0.19044008438389343</v>
      </c>
      <c r="I27" s="9">
        <f ca="1">(0.05-'Total-Smoothed'!I29)^2</f>
        <v>0.2746917941003017</v>
      </c>
      <c r="J27" s="9">
        <f ca="1">(0.05-'Total-Smoothed'!J29)^2</f>
        <v>0.26607132968892522</v>
      </c>
      <c r="K27" s="9">
        <f ca="1">(0.05-'Total-Smoothed'!K29)^2</f>
        <v>0.16709957107740828</v>
      </c>
      <c r="L27" s="9">
        <f ca="1">(0.05-'Total-Smoothed'!L29)^2</f>
        <v>0.11206983620084565</v>
      </c>
      <c r="M27" s="9">
        <f ca="1">(0.05-'Total-Smoothed'!M29)^2</f>
        <v>9.592886487857949E-2</v>
      </c>
      <c r="N27" s="9">
        <f ca="1">(0.05-'Total-Smoothed'!N29)^2</f>
        <v>7.0008953266501889E-2</v>
      </c>
      <c r="O27" s="9">
        <f ca="1">(0.05-'Total-Smoothed'!O29)^2</f>
        <v>8.2325766251688526E-2</v>
      </c>
      <c r="P27" s="9">
        <f ca="1">(0.05-'Total-Smoothed'!P29)^2</f>
        <v>0.10559526018134789</v>
      </c>
      <c r="Q27" s="9">
        <f ca="1">(0.05-'Total-Smoothed'!Q29)^2</f>
        <v>0.13189876796202718</v>
      </c>
      <c r="R27" s="9">
        <f ca="1">(0.05-'Total-Smoothed'!R29)^2</f>
        <v>0.13498524140532972</v>
      </c>
      <c r="S27" s="9">
        <f ca="1">(0.05-'Total-Smoothed'!S29)^2</f>
        <v>0.13473777237198611</v>
      </c>
      <c r="T27" s="9">
        <f ca="1">(0.05-'Total-Smoothed'!T29)^2</f>
        <v>0.10887032415505349</v>
      </c>
      <c r="U27" s="9">
        <f ca="1">(0.05-'Total-Smoothed'!U29)^2</f>
        <v>8.9202625446156147E-2</v>
      </c>
      <c r="V27" s="9">
        <f ca="1">(0.05-'Total-Smoothed'!V29)^2</f>
        <v>9.7343792313394462E-2</v>
      </c>
      <c r="W27" s="4"/>
      <c r="X27" s="4"/>
      <c r="Y27" s="4"/>
      <c r="Z27" s="4">
        <f t="shared" ca="1" si="0"/>
        <v>0.14873318657625464</v>
      </c>
      <c r="AA27" s="4">
        <f t="shared" ca="1" si="1"/>
        <v>0.10508973682320648</v>
      </c>
      <c r="AB27" s="4"/>
      <c r="AC27" s="4">
        <f t="shared" ca="1" si="2"/>
        <v>8.771509373235796E-2</v>
      </c>
      <c r="AD27" s="4">
        <f t="shared" ca="1" si="3"/>
        <v>0.12619777931078976</v>
      </c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</row>
    <row r="28" spans="1:4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</row>
    <row r="29" spans="1:4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</row>
    <row r="30" spans="1:4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</row>
    <row r="31" spans="1:4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</row>
    <row r="32" spans="1:42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</row>
    <row r="33" spans="1:42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</row>
    <row r="34" spans="1:42">
      <c r="C34" s="1" t="s">
        <v>139</v>
      </c>
      <c r="D34" s="1" t="s">
        <v>3</v>
      </c>
      <c r="E34" s="1" t="s">
        <v>4</v>
      </c>
      <c r="F34" s="1" t="s">
        <v>5</v>
      </c>
      <c r="G34" s="1" t="s">
        <v>6</v>
      </c>
      <c r="H34" s="1" t="s">
        <v>7</v>
      </c>
      <c r="I34" s="1" t="s">
        <v>8</v>
      </c>
      <c r="J34" s="1" t="s">
        <v>9</v>
      </c>
      <c r="K34" s="1" t="s">
        <v>10</v>
      </c>
      <c r="L34" s="1" t="s">
        <v>11</v>
      </c>
      <c r="M34" s="1" t="s">
        <v>17</v>
      </c>
      <c r="N34" s="1" t="s">
        <v>18</v>
      </c>
      <c r="O34" s="1" t="s">
        <v>19</v>
      </c>
      <c r="P34" s="1" t="s">
        <v>20</v>
      </c>
      <c r="Q34" s="1" t="s">
        <v>21</v>
      </c>
      <c r="R34" s="1" t="s">
        <v>22</v>
      </c>
      <c r="S34" s="1" t="s">
        <v>23</v>
      </c>
      <c r="T34" s="1" t="s">
        <v>24</v>
      </c>
      <c r="U34" s="1" t="s">
        <v>25</v>
      </c>
      <c r="V34" s="1" t="s">
        <v>26</v>
      </c>
      <c r="Z34" s="1" t="s">
        <v>140</v>
      </c>
      <c r="AA34" s="1" t="s">
        <v>35</v>
      </c>
      <c r="AC34" s="1" t="s">
        <v>34</v>
      </c>
      <c r="AD34" s="1" t="s">
        <v>35</v>
      </c>
    </row>
    <row r="35" spans="1:42">
      <c r="A35" s="1" t="s">
        <v>101</v>
      </c>
      <c r="B35" s="1" t="s">
        <v>106</v>
      </c>
      <c r="C35" s="4">
        <f ca="1">SUMIF($B2:$B31,$B35,C2:C31)/COUNTIF($B2:$B31,$B35)</f>
        <v>3.8061795056609039E-2</v>
      </c>
      <c r="D35" s="4">
        <f t="shared" ref="D35:V35" ca="1" si="4">SUMIF($B2:$B31,$B35,D2:D31)/COUNTIF($B2:$B31,$B35)</f>
        <v>1.0557323815732943E-2</v>
      </c>
      <c r="E35" s="4">
        <f t="shared" ca="1" si="4"/>
        <v>1.1129207725514033E-2</v>
      </c>
      <c r="F35" s="4">
        <f t="shared" ca="1" si="4"/>
        <v>2.8656994935816717E-2</v>
      </c>
      <c r="G35" s="4">
        <f t="shared" ca="1" si="4"/>
        <v>2.7467686009728768E-2</v>
      </c>
      <c r="H35" s="4">
        <f t="shared" ca="1" si="4"/>
        <v>6.9321272637205087E-3</v>
      </c>
      <c r="I35" s="4">
        <f t="shared" ca="1" si="4"/>
        <v>6.1990595722111828E-3</v>
      </c>
      <c r="J35" s="4">
        <f t="shared" ca="1" si="4"/>
        <v>1.9460584478349748E-2</v>
      </c>
      <c r="K35" s="4">
        <f t="shared" ca="1" si="4"/>
        <v>1.8751831279102689E-2</v>
      </c>
      <c r="L35" s="4">
        <f t="shared" ca="1" si="4"/>
        <v>3.6568983041057657E-2</v>
      </c>
      <c r="M35" s="4">
        <f t="shared" ca="1" si="4"/>
        <v>2.8541042522145368E-2</v>
      </c>
      <c r="N35" s="4">
        <f t="shared" ca="1" si="4"/>
        <v>7.7320480877586441E-3</v>
      </c>
      <c r="O35" s="4">
        <f t="shared" ca="1" si="4"/>
        <v>3.6057738279363051E-3</v>
      </c>
      <c r="P35" s="4">
        <f t="shared" ca="1" si="4"/>
        <v>5.0772322009153721E-3</v>
      </c>
      <c r="Q35" s="4">
        <f t="shared" ca="1" si="4"/>
        <v>1.9717489235349755E-2</v>
      </c>
      <c r="R35" s="4">
        <f t="shared" ca="1" si="4"/>
        <v>3.0613344801433389E-2</v>
      </c>
      <c r="S35" s="4">
        <f t="shared" ca="1" si="4"/>
        <v>2.8895699643668629E-2</v>
      </c>
      <c r="T35" s="4">
        <f t="shared" ca="1" si="4"/>
        <v>2.7539573928944398E-2</v>
      </c>
      <c r="U35" s="4">
        <f t="shared" ca="1" si="4"/>
        <v>2.6719458275492689E-2</v>
      </c>
      <c r="V35" s="4">
        <f t="shared" ca="1" si="4"/>
        <v>4.4686155875454145E-2</v>
      </c>
      <c r="Y35" s="1" t="s">
        <v>0</v>
      </c>
      <c r="Z35" s="4">
        <f ca="1">AVERAGE(Z2:Z14)</f>
        <v>2.0378559317784331E-2</v>
      </c>
      <c r="AA35" s="4">
        <f ca="1">AVERAGE(AA2:AA14)</f>
        <v>2.2312781839909864E-2</v>
      </c>
      <c r="AB35" s="1" t="s">
        <v>0</v>
      </c>
      <c r="AC35" s="4">
        <f ca="1">AVERAGE(AC2:AC14)</f>
        <v>1.9916108865952006E-2</v>
      </c>
      <c r="AD35" s="4">
        <f ca="1">AVERAGE(AD2:AD14)</f>
        <v>2.9016206124682139E-2</v>
      </c>
    </row>
    <row r="36" spans="1:42">
      <c r="B36" s="1" t="s">
        <v>141</v>
      </c>
      <c r="C36" s="4">
        <f ca="1">SUMIF($B2:$B31,$B36,C2:C31)/COUNTIF($B2:$B31,$B36)</f>
        <v>0.11022173489318227</v>
      </c>
      <c r="D36" s="4">
        <f t="shared" ref="D36:V36" ca="1" si="5">SUMIF($B2:$B31,$B36,D2:D31)/COUNTIF($B2:$B31,$B36)</f>
        <v>0.11908261135184661</v>
      </c>
      <c r="E36" s="4">
        <f t="shared" ca="1" si="5"/>
        <v>0.12407009139646392</v>
      </c>
      <c r="F36" s="4">
        <f t="shared" ca="1" si="5"/>
        <v>0.13214946689359339</v>
      </c>
      <c r="G36" s="4">
        <f t="shared" ca="1" si="5"/>
        <v>0.14736481050418243</v>
      </c>
      <c r="H36" s="4">
        <f t="shared" ca="1" si="5"/>
        <v>0.16064570819504911</v>
      </c>
      <c r="I36" s="4">
        <f t="shared" ca="1" si="5"/>
        <v>0.16738209240418941</v>
      </c>
      <c r="J36" s="4">
        <f t="shared" ca="1" si="5"/>
        <v>0.15458806569180808</v>
      </c>
      <c r="K36" s="4">
        <f t="shared" ca="1" si="5"/>
        <v>0.13301450291411218</v>
      </c>
      <c r="L36" s="4">
        <f t="shared" ca="1" si="5"/>
        <v>0.11548669372844413</v>
      </c>
      <c r="M36" s="4">
        <f t="shared" ca="1" si="5"/>
        <v>0.10763188190441088</v>
      </c>
      <c r="N36" s="4">
        <f t="shared" ca="1" si="5"/>
        <v>0.11516594510037909</v>
      </c>
      <c r="O36" s="4">
        <f t="shared" ca="1" si="5"/>
        <v>0.12196882580580269</v>
      </c>
      <c r="P36" s="4">
        <f t="shared" ca="1" si="5"/>
        <v>0.11790361540736126</v>
      </c>
      <c r="Q36" s="4">
        <f t="shared" ca="1" si="5"/>
        <v>0.11104916593454492</v>
      </c>
      <c r="R36" s="4">
        <f t="shared" ca="1" si="5"/>
        <v>0.11646338973530676</v>
      </c>
      <c r="S36" s="4">
        <f t="shared" ca="1" si="5"/>
        <v>0.12728708460617852</v>
      </c>
      <c r="T36" s="4">
        <f t="shared" ca="1" si="5"/>
        <v>0.12597984538251011</v>
      </c>
      <c r="U36" s="4">
        <f t="shared" ca="1" si="5"/>
        <v>0.11378012403884639</v>
      </c>
      <c r="V36" s="4">
        <f t="shared" ca="1" si="5"/>
        <v>0.10201090122145301</v>
      </c>
      <c r="Y36" s="1" t="s">
        <v>32</v>
      </c>
      <c r="Z36" s="4">
        <f ca="1">AVERAGE(Z14:Z27)</f>
        <v>0.12855996432950231</v>
      </c>
      <c r="AA36" s="4">
        <f ca="1">AVERAGE(AA15:AA27)</f>
        <v>0.11592407791367934</v>
      </c>
      <c r="AB36" s="1" t="s">
        <v>32</v>
      </c>
      <c r="AC36" s="4">
        <f ca="1">AVERAGE(AC14:AC27)</f>
        <v>0.10939079079440894</v>
      </c>
      <c r="AD36" s="4">
        <f ca="1">AVERAGE(AD15:AD27)</f>
        <v>0.12324343990799848</v>
      </c>
    </row>
    <row r="37" spans="1:42">
      <c r="B37" s="1" t="s">
        <v>45</v>
      </c>
      <c r="C37" s="7">
        <f ca="1">TTEST(C2:C14,C15:C27,2,1)</f>
        <v>2.0050172125310076E-2</v>
      </c>
      <c r="D37" s="5">
        <f t="shared" ref="D37:U37" ca="1" si="6">TTEST(D2:D14,D15:D27,2,1)</f>
        <v>4.1161686548305553E-5</v>
      </c>
      <c r="E37" s="5">
        <f t="shared" ca="1" si="6"/>
        <v>1.5216569425280599E-6</v>
      </c>
      <c r="F37" s="5">
        <f t="shared" ca="1" si="6"/>
        <v>1.241718525947903E-5</v>
      </c>
      <c r="G37" s="5">
        <f t="shared" ca="1" si="6"/>
        <v>4.2150833549391817E-6</v>
      </c>
      <c r="H37" s="5">
        <f t="shared" ca="1" si="6"/>
        <v>9.8701521117890781E-7</v>
      </c>
      <c r="I37" s="5">
        <f t="shared" ca="1" si="6"/>
        <v>3.8728645003549048E-7</v>
      </c>
      <c r="J37" s="5">
        <f t="shared" ca="1" si="6"/>
        <v>1.2913975743842795E-6</v>
      </c>
      <c r="K37" s="7">
        <f t="shared" ca="1" si="6"/>
        <v>3.2368769097314402E-7</v>
      </c>
      <c r="L37" s="7">
        <f t="shared" ca="1" si="6"/>
        <v>4.9246072719267156E-3</v>
      </c>
      <c r="M37" s="7">
        <f t="shared" ca="1" si="6"/>
        <v>2.0263933186241223E-3</v>
      </c>
      <c r="N37" s="7">
        <f ca="1">TTEST(N2:N14,N15:N27,2,1)</f>
        <v>7.4987057501845176E-7</v>
      </c>
      <c r="O37" s="7">
        <f t="shared" ca="1" si="6"/>
        <v>1.2187112046858872E-7</v>
      </c>
      <c r="P37" s="7">
        <f t="shared" ca="1" si="6"/>
        <v>6.9715921997754204E-7</v>
      </c>
      <c r="Q37" s="7">
        <f t="shared" ca="1" si="6"/>
        <v>2.272748661426723E-5</v>
      </c>
      <c r="R37" s="5">
        <f t="shared" ca="1" si="6"/>
        <v>1.3037709161564261E-4</v>
      </c>
      <c r="S37" s="5">
        <f t="shared" ca="1" si="6"/>
        <v>5.6178164542706903E-5</v>
      </c>
      <c r="T37" s="5">
        <f t="shared" ca="1" si="6"/>
        <v>7.9963694332706097E-5</v>
      </c>
      <c r="U37" s="5">
        <f t="shared" ca="1" si="6"/>
        <v>4.8109470083134228E-6</v>
      </c>
      <c r="V37" s="5">
        <f ca="1">TTEST(V2:V14,V15:V27,2,1)</f>
        <v>3.8632929985563079E-2</v>
      </c>
      <c r="Z37" s="5">
        <f ca="1">TTEST(Z2:Z14,Z15:Z27,2,1)</f>
        <v>2.274964913447166E-7</v>
      </c>
      <c r="AA37" s="5">
        <f ca="1">TTEST(AA2:AA14,AA15:AA27,2,1)</f>
        <v>4.7321330581529342E-8</v>
      </c>
      <c r="AC37" s="5">
        <f ca="1">TTEST(AC2:AC14,AC15:AC27,2,1)</f>
        <v>7.0006386667896927E-5</v>
      </c>
      <c r="AD37" s="5">
        <f ca="1">TTEST(AD2:AD14,AD15:AD27,2,1)</f>
        <v>1.2961928757600837E-5</v>
      </c>
    </row>
    <row r="38" spans="1:42"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1" t="s">
        <v>8</v>
      </c>
      <c r="J38" s="1" t="s">
        <v>9</v>
      </c>
      <c r="K38" s="1" t="s">
        <v>10</v>
      </c>
      <c r="L38" s="1" t="s">
        <v>11</v>
      </c>
      <c r="M38" s="1" t="s">
        <v>17</v>
      </c>
      <c r="N38" s="1" t="s">
        <v>18</v>
      </c>
      <c r="O38" s="1" t="s">
        <v>19</v>
      </c>
      <c r="P38" s="1" t="s">
        <v>20</v>
      </c>
      <c r="Q38" s="1" t="s">
        <v>21</v>
      </c>
      <c r="R38" s="1" t="s">
        <v>22</v>
      </c>
      <c r="S38" s="1" t="s">
        <v>23</v>
      </c>
      <c r="T38" s="1" t="s">
        <v>24</v>
      </c>
      <c r="U38" s="1" t="s">
        <v>25</v>
      </c>
      <c r="V38" s="1" t="s">
        <v>26</v>
      </c>
    </row>
    <row r="39" spans="1:42">
      <c r="A39" s="1" t="s">
        <v>142</v>
      </c>
      <c r="B39" s="1" t="s">
        <v>106</v>
      </c>
      <c r="C39" s="1">
        <f ca="1">STDEV(C2:C14)/SQRT(13)</f>
        <v>2.3119640761789181E-2</v>
      </c>
      <c r="D39" s="1">
        <f t="shared" ref="D39:V39" ca="1" si="7">STDEV(D2:D14)/SQRT(13)</f>
        <v>5.5403232105914217E-3</v>
      </c>
      <c r="E39" s="1">
        <f t="shared" ca="1" si="7"/>
        <v>6.226006070829633E-3</v>
      </c>
      <c r="F39" s="1">
        <f t="shared" ca="1" si="7"/>
        <v>1.3187238788682458E-2</v>
      </c>
      <c r="G39" s="1">
        <f t="shared" ca="1" si="7"/>
        <v>1.3148946181322096E-2</v>
      </c>
      <c r="H39" s="1">
        <f t="shared" ca="1" si="7"/>
        <v>3.6740744671762359E-3</v>
      </c>
      <c r="I39" s="1">
        <f t="shared" ca="1" si="7"/>
        <v>3.89381767510212E-3</v>
      </c>
      <c r="J39" s="1">
        <f t="shared" ca="1" si="7"/>
        <v>1.2245288144997618E-2</v>
      </c>
      <c r="K39" s="1">
        <f t="shared" ca="1" si="7"/>
        <v>8.1565943877499273E-3</v>
      </c>
      <c r="L39" s="1">
        <f t="shared" ca="1" si="7"/>
        <v>2.344340376302902E-2</v>
      </c>
      <c r="M39" s="1">
        <f t="shared" ca="1" si="7"/>
        <v>2.0119915365496063E-2</v>
      </c>
      <c r="N39" s="1">
        <f t="shared" ca="1" si="7"/>
        <v>4.4111365018749222E-3</v>
      </c>
      <c r="O39" s="1">
        <f t="shared" ca="1" si="7"/>
        <v>2.5928571112877798E-3</v>
      </c>
      <c r="P39" s="1">
        <f t="shared" ca="1" si="7"/>
        <v>3.3460730199881576E-3</v>
      </c>
      <c r="Q39" s="1">
        <f t="shared" ca="1" si="7"/>
        <v>9.7305037655548293E-3</v>
      </c>
      <c r="R39" s="1">
        <f t="shared" ca="1" si="7"/>
        <v>1.2910312931642543E-2</v>
      </c>
      <c r="S39" s="1">
        <f t="shared" ca="1" si="7"/>
        <v>1.1277433481606546E-2</v>
      </c>
      <c r="T39" s="1">
        <f t="shared" ca="1" si="7"/>
        <v>1.1419977874539883E-2</v>
      </c>
      <c r="U39" s="1">
        <f t="shared" ca="1" si="7"/>
        <v>1.0716161233643991E-2</v>
      </c>
      <c r="V39" s="1">
        <f t="shared" ca="1" si="7"/>
        <v>2.4679966563865195E-2</v>
      </c>
      <c r="Z39" s="1">
        <f t="shared" ref="Z39:AA39" ca="1" si="8">STDEV(Z2:Z14)/SQRT(13)</f>
        <v>3.134457243547331E-3</v>
      </c>
      <c r="AA39" s="1">
        <f t="shared" ca="1" si="8"/>
        <v>5.037749717577685E-3</v>
      </c>
      <c r="AC39" s="1">
        <f t="shared" ref="AC39:AD39" ca="1" si="9">STDEV(AC2:AC14)/SQRT(13)</f>
        <v>9.5997991379174839E-3</v>
      </c>
      <c r="AD39" s="1">
        <f t="shared" ca="1" si="9"/>
        <v>7.8234047526110108E-3</v>
      </c>
    </row>
    <row r="40" spans="1:42">
      <c r="B40" s="1" t="s">
        <v>100</v>
      </c>
      <c r="C40" s="1">
        <f ca="1">STDEV(C15:C27)/SQRT(13)</f>
        <v>1.9450622787668147E-2</v>
      </c>
      <c r="D40" s="1">
        <f t="shared" ref="D40:V40" ca="1" si="10">STDEV(D15:D27)/SQRT(13)</f>
        <v>1.7178556446178734E-2</v>
      </c>
      <c r="E40" s="1">
        <f t="shared" ca="1" si="10"/>
        <v>1.383493179071133E-2</v>
      </c>
      <c r="F40" s="1">
        <f t="shared" ca="1" si="10"/>
        <v>1.4705491017368497E-2</v>
      </c>
      <c r="G40" s="1">
        <f t="shared" ca="1" si="10"/>
        <v>1.8976249126342642E-2</v>
      </c>
      <c r="H40" s="1">
        <f t="shared" ca="1" si="10"/>
        <v>1.8640082654396251E-2</v>
      </c>
      <c r="I40" s="1">
        <f t="shared" ca="1" si="10"/>
        <v>1.8039606272893249E-2</v>
      </c>
      <c r="J40" s="1">
        <f t="shared" ca="1" si="10"/>
        <v>1.7249301113871584E-2</v>
      </c>
      <c r="K40" s="1">
        <f t="shared" ca="1" si="10"/>
        <v>1.0546791232693198E-2</v>
      </c>
      <c r="L40" s="1">
        <f t="shared" ca="1" si="10"/>
        <v>9.7836733943560059E-3</v>
      </c>
      <c r="M40" s="1">
        <f t="shared" ca="1" si="10"/>
        <v>1.0802219921505289E-2</v>
      </c>
      <c r="N40" s="1">
        <f t="shared" ca="1" si="10"/>
        <v>1.188181608354668E-2</v>
      </c>
      <c r="O40" s="1">
        <f t="shared" ca="1" si="10"/>
        <v>1.0867359800698289E-2</v>
      </c>
      <c r="P40" s="1">
        <f t="shared" ca="1" si="10"/>
        <v>1.1888687722941015E-2</v>
      </c>
      <c r="Q40" s="1">
        <f t="shared" ca="1" si="10"/>
        <v>1.0326983025288164E-2</v>
      </c>
      <c r="R40" s="1">
        <f t="shared" ca="1" si="10"/>
        <v>1.0217000753434327E-2</v>
      </c>
      <c r="S40" s="1">
        <f t="shared" ca="1" si="10"/>
        <v>1.1292948990102511E-2</v>
      </c>
      <c r="T40" s="1">
        <f t="shared" ca="1" si="10"/>
        <v>1.1425991812748193E-2</v>
      </c>
      <c r="U40" s="1">
        <f t="shared" ca="1" si="10"/>
        <v>8.0316492787783529E-3</v>
      </c>
      <c r="V40" s="1">
        <f t="shared" ca="1" si="10"/>
        <v>5.6259845152471268E-3</v>
      </c>
      <c r="Z40" s="1">
        <f t="shared" ref="Z40:AA40" ca="1" si="11">STDEV(Z15:Z27)/SQRT(13)</f>
        <v>1.0867090520167435E-2</v>
      </c>
      <c r="AA40" s="1">
        <f t="shared" ca="1" si="11"/>
        <v>6.2616259923852459E-3</v>
      </c>
      <c r="AC40" s="1">
        <f t="shared" ref="AC40:AD40" ca="1" si="12">STDEV(AC15:AC27)/SQRT(13)</f>
        <v>1.6083007921241569E-2</v>
      </c>
      <c r="AD40" s="1">
        <f t="shared" ca="1" si="12"/>
        <v>9.7238423606017341E-3</v>
      </c>
    </row>
    <row r="42" spans="1:42">
      <c r="B42" s="1" t="s">
        <v>106</v>
      </c>
      <c r="C42" s="1">
        <f ca="1">(C35+0.6*(D35)+0.15*E35)/(1+0.6+0.15)</f>
        <v>2.6323183145643376E-2</v>
      </c>
      <c r="D42" s="1">
        <f ca="1">(D35+0.6*(C35+E35)+0.15*F35)/(1+2*0.6+0.15)</f>
        <v>1.8881053074629485E-2</v>
      </c>
      <c r="E42" s="1">
        <f ca="1">(E35+0.6*(D35+F35)+0.15*(C35+G35))/(1+2*0.6+2*0.15)</f>
        <v>1.7794888454557799E-2</v>
      </c>
      <c r="F42" s="1">
        <f t="shared" ref="F42:T43" ca="1" si="13">(F35+0.6*(E35+G35)+0.15*(D35+H35))/(1+2*0.6+2*0.15)</f>
        <v>2.1775419535552169E-2</v>
      </c>
      <c r="G42" s="1">
        <f t="shared" ca="1" si="13"/>
        <v>2.0568159769643955E-2</v>
      </c>
      <c r="H42" s="1">
        <f t="shared" ca="1" si="13"/>
        <v>1.3739924610003781E-2</v>
      </c>
      <c r="I42" s="1">
        <f t="shared" ca="1" si="13"/>
        <v>1.1587045684311221E-2</v>
      </c>
      <c r="J42" s="1">
        <f t="shared" ca="1" si="13"/>
        <v>1.6382514213941917E-2</v>
      </c>
      <c r="K42" s="1">
        <f t="shared" ca="1" si="13"/>
        <v>2.3032234841960243E-2</v>
      </c>
      <c r="L42" s="1">
        <f t="shared" ca="1" si="13"/>
        <v>2.7609440882689101E-2</v>
      </c>
      <c r="M42" s="1">
        <f t="shared" ca="1" si="13"/>
        <v>2.33901207861964E-2</v>
      </c>
      <c r="N42" s="1">
        <f t="shared" ca="1" si="13"/>
        <v>1.3306828073641442E-2</v>
      </c>
      <c r="O42" s="1">
        <f t="shared" ca="1" si="13"/>
        <v>7.4120487059059935E-3</v>
      </c>
      <c r="P42" s="1">
        <f t="shared" ca="1" si="13"/>
        <v>9.9291995889063244E-3</v>
      </c>
      <c r="Q42" s="1">
        <f t="shared" ca="1" si="13"/>
        <v>1.8402822582999901E-2</v>
      </c>
      <c r="R42" s="1">
        <f t="shared" ca="1" si="13"/>
        <v>2.5869511619329356E-2</v>
      </c>
      <c r="S42" s="1">
        <f t="shared" ca="1" si="13"/>
        <v>2.8301197203408669E-2</v>
      </c>
      <c r="T42" s="1">
        <f t="shared" ca="1" si="13"/>
        <v>2.8881437512789727E-2</v>
      </c>
      <c r="U42" s="1">
        <f ca="1">(U35+0.6*(T35+V35)+0.15*S35)/(1+2*0.6+0.15)</f>
        <v>3.1655000470077486E-2</v>
      </c>
      <c r="V42" s="1">
        <f ca="1">(V35+0.6*(U35)+0.15*T35)/(1+0.6+0.15)</f>
        <v>3.7056438245766529E-2</v>
      </c>
    </row>
    <row r="43" spans="1:42">
      <c r="B43" s="1" t="s">
        <v>143</v>
      </c>
      <c r="C43" s="1">
        <f ca="1">(C36+0.6*(D36)+0.15*E36)/(1+0.6+0.15)</f>
        <v>0.11444675166500562</v>
      </c>
      <c r="D43" s="1">
        <f ca="1">(D36+0.6*(C36+E36)+0.15*F36)/(1+2*0.6+0.15)</f>
        <v>0.11892771368496735</v>
      </c>
      <c r="E43" s="1">
        <f ca="1">(E36+0.6*(D36+F36)+0.15*(C36+G36))/(1+2*0.6+2*0.15)</f>
        <v>0.12537892806133305</v>
      </c>
      <c r="F43" s="1">
        <f t="shared" ca="1" si="13"/>
        <v>0.13478786238640622</v>
      </c>
      <c r="G43" s="1">
        <f t="shared" ca="1" si="13"/>
        <v>0.14670389725098637</v>
      </c>
      <c r="H43" s="1">
        <f t="shared" ca="1" si="13"/>
        <v>0.15700179193115299</v>
      </c>
      <c r="I43" s="1">
        <f t="shared" ca="1" si="13"/>
        <v>0.15943170149961916</v>
      </c>
      <c r="J43" s="1">
        <f t="shared" ca="1" si="13"/>
        <v>0.1504983532685252</v>
      </c>
      <c r="K43" s="1">
        <f t="shared" ca="1" si="13"/>
        <v>0.13452458188502142</v>
      </c>
      <c r="L43" s="1">
        <f t="shared" ca="1" si="13"/>
        <v>0.12013505049535442</v>
      </c>
      <c r="M43" s="1">
        <f t="shared" ca="1" si="13"/>
        <v>0.11370838580387681</v>
      </c>
      <c r="N43" s="1">
        <f t="shared" ca="1" si="13"/>
        <v>0.11517396643875122</v>
      </c>
      <c r="O43" s="1">
        <f t="shared" ca="1" si="13"/>
        <v>0.11784508771451611</v>
      </c>
      <c r="P43" s="1">
        <f t="shared" ca="1" si="13"/>
        <v>0.11698352427076905</v>
      </c>
      <c r="Q43" s="1">
        <f t="shared" ca="1" si="13"/>
        <v>0.11562310223277714</v>
      </c>
      <c r="R43" s="1">
        <f t="shared" ca="1" si="13"/>
        <v>0.1184190636712886</v>
      </c>
      <c r="S43" s="1">
        <f t="shared" ca="1" si="13"/>
        <v>0.12259096766915094</v>
      </c>
      <c r="T43" s="1">
        <f t="shared" ca="1" si="13"/>
        <v>0.1213565256852156</v>
      </c>
      <c r="U43" s="1">
        <f ca="1">(U36+0.6*(T36+V36)+0.15*S36)/(1+2*0.6+0.15)</f>
        <v>0.11475218497538339</v>
      </c>
      <c r="V43" s="1">
        <f ca="1">(V36+0.6*(U36)+0.15*T36)/(1+0.6+0.15)</f>
        <v>0.10810054425836421</v>
      </c>
    </row>
    <row r="44" spans="1:42">
      <c r="B44" s="1" t="s">
        <v>46</v>
      </c>
      <c r="C44" s="8">
        <f ca="1">C42-C43</f>
        <v>-8.8123568519362247E-2</v>
      </c>
      <c r="D44" s="8">
        <f t="shared" ref="D44:V44" ca="1" si="14">D42-D43</f>
        <v>-0.10004666061033787</v>
      </c>
      <c r="E44" s="8">
        <f t="shared" ca="1" si="14"/>
        <v>-0.10758403960677525</v>
      </c>
      <c r="F44" s="8">
        <f t="shared" ca="1" si="14"/>
        <v>-0.11301244285085404</v>
      </c>
      <c r="G44" s="8">
        <f t="shared" ca="1" si="14"/>
        <v>-0.12613573748134241</v>
      </c>
      <c r="H44" s="8">
        <f t="shared" ca="1" si="14"/>
        <v>-0.14326186732114921</v>
      </c>
      <c r="I44" s="8">
        <f t="shared" ca="1" si="14"/>
        <v>-0.14784465581530795</v>
      </c>
      <c r="J44" s="8">
        <f t="shared" ca="1" si="14"/>
        <v>-0.1341158390545833</v>
      </c>
      <c r="K44" s="8">
        <f t="shared" ca="1" si="14"/>
        <v>-0.11149234704306119</v>
      </c>
      <c r="L44" s="8">
        <f t="shared" ca="1" si="14"/>
        <v>-9.2525609612665316E-2</v>
      </c>
      <c r="M44" s="8">
        <f t="shared" ca="1" si="14"/>
        <v>-9.0318265017680407E-2</v>
      </c>
      <c r="N44" s="8">
        <f t="shared" ca="1" si="14"/>
        <v>-0.10186713836510977</v>
      </c>
      <c r="O44" s="8">
        <f t="shared" ca="1" si="14"/>
        <v>-0.11043303900861012</v>
      </c>
      <c r="P44" s="8">
        <f t="shared" ca="1" si="14"/>
        <v>-0.10705432468186273</v>
      </c>
      <c r="Q44" s="8">
        <f t="shared" ca="1" si="14"/>
        <v>-9.7220279649777239E-2</v>
      </c>
      <c r="R44" s="8">
        <f t="shared" ca="1" si="14"/>
        <v>-9.254955205195925E-2</v>
      </c>
      <c r="S44" s="8">
        <f t="shared" ca="1" si="14"/>
        <v>-9.4289770465742273E-2</v>
      </c>
      <c r="T44" s="8">
        <f t="shared" ca="1" si="14"/>
        <v>-9.2475088172425876E-2</v>
      </c>
      <c r="U44" s="8">
        <f t="shared" ca="1" si="14"/>
        <v>-8.3097184505305899E-2</v>
      </c>
      <c r="V44" s="8">
        <f t="shared" ca="1" si="14"/>
        <v>-7.1044106012597683E-2</v>
      </c>
    </row>
    <row r="45" spans="1:42">
      <c r="C45" s="1" t="str">
        <f ca="1">IF(C44=MAX($C$44:$V$44),"Animal",IF(C44=MIN($C$44:$V$44),"Artifact",""))</f>
        <v/>
      </c>
      <c r="D45" s="1" t="str">
        <f t="shared" ref="D45:V45" ca="1" si="15">IF(D44=MAX($C$44:$V$44),"Animal",IF(D44=MIN($C$44:$V$44),"Artifact",""))</f>
        <v/>
      </c>
      <c r="E45" s="1" t="str">
        <f t="shared" ca="1" si="15"/>
        <v/>
      </c>
      <c r="F45" s="1" t="str">
        <f t="shared" ca="1" si="15"/>
        <v/>
      </c>
      <c r="G45" s="1" t="str">
        <f t="shared" ca="1" si="15"/>
        <v/>
      </c>
      <c r="H45" s="1" t="str">
        <f t="shared" ca="1" si="15"/>
        <v/>
      </c>
      <c r="I45" s="1" t="str">
        <f t="shared" ca="1" si="15"/>
        <v>Artifact</v>
      </c>
      <c r="J45" s="1" t="str">
        <f t="shared" ca="1" si="15"/>
        <v/>
      </c>
      <c r="K45" s="1" t="str">
        <f t="shared" ca="1" si="15"/>
        <v/>
      </c>
      <c r="L45" s="1" t="str">
        <f t="shared" ca="1" si="15"/>
        <v/>
      </c>
      <c r="M45" s="1" t="str">
        <f t="shared" ca="1" si="15"/>
        <v/>
      </c>
      <c r="N45" s="1" t="str">
        <f t="shared" ca="1" si="15"/>
        <v/>
      </c>
      <c r="O45" s="1" t="str">
        <f t="shared" ca="1" si="15"/>
        <v/>
      </c>
      <c r="P45" s="1" t="str">
        <f t="shared" ca="1" si="15"/>
        <v/>
      </c>
      <c r="Q45" s="1" t="str">
        <f t="shared" ca="1" si="15"/>
        <v/>
      </c>
      <c r="R45" s="1" t="str">
        <f t="shared" ca="1" si="15"/>
        <v/>
      </c>
      <c r="S45" s="1" t="str">
        <f t="shared" ca="1" si="15"/>
        <v/>
      </c>
      <c r="T45" s="1" t="str">
        <f t="shared" ca="1" si="15"/>
        <v/>
      </c>
      <c r="U45" s="1" t="str">
        <f t="shared" ca="1" si="15"/>
        <v/>
      </c>
      <c r="V45" s="1" t="str">
        <f t="shared" ca="1" si="15"/>
        <v>Animal</v>
      </c>
    </row>
    <row r="47" spans="1:42">
      <c r="C47" s="1">
        <v>1</v>
      </c>
      <c r="D47" s="1">
        <v>2</v>
      </c>
      <c r="E47" s="1">
        <v>3</v>
      </c>
      <c r="F47" s="1">
        <v>4</v>
      </c>
      <c r="G47" s="1">
        <v>5</v>
      </c>
      <c r="H47" s="1">
        <v>6</v>
      </c>
      <c r="I47" s="1">
        <v>7</v>
      </c>
      <c r="J47" s="1">
        <v>8</v>
      </c>
      <c r="K47" s="1">
        <v>9</v>
      </c>
      <c r="L47" s="1">
        <v>10</v>
      </c>
      <c r="M47" s="1">
        <v>11</v>
      </c>
      <c r="N47" s="1">
        <v>12</v>
      </c>
      <c r="O47" s="1">
        <v>13</v>
      </c>
      <c r="P47" s="1">
        <v>14</v>
      </c>
      <c r="Q47" s="1">
        <v>15</v>
      </c>
      <c r="R47" s="1">
        <v>16</v>
      </c>
      <c r="S47" s="1">
        <v>17</v>
      </c>
      <c r="T47" s="1">
        <v>18</v>
      </c>
      <c r="U47" s="1">
        <v>19</v>
      </c>
      <c r="V47" s="1">
        <v>20</v>
      </c>
      <c r="W47" s="1">
        <f ca="1">CORREL(C47:V47,C44:V44)</f>
        <v>0.51357259949722911</v>
      </c>
    </row>
    <row r="48" spans="1:42">
      <c r="C48" s="1" t="s">
        <v>2</v>
      </c>
      <c r="D48" s="1" t="s">
        <v>3</v>
      </c>
      <c r="E48" s="1" t="s">
        <v>4</v>
      </c>
      <c r="F48" s="1" t="s">
        <v>5</v>
      </c>
      <c r="G48" s="1" t="s">
        <v>6</v>
      </c>
      <c r="H48" s="1" t="s">
        <v>7</v>
      </c>
      <c r="I48" s="1" t="s">
        <v>8</v>
      </c>
      <c r="J48" s="1" t="s">
        <v>9</v>
      </c>
      <c r="K48" s="1" t="s">
        <v>10</v>
      </c>
      <c r="L48" s="1" t="s">
        <v>11</v>
      </c>
      <c r="M48" s="1" t="s">
        <v>17</v>
      </c>
      <c r="N48" s="1" t="s">
        <v>18</v>
      </c>
      <c r="O48" s="1" t="s">
        <v>19</v>
      </c>
      <c r="P48" s="1" t="s">
        <v>20</v>
      </c>
      <c r="Q48" s="1" t="s">
        <v>21</v>
      </c>
      <c r="R48" s="1" t="s">
        <v>22</v>
      </c>
      <c r="S48" s="1" t="s">
        <v>23</v>
      </c>
      <c r="T48" s="1" t="s">
        <v>24</v>
      </c>
      <c r="U48" s="1" t="s">
        <v>25</v>
      </c>
      <c r="V48" s="1" t="s">
        <v>26</v>
      </c>
    </row>
    <row r="49" spans="1:22">
      <c r="A49" s="1" t="s">
        <v>46</v>
      </c>
      <c r="C49" s="4">
        <f ca="1">C44</f>
        <v>-8.8123568519362247E-2</v>
      </c>
      <c r="D49" s="4">
        <f t="shared" ref="D49:V49" ca="1" si="16">D44</f>
        <v>-0.10004666061033787</v>
      </c>
      <c r="E49" s="4">
        <f t="shared" ca="1" si="16"/>
        <v>-0.10758403960677525</v>
      </c>
      <c r="F49" s="4">
        <f t="shared" ca="1" si="16"/>
        <v>-0.11301244285085404</v>
      </c>
      <c r="G49" s="4">
        <f t="shared" ca="1" si="16"/>
        <v>-0.12613573748134241</v>
      </c>
      <c r="H49" s="4">
        <f t="shared" ca="1" si="16"/>
        <v>-0.14326186732114921</v>
      </c>
      <c r="I49" s="4">
        <f t="shared" ca="1" si="16"/>
        <v>-0.14784465581530795</v>
      </c>
      <c r="J49" s="4">
        <f t="shared" ca="1" si="16"/>
        <v>-0.1341158390545833</v>
      </c>
      <c r="K49" s="4">
        <f t="shared" ca="1" si="16"/>
        <v>-0.11149234704306119</v>
      </c>
      <c r="L49" s="4">
        <f t="shared" ca="1" si="16"/>
        <v>-9.2525609612665316E-2</v>
      </c>
      <c r="M49" s="4">
        <f t="shared" ca="1" si="16"/>
        <v>-9.0318265017680407E-2</v>
      </c>
      <c r="N49" s="4">
        <f t="shared" ca="1" si="16"/>
        <v>-0.10186713836510977</v>
      </c>
      <c r="O49" s="4">
        <f t="shared" ca="1" si="16"/>
        <v>-0.11043303900861012</v>
      </c>
      <c r="P49" s="4">
        <f t="shared" ca="1" si="16"/>
        <v>-0.10705432468186273</v>
      </c>
      <c r="Q49" s="4">
        <f t="shared" ca="1" si="16"/>
        <v>-9.7220279649777239E-2</v>
      </c>
      <c r="R49" s="4">
        <f t="shared" ca="1" si="16"/>
        <v>-9.254955205195925E-2</v>
      </c>
      <c r="S49" s="4">
        <f t="shared" ca="1" si="16"/>
        <v>-9.4289770465742273E-2</v>
      </c>
      <c r="T49" s="4">
        <f t="shared" ca="1" si="16"/>
        <v>-9.2475088172425876E-2</v>
      </c>
      <c r="U49" s="4">
        <f t="shared" ca="1" si="16"/>
        <v>-8.3097184505305899E-2</v>
      </c>
      <c r="V49" s="4">
        <f t="shared" ca="1" si="16"/>
        <v>-7.1044106012597683E-2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5.5E-2</v>
      </c>
      <c r="E1">
        <v>0</v>
      </c>
      <c r="F1">
        <v>0.11700000000000001</v>
      </c>
      <c r="G1">
        <v>1E-3</v>
      </c>
      <c r="H1">
        <v>0.97699999999999998</v>
      </c>
      <c r="I1">
        <v>1.2999999999999999E-2</v>
      </c>
      <c r="J1">
        <v>1E-3</v>
      </c>
      <c r="K1">
        <v>3.0000000000000001E-3</v>
      </c>
      <c r="L1">
        <v>4.0000000000000001E-3</v>
      </c>
      <c r="M1">
        <v>0.76800000000000002</v>
      </c>
      <c r="N1">
        <v>4.0000000000000001E-3</v>
      </c>
      <c r="O1">
        <v>0.14099999999999999</v>
      </c>
      <c r="P1">
        <v>3.0000000000000001E-3</v>
      </c>
      <c r="Q1">
        <v>6.2E-2</v>
      </c>
      <c r="R1">
        <v>1E-3</v>
      </c>
      <c r="S1">
        <v>7.8E-2</v>
      </c>
      <c r="T1">
        <v>0</v>
      </c>
      <c r="U1">
        <v>0.39300000000000002</v>
      </c>
      <c r="V1">
        <v>1E-3</v>
      </c>
      <c r="W1">
        <v>0.17</v>
      </c>
      <c r="Z1" s="1">
        <f>AVERAGE(D1:M1)</f>
        <v>0.19389999999999996</v>
      </c>
      <c r="AA1" s="1">
        <f>AVERAGE(N1:W1)</f>
        <v>8.5300000000000001E-2</v>
      </c>
    </row>
    <row r="2" spans="1:27">
      <c r="A2">
        <v>1</v>
      </c>
      <c r="B2" t="s">
        <v>149</v>
      </c>
      <c r="C2">
        <v>30</v>
      </c>
      <c r="D2">
        <v>1E-3</v>
      </c>
      <c r="E2">
        <v>4.0000000000000001E-3</v>
      </c>
      <c r="F2">
        <v>7.0000000000000001E-3</v>
      </c>
      <c r="G2">
        <v>1E-3</v>
      </c>
      <c r="H2">
        <v>0.98799999999999999</v>
      </c>
      <c r="I2">
        <v>0</v>
      </c>
      <c r="J2">
        <v>2E-3</v>
      </c>
      <c r="K2">
        <v>4.0000000000000001E-3</v>
      </c>
      <c r="L2">
        <v>1E-3</v>
      </c>
      <c r="M2">
        <v>8.9999999999999993E-3</v>
      </c>
      <c r="N2">
        <v>2.5999999999999999E-2</v>
      </c>
      <c r="O2">
        <v>7.0000000000000007E-2</v>
      </c>
      <c r="P2">
        <v>8.9999999999999993E-3</v>
      </c>
      <c r="Q2">
        <v>8.9999999999999993E-3</v>
      </c>
      <c r="R2">
        <v>1E-3</v>
      </c>
      <c r="S2">
        <v>0</v>
      </c>
      <c r="T2">
        <v>8.0000000000000002E-3</v>
      </c>
      <c r="U2">
        <v>0.92700000000000005</v>
      </c>
      <c r="V2">
        <v>4.2000000000000003E-2</v>
      </c>
      <c r="W2">
        <v>8.9999999999999993E-3</v>
      </c>
      <c r="Z2" s="1">
        <f t="shared" ref="Z2:Z48" si="0">AVERAGE(D2:M2)</f>
        <v>0.10169999999999997</v>
      </c>
      <c r="AA2" s="1">
        <f t="shared" ref="AA2:AA48" si="1">AVERAGE(N2:W2)</f>
        <v>0.1101</v>
      </c>
    </row>
    <row r="3" spans="1:27">
      <c r="A3">
        <v>2</v>
      </c>
      <c r="B3" t="s">
        <v>150</v>
      </c>
      <c r="C3">
        <v>30</v>
      </c>
      <c r="D3">
        <v>1.7000000000000001E-2</v>
      </c>
      <c r="E3">
        <v>1E-3</v>
      </c>
      <c r="F3">
        <v>3.0000000000000001E-3</v>
      </c>
      <c r="G3">
        <v>0</v>
      </c>
      <c r="H3">
        <v>0.99399999999999999</v>
      </c>
      <c r="I3">
        <v>4.0000000000000001E-3</v>
      </c>
      <c r="J3">
        <v>1E-3</v>
      </c>
      <c r="K3">
        <v>1E-3</v>
      </c>
      <c r="L3">
        <v>2E-3</v>
      </c>
      <c r="M3">
        <v>1.4999999999999999E-2</v>
      </c>
      <c r="N3">
        <v>1E-3</v>
      </c>
      <c r="O3">
        <v>3.5999999999999997E-2</v>
      </c>
      <c r="P3">
        <v>0</v>
      </c>
      <c r="Q3">
        <v>6.0000000000000001E-3</v>
      </c>
      <c r="R3">
        <v>1E-3</v>
      </c>
      <c r="S3">
        <v>1E-3</v>
      </c>
      <c r="T3">
        <v>0</v>
      </c>
      <c r="U3">
        <v>0.83699999999999997</v>
      </c>
      <c r="V3">
        <v>4.0000000000000001E-3</v>
      </c>
      <c r="W3">
        <v>3.1E-2</v>
      </c>
      <c r="Z3" s="1">
        <f t="shared" si="0"/>
        <v>0.10379999999999996</v>
      </c>
      <c r="AA3" s="1">
        <f t="shared" si="1"/>
        <v>9.1700000000000004E-2</v>
      </c>
    </row>
    <row r="4" spans="1:27">
      <c r="A4">
        <v>3</v>
      </c>
      <c r="B4" t="s">
        <v>151</v>
      </c>
      <c r="C4">
        <v>30</v>
      </c>
      <c r="D4">
        <v>1E-3</v>
      </c>
      <c r="E4">
        <v>1.7000000000000001E-2</v>
      </c>
      <c r="F4">
        <v>1E-3</v>
      </c>
      <c r="G4">
        <v>0</v>
      </c>
      <c r="H4">
        <v>0.97599999999999998</v>
      </c>
      <c r="I4">
        <v>0</v>
      </c>
      <c r="J4">
        <v>5.8999999999999997E-2</v>
      </c>
      <c r="K4">
        <v>2E-3</v>
      </c>
      <c r="L4">
        <v>2E-3</v>
      </c>
      <c r="M4">
        <v>1E-3</v>
      </c>
      <c r="N4">
        <v>4.0000000000000001E-3</v>
      </c>
      <c r="O4">
        <v>7.0000000000000001E-3</v>
      </c>
      <c r="P4">
        <v>1E-3</v>
      </c>
      <c r="Q4">
        <v>2E-3</v>
      </c>
      <c r="R4">
        <v>1E-3</v>
      </c>
      <c r="S4">
        <v>0</v>
      </c>
      <c r="T4">
        <v>4.4999999999999998E-2</v>
      </c>
      <c r="U4">
        <v>0.95199999999999996</v>
      </c>
      <c r="V4">
        <v>0.39900000000000002</v>
      </c>
      <c r="W4">
        <v>0.21199999999999999</v>
      </c>
      <c r="Z4" s="1">
        <f t="shared" si="0"/>
        <v>0.10589999999999999</v>
      </c>
      <c r="AA4" s="1">
        <f t="shared" si="1"/>
        <v>0.1623</v>
      </c>
    </row>
    <row r="5" spans="1:27">
      <c r="A5">
        <v>4</v>
      </c>
      <c r="B5" t="s">
        <v>152</v>
      </c>
      <c r="C5">
        <v>30</v>
      </c>
      <c r="D5">
        <v>8.0000000000000002E-3</v>
      </c>
      <c r="E5">
        <v>0</v>
      </c>
      <c r="F5">
        <v>1.6E-2</v>
      </c>
      <c r="G5">
        <v>0</v>
      </c>
      <c r="H5">
        <v>0.96899999999999997</v>
      </c>
      <c r="I5">
        <v>1E-3</v>
      </c>
      <c r="J5">
        <v>1.0999999999999999E-2</v>
      </c>
      <c r="K5">
        <v>1E-3</v>
      </c>
      <c r="L5">
        <v>1E-3</v>
      </c>
      <c r="M5">
        <v>0.52200000000000002</v>
      </c>
      <c r="N5">
        <v>1E-3</v>
      </c>
      <c r="O5">
        <v>0.112</v>
      </c>
      <c r="P5">
        <v>3.0000000000000001E-3</v>
      </c>
      <c r="Q5">
        <v>1.7999999999999999E-2</v>
      </c>
      <c r="R5">
        <v>5.0000000000000001E-3</v>
      </c>
      <c r="S5">
        <v>8.9999999999999993E-3</v>
      </c>
      <c r="T5">
        <v>0</v>
      </c>
      <c r="U5">
        <v>0.32</v>
      </c>
      <c r="V5">
        <v>1E-3</v>
      </c>
      <c r="W5">
        <v>2.1999999999999999E-2</v>
      </c>
      <c r="Z5" s="1">
        <f t="shared" si="0"/>
        <v>0.15289999999999998</v>
      </c>
      <c r="AA5" s="1">
        <f t="shared" si="1"/>
        <v>4.9100000000000005E-2</v>
      </c>
    </row>
    <row r="6" spans="1:27">
      <c r="A6">
        <v>5</v>
      </c>
      <c r="B6" t="s">
        <v>153</v>
      </c>
      <c r="C6">
        <v>30</v>
      </c>
      <c r="D6">
        <v>1E-3</v>
      </c>
      <c r="E6">
        <v>3.0000000000000001E-3</v>
      </c>
      <c r="F6">
        <v>4.0000000000000001E-3</v>
      </c>
      <c r="G6">
        <v>0</v>
      </c>
      <c r="H6">
        <v>0.97299999999999998</v>
      </c>
      <c r="I6">
        <v>0</v>
      </c>
      <c r="J6">
        <v>3.0000000000000001E-3</v>
      </c>
      <c r="K6">
        <v>3.0000000000000001E-3</v>
      </c>
      <c r="L6">
        <v>1E-3</v>
      </c>
      <c r="M6">
        <v>1.7999999999999999E-2</v>
      </c>
      <c r="N6">
        <v>1.6E-2</v>
      </c>
      <c r="O6">
        <v>6.6000000000000003E-2</v>
      </c>
      <c r="P6">
        <v>8.0000000000000002E-3</v>
      </c>
      <c r="Q6">
        <v>7.0000000000000001E-3</v>
      </c>
      <c r="R6">
        <v>1E-3</v>
      </c>
      <c r="S6">
        <v>0</v>
      </c>
      <c r="T6">
        <v>4.0000000000000001E-3</v>
      </c>
      <c r="U6">
        <v>0.9</v>
      </c>
      <c r="V6">
        <v>3.6999999999999998E-2</v>
      </c>
      <c r="W6">
        <v>0.03</v>
      </c>
      <c r="Z6" s="1">
        <f t="shared" si="0"/>
        <v>0.10059999999999999</v>
      </c>
      <c r="AA6" s="1">
        <f t="shared" si="1"/>
        <v>0.1069</v>
      </c>
    </row>
    <row r="7" spans="1:27">
      <c r="A7">
        <v>6</v>
      </c>
      <c r="B7" t="s">
        <v>154</v>
      </c>
      <c r="C7">
        <v>30</v>
      </c>
      <c r="D7">
        <v>2E-3</v>
      </c>
      <c r="E7">
        <v>0</v>
      </c>
      <c r="F7">
        <v>0</v>
      </c>
      <c r="G7">
        <v>0</v>
      </c>
      <c r="H7">
        <v>0.995</v>
      </c>
      <c r="I7">
        <v>1E-3</v>
      </c>
      <c r="J7">
        <v>1E-3</v>
      </c>
      <c r="K7">
        <v>0</v>
      </c>
      <c r="L7">
        <v>7.0000000000000001E-3</v>
      </c>
      <c r="M7">
        <v>2E-3</v>
      </c>
      <c r="N7">
        <v>1E-3</v>
      </c>
      <c r="O7">
        <v>5.1999999999999998E-2</v>
      </c>
      <c r="P7">
        <v>0</v>
      </c>
      <c r="Q7">
        <v>4.9000000000000002E-2</v>
      </c>
      <c r="R7">
        <v>0</v>
      </c>
      <c r="S7">
        <v>0</v>
      </c>
      <c r="T7">
        <v>0</v>
      </c>
      <c r="U7">
        <v>0.96499999999999997</v>
      </c>
      <c r="V7">
        <v>3.3000000000000002E-2</v>
      </c>
      <c r="W7">
        <v>0.114</v>
      </c>
      <c r="Z7" s="1">
        <f t="shared" si="0"/>
        <v>0.1008</v>
      </c>
      <c r="AA7" s="1">
        <f t="shared" si="1"/>
        <v>0.12139999999999999</v>
      </c>
    </row>
    <row r="8" spans="1:27">
      <c r="A8">
        <v>7</v>
      </c>
      <c r="B8" t="s">
        <v>155</v>
      </c>
      <c r="C8">
        <v>30</v>
      </c>
      <c r="D8">
        <v>2E-3</v>
      </c>
      <c r="E8">
        <v>0</v>
      </c>
      <c r="F8">
        <v>0</v>
      </c>
      <c r="G8">
        <v>0</v>
      </c>
      <c r="H8">
        <v>0.995</v>
      </c>
      <c r="I8">
        <v>1E-3</v>
      </c>
      <c r="J8">
        <v>1E-3</v>
      </c>
      <c r="K8">
        <v>0</v>
      </c>
      <c r="L8">
        <v>2E-3</v>
      </c>
      <c r="M8">
        <v>4.0000000000000001E-3</v>
      </c>
      <c r="N8">
        <v>1E-3</v>
      </c>
      <c r="O8">
        <v>3.9E-2</v>
      </c>
      <c r="P8">
        <v>0</v>
      </c>
      <c r="Q8">
        <v>3.1E-2</v>
      </c>
      <c r="R8">
        <v>1E-3</v>
      </c>
      <c r="S8">
        <v>0</v>
      </c>
      <c r="T8">
        <v>0</v>
      </c>
      <c r="U8">
        <v>0.98399999999999999</v>
      </c>
      <c r="V8">
        <v>2.9000000000000001E-2</v>
      </c>
      <c r="W8">
        <v>0.13300000000000001</v>
      </c>
      <c r="Z8" s="1">
        <f t="shared" si="0"/>
        <v>0.10049999999999999</v>
      </c>
      <c r="AA8" s="1">
        <f t="shared" si="1"/>
        <v>0.12179999999999999</v>
      </c>
    </row>
    <row r="9" spans="1:27">
      <c r="A9">
        <v>8</v>
      </c>
      <c r="B9" t="s">
        <v>156</v>
      </c>
      <c r="C9">
        <v>30</v>
      </c>
      <c r="D9">
        <v>2E-3</v>
      </c>
      <c r="E9">
        <v>0</v>
      </c>
      <c r="F9">
        <v>7.0000000000000001E-3</v>
      </c>
      <c r="G9">
        <v>0</v>
      </c>
      <c r="H9">
        <v>0.99399999999999999</v>
      </c>
      <c r="I9">
        <v>0</v>
      </c>
      <c r="J9">
        <v>0</v>
      </c>
      <c r="K9">
        <v>0</v>
      </c>
      <c r="L9">
        <v>0</v>
      </c>
      <c r="M9">
        <v>5.2999999999999999E-2</v>
      </c>
      <c r="N9">
        <v>4.0000000000000001E-3</v>
      </c>
      <c r="O9">
        <v>0.28999999999999998</v>
      </c>
      <c r="P9">
        <v>0</v>
      </c>
      <c r="Q9">
        <v>6.3E-2</v>
      </c>
      <c r="R9">
        <v>1E-3</v>
      </c>
      <c r="S9">
        <v>0</v>
      </c>
      <c r="T9">
        <v>0</v>
      </c>
      <c r="U9">
        <v>0.93200000000000005</v>
      </c>
      <c r="V9">
        <v>1E-3</v>
      </c>
      <c r="W9">
        <v>5.0000000000000001E-3</v>
      </c>
      <c r="Z9" s="1">
        <f t="shared" si="0"/>
        <v>0.10559999999999999</v>
      </c>
      <c r="AA9" s="1">
        <f t="shared" si="1"/>
        <v>0.12959999999999999</v>
      </c>
    </row>
    <row r="10" spans="1:27">
      <c r="A10">
        <v>9</v>
      </c>
      <c r="B10" t="s">
        <v>157</v>
      </c>
      <c r="C10">
        <v>30</v>
      </c>
      <c r="D10">
        <v>1E-3</v>
      </c>
      <c r="E10">
        <v>0</v>
      </c>
      <c r="F10">
        <v>0.192</v>
      </c>
      <c r="G10">
        <v>0</v>
      </c>
      <c r="H10">
        <v>0.99399999999999999</v>
      </c>
      <c r="I10">
        <v>1E-3</v>
      </c>
      <c r="J10">
        <v>1E-3</v>
      </c>
      <c r="K10">
        <v>1E-3</v>
      </c>
      <c r="L10">
        <v>0</v>
      </c>
      <c r="M10">
        <v>0.14199999999999999</v>
      </c>
      <c r="N10">
        <v>4.0000000000000001E-3</v>
      </c>
      <c r="O10">
        <v>0.109</v>
      </c>
      <c r="P10">
        <v>1E-3</v>
      </c>
      <c r="Q10">
        <v>0.313</v>
      </c>
      <c r="R10">
        <v>2E-3</v>
      </c>
      <c r="S10">
        <v>0</v>
      </c>
      <c r="T10">
        <v>1E-3</v>
      </c>
      <c r="U10">
        <v>0.95199999999999996</v>
      </c>
      <c r="V10">
        <v>0</v>
      </c>
      <c r="W10">
        <v>2.1999999999999999E-2</v>
      </c>
      <c r="Z10" s="1">
        <f t="shared" si="0"/>
        <v>0.13319999999999996</v>
      </c>
      <c r="AA10" s="1">
        <f t="shared" si="1"/>
        <v>0.1404</v>
      </c>
    </row>
    <row r="11" spans="1:27">
      <c r="A11">
        <v>10</v>
      </c>
      <c r="B11" t="s">
        <v>158</v>
      </c>
      <c r="C11">
        <v>30</v>
      </c>
      <c r="D11">
        <v>1E-3</v>
      </c>
      <c r="E11">
        <v>0</v>
      </c>
      <c r="F11">
        <v>0</v>
      </c>
      <c r="G11">
        <v>0</v>
      </c>
      <c r="H11">
        <v>0.99399999999999999</v>
      </c>
      <c r="I11">
        <v>1E-3</v>
      </c>
      <c r="J11">
        <v>1.7000000000000001E-2</v>
      </c>
      <c r="K11">
        <v>0</v>
      </c>
      <c r="L11">
        <v>6.0000000000000001E-3</v>
      </c>
      <c r="M11">
        <v>3.0000000000000001E-3</v>
      </c>
      <c r="N11">
        <v>1E-3</v>
      </c>
      <c r="O11">
        <v>1.7000000000000001E-2</v>
      </c>
      <c r="P11">
        <v>0</v>
      </c>
      <c r="Q11">
        <v>6.9000000000000006E-2</v>
      </c>
      <c r="R11">
        <v>1E-3</v>
      </c>
      <c r="S11">
        <v>0</v>
      </c>
      <c r="T11">
        <v>1E-3</v>
      </c>
      <c r="U11">
        <v>0.97299999999999998</v>
      </c>
      <c r="V11">
        <v>2.7E-2</v>
      </c>
      <c r="W11">
        <v>0.61599999999999999</v>
      </c>
      <c r="Z11" s="1">
        <f t="shared" si="0"/>
        <v>0.10219999999999999</v>
      </c>
      <c r="AA11" s="1">
        <f t="shared" si="1"/>
        <v>0.17050000000000001</v>
      </c>
    </row>
    <row r="12" spans="1:27">
      <c r="A12">
        <v>11</v>
      </c>
      <c r="B12" t="s">
        <v>159</v>
      </c>
      <c r="C12">
        <v>30</v>
      </c>
      <c r="D12">
        <v>1.0999999999999999E-2</v>
      </c>
      <c r="E12">
        <v>0</v>
      </c>
      <c r="F12">
        <v>1.0999999999999999E-2</v>
      </c>
      <c r="G12">
        <v>0</v>
      </c>
      <c r="H12">
        <v>0.99399999999999999</v>
      </c>
      <c r="I12">
        <v>1E-3</v>
      </c>
      <c r="J12">
        <v>1E-3</v>
      </c>
      <c r="K12">
        <v>1E-3</v>
      </c>
      <c r="L12">
        <v>1E-3</v>
      </c>
      <c r="M12">
        <v>0.10100000000000001</v>
      </c>
      <c r="N12">
        <v>2E-3</v>
      </c>
      <c r="O12">
        <v>0.23400000000000001</v>
      </c>
      <c r="P12">
        <v>1E-3</v>
      </c>
      <c r="Q12">
        <v>2.4E-2</v>
      </c>
      <c r="R12">
        <v>1E-3</v>
      </c>
      <c r="S12">
        <v>4.0000000000000001E-3</v>
      </c>
      <c r="T12">
        <v>0</v>
      </c>
      <c r="U12">
        <v>0.57899999999999996</v>
      </c>
      <c r="V12">
        <v>1E-3</v>
      </c>
      <c r="W12">
        <v>4.0000000000000001E-3</v>
      </c>
      <c r="Z12" s="1">
        <f t="shared" si="0"/>
        <v>0.11209999999999995</v>
      </c>
      <c r="AA12" s="1">
        <f t="shared" si="1"/>
        <v>8.4999999999999992E-2</v>
      </c>
    </row>
    <row r="13" spans="1:27">
      <c r="A13">
        <v>12</v>
      </c>
      <c r="B13" t="s">
        <v>160</v>
      </c>
      <c r="C13">
        <v>30</v>
      </c>
      <c r="D13">
        <v>2E-3</v>
      </c>
      <c r="E13">
        <v>5.8999999999999997E-2</v>
      </c>
      <c r="F13">
        <v>0.64100000000000001</v>
      </c>
      <c r="G13">
        <v>4.0000000000000001E-3</v>
      </c>
      <c r="H13">
        <v>0.98499999999999999</v>
      </c>
      <c r="I13">
        <v>2E-3</v>
      </c>
      <c r="J13">
        <v>1E-3</v>
      </c>
      <c r="K13">
        <v>0.25900000000000001</v>
      </c>
      <c r="L13">
        <v>7.0999999999999994E-2</v>
      </c>
      <c r="M13">
        <v>1E-3</v>
      </c>
      <c r="N13">
        <v>2.9000000000000001E-2</v>
      </c>
      <c r="O13">
        <v>1E-3</v>
      </c>
      <c r="P13">
        <v>4.2000000000000003E-2</v>
      </c>
      <c r="Q13">
        <v>0</v>
      </c>
      <c r="R13">
        <v>1E-3</v>
      </c>
      <c r="S13">
        <v>3.0000000000000001E-3</v>
      </c>
      <c r="T13">
        <v>0</v>
      </c>
      <c r="U13">
        <v>0.59799999999999998</v>
      </c>
      <c r="V13">
        <v>0.224</v>
      </c>
      <c r="W13">
        <v>0.38700000000000001</v>
      </c>
      <c r="Z13" s="1">
        <f t="shared" si="0"/>
        <v>0.20249999999999999</v>
      </c>
      <c r="AA13" s="1">
        <f t="shared" si="1"/>
        <v>0.1285</v>
      </c>
    </row>
    <row r="14" spans="1:27">
      <c r="A14">
        <v>13</v>
      </c>
      <c r="B14" t="s">
        <v>161</v>
      </c>
      <c r="C14">
        <v>30</v>
      </c>
      <c r="D14">
        <v>1E-3</v>
      </c>
      <c r="E14">
        <v>8.4000000000000005E-2</v>
      </c>
      <c r="F14">
        <v>0.19700000000000001</v>
      </c>
      <c r="G14">
        <v>3.0000000000000001E-3</v>
      </c>
      <c r="H14">
        <v>0.98</v>
      </c>
      <c r="I14">
        <v>2E-3</v>
      </c>
      <c r="J14">
        <v>2.9000000000000001E-2</v>
      </c>
      <c r="K14">
        <v>0.17599999999999999</v>
      </c>
      <c r="L14">
        <v>5.8999999999999997E-2</v>
      </c>
      <c r="M14">
        <v>1E-3</v>
      </c>
      <c r="N14">
        <v>0.02</v>
      </c>
      <c r="O14">
        <v>1E-3</v>
      </c>
      <c r="P14">
        <v>7.3999999999999996E-2</v>
      </c>
      <c r="Q14">
        <v>0</v>
      </c>
      <c r="R14">
        <v>0</v>
      </c>
      <c r="S14">
        <v>7.0000000000000001E-3</v>
      </c>
      <c r="T14">
        <v>0</v>
      </c>
      <c r="U14">
        <v>0.51600000000000001</v>
      </c>
      <c r="V14">
        <v>0.26300000000000001</v>
      </c>
      <c r="W14">
        <v>0.26900000000000002</v>
      </c>
      <c r="Z14" s="1">
        <f t="shared" si="0"/>
        <v>0.15319999999999998</v>
      </c>
      <c r="AA14" s="1">
        <f t="shared" si="1"/>
        <v>0.11499999999999999</v>
      </c>
    </row>
    <row r="15" spans="1:27">
      <c r="A15">
        <v>14</v>
      </c>
      <c r="B15" t="s">
        <v>162</v>
      </c>
      <c r="C15">
        <v>30</v>
      </c>
      <c r="D15">
        <v>8.9999999999999993E-3</v>
      </c>
      <c r="E15">
        <v>1.7999999999999999E-2</v>
      </c>
      <c r="F15">
        <v>3.7999999999999999E-2</v>
      </c>
      <c r="G15">
        <v>1E-3</v>
      </c>
      <c r="H15">
        <v>0.98599999999999999</v>
      </c>
      <c r="I15">
        <v>0</v>
      </c>
      <c r="J15">
        <v>1E-3</v>
      </c>
      <c r="K15">
        <v>1.2E-2</v>
      </c>
      <c r="L15">
        <v>4.0000000000000001E-3</v>
      </c>
      <c r="M15">
        <v>1E-3</v>
      </c>
      <c r="N15">
        <v>5.0000000000000001E-3</v>
      </c>
      <c r="O15">
        <v>6.0000000000000001E-3</v>
      </c>
      <c r="P15">
        <v>1E-3</v>
      </c>
      <c r="Q15">
        <v>1E-3</v>
      </c>
      <c r="R15">
        <v>2E-3</v>
      </c>
      <c r="S15">
        <v>0</v>
      </c>
      <c r="T15">
        <v>1E-3</v>
      </c>
      <c r="U15">
        <v>0.81499999999999995</v>
      </c>
      <c r="V15">
        <v>8.8999999999999996E-2</v>
      </c>
      <c r="W15">
        <v>4.4999999999999998E-2</v>
      </c>
      <c r="Z15" s="1">
        <f t="shared" si="0"/>
        <v>0.10699999999999998</v>
      </c>
      <c r="AA15" s="1">
        <f t="shared" si="1"/>
        <v>9.6500000000000002E-2</v>
      </c>
    </row>
    <row r="16" spans="1:27">
      <c r="A16">
        <v>15</v>
      </c>
      <c r="B16" t="s">
        <v>163</v>
      </c>
      <c r="C16">
        <v>30</v>
      </c>
      <c r="D16">
        <v>3.0000000000000001E-3</v>
      </c>
      <c r="E16">
        <v>6.9000000000000006E-2</v>
      </c>
      <c r="F16">
        <v>0.315</v>
      </c>
      <c r="G16">
        <v>2E-3</v>
      </c>
      <c r="H16">
        <v>0.98499999999999999</v>
      </c>
      <c r="I16">
        <v>2E-3</v>
      </c>
      <c r="J16">
        <v>3.0000000000000001E-3</v>
      </c>
      <c r="K16">
        <v>0.11799999999999999</v>
      </c>
      <c r="L16">
        <v>0.10199999999999999</v>
      </c>
      <c r="M16">
        <v>1E-3</v>
      </c>
      <c r="N16">
        <v>1.4E-2</v>
      </c>
      <c r="O16">
        <v>1E-3</v>
      </c>
      <c r="P16">
        <v>8.0000000000000002E-3</v>
      </c>
      <c r="Q16">
        <v>0</v>
      </c>
      <c r="R16">
        <v>1E-3</v>
      </c>
      <c r="S16">
        <v>1E-3</v>
      </c>
      <c r="T16">
        <v>0</v>
      </c>
      <c r="U16">
        <v>0.71499999999999997</v>
      </c>
      <c r="V16">
        <v>0.39</v>
      </c>
      <c r="W16">
        <v>0.58499999999999996</v>
      </c>
      <c r="Z16" s="1">
        <f t="shared" si="0"/>
        <v>0.15999999999999998</v>
      </c>
      <c r="AA16" s="1">
        <f t="shared" si="1"/>
        <v>0.17149999999999999</v>
      </c>
    </row>
    <row r="17" spans="1:27">
      <c r="A17">
        <v>16</v>
      </c>
      <c r="B17" t="s">
        <v>164</v>
      </c>
      <c r="C17">
        <v>30</v>
      </c>
      <c r="D17">
        <v>3.0000000000000001E-3</v>
      </c>
      <c r="E17">
        <v>0.14000000000000001</v>
      </c>
      <c r="F17">
        <v>0.80500000000000005</v>
      </c>
      <c r="G17">
        <v>3.0000000000000001E-3</v>
      </c>
      <c r="H17">
        <v>0.98299999999999998</v>
      </c>
      <c r="I17">
        <v>2.7E-2</v>
      </c>
      <c r="J17">
        <v>3.0000000000000001E-3</v>
      </c>
      <c r="K17">
        <v>0.35799999999999998</v>
      </c>
      <c r="L17">
        <v>2.8000000000000001E-2</v>
      </c>
      <c r="M17">
        <v>4.0000000000000001E-3</v>
      </c>
      <c r="N17">
        <v>1.7999999999999999E-2</v>
      </c>
      <c r="O17">
        <v>1E-3</v>
      </c>
      <c r="P17">
        <v>8.9999999999999993E-3</v>
      </c>
      <c r="Q17">
        <v>0</v>
      </c>
      <c r="R17">
        <v>1E-3</v>
      </c>
      <c r="S17">
        <v>2E-3</v>
      </c>
      <c r="T17">
        <v>0</v>
      </c>
      <c r="U17">
        <v>0.83499999999999996</v>
      </c>
      <c r="V17">
        <v>0.34300000000000003</v>
      </c>
      <c r="W17">
        <v>0.59699999999999998</v>
      </c>
      <c r="Z17" s="1">
        <f t="shared" si="0"/>
        <v>0.2354</v>
      </c>
      <c r="AA17" s="1">
        <f t="shared" si="1"/>
        <v>0.18060000000000001</v>
      </c>
    </row>
    <row r="18" spans="1:27">
      <c r="A18">
        <v>17</v>
      </c>
      <c r="B18" t="s">
        <v>165</v>
      </c>
      <c r="C18">
        <v>30</v>
      </c>
      <c r="D18">
        <v>1E-3</v>
      </c>
      <c r="E18">
        <v>0.10199999999999999</v>
      </c>
      <c r="F18">
        <v>0.13600000000000001</v>
      </c>
      <c r="G18">
        <v>2E-3</v>
      </c>
      <c r="H18">
        <v>0.98</v>
      </c>
      <c r="I18">
        <v>3.0000000000000001E-3</v>
      </c>
      <c r="J18">
        <v>1.4999999999999999E-2</v>
      </c>
      <c r="K18">
        <v>0.11</v>
      </c>
      <c r="L18">
        <v>0.20599999999999999</v>
      </c>
      <c r="M18">
        <v>1E-3</v>
      </c>
      <c r="N18">
        <v>1.4E-2</v>
      </c>
      <c r="O18">
        <v>1E-3</v>
      </c>
      <c r="P18">
        <v>1.2E-2</v>
      </c>
      <c r="Q18">
        <v>0</v>
      </c>
      <c r="R18">
        <v>1E-3</v>
      </c>
      <c r="S18">
        <v>2E-3</v>
      </c>
      <c r="T18">
        <v>0</v>
      </c>
      <c r="U18">
        <v>0.66100000000000003</v>
      </c>
      <c r="V18">
        <v>0.52900000000000003</v>
      </c>
      <c r="W18">
        <v>0.84699999999999998</v>
      </c>
      <c r="Z18" s="1">
        <f t="shared" si="0"/>
        <v>0.15559999999999999</v>
      </c>
      <c r="AA18" s="1">
        <f t="shared" si="1"/>
        <v>0.20670000000000002</v>
      </c>
    </row>
    <row r="19" spans="1:27">
      <c r="A19">
        <v>18</v>
      </c>
      <c r="B19" t="s">
        <v>166</v>
      </c>
      <c r="C19">
        <v>30</v>
      </c>
      <c r="D19">
        <v>6.0000000000000001E-3</v>
      </c>
      <c r="E19">
        <v>3.1E-2</v>
      </c>
      <c r="F19">
        <v>1E-3</v>
      </c>
      <c r="G19">
        <v>1E-3</v>
      </c>
      <c r="H19">
        <v>0.93700000000000006</v>
      </c>
      <c r="I19">
        <v>0</v>
      </c>
      <c r="J19">
        <v>9.4E-2</v>
      </c>
      <c r="K19">
        <v>5.0000000000000001E-3</v>
      </c>
      <c r="L19">
        <v>2.1999999999999999E-2</v>
      </c>
      <c r="M19">
        <v>1E-3</v>
      </c>
      <c r="N19">
        <v>6.0000000000000001E-3</v>
      </c>
      <c r="O19">
        <v>1.2999999999999999E-2</v>
      </c>
      <c r="P19">
        <v>4.0000000000000001E-3</v>
      </c>
      <c r="Q19">
        <v>2E-3</v>
      </c>
      <c r="R19">
        <v>2E-3</v>
      </c>
      <c r="S19">
        <v>1E-3</v>
      </c>
      <c r="T19">
        <v>2E-3</v>
      </c>
      <c r="U19">
        <v>0.38600000000000001</v>
      </c>
      <c r="V19">
        <v>0.13600000000000001</v>
      </c>
      <c r="W19">
        <v>1.4999999999999999E-2</v>
      </c>
      <c r="Z19" s="1">
        <f t="shared" si="0"/>
        <v>0.10979999999999998</v>
      </c>
      <c r="AA19" s="1">
        <f t="shared" si="1"/>
        <v>5.6700000000000007E-2</v>
      </c>
    </row>
    <row r="20" spans="1:27">
      <c r="A20">
        <v>19</v>
      </c>
      <c r="B20" t="s">
        <v>167</v>
      </c>
      <c r="C20">
        <v>30</v>
      </c>
      <c r="D20">
        <v>5.0000000000000001E-3</v>
      </c>
      <c r="E20">
        <v>0.03</v>
      </c>
      <c r="F20">
        <v>1E-3</v>
      </c>
      <c r="G20">
        <v>1E-3</v>
      </c>
      <c r="H20">
        <v>0.97899999999999998</v>
      </c>
      <c r="I20">
        <v>0</v>
      </c>
      <c r="J20">
        <v>8.2000000000000003E-2</v>
      </c>
      <c r="K20">
        <v>4.0000000000000001E-3</v>
      </c>
      <c r="L20">
        <v>1.4E-2</v>
      </c>
      <c r="M20">
        <v>1E-3</v>
      </c>
      <c r="N20">
        <v>4.0000000000000001E-3</v>
      </c>
      <c r="O20">
        <v>8.0000000000000002E-3</v>
      </c>
      <c r="P20">
        <v>2E-3</v>
      </c>
      <c r="Q20">
        <v>1E-3</v>
      </c>
      <c r="R20">
        <v>2E-3</v>
      </c>
      <c r="S20">
        <v>1E-3</v>
      </c>
      <c r="T20">
        <v>2E-3</v>
      </c>
      <c r="U20">
        <v>0.625</v>
      </c>
      <c r="V20">
        <v>0.16200000000000001</v>
      </c>
      <c r="W20">
        <v>1.7999999999999999E-2</v>
      </c>
      <c r="Z20" s="1">
        <f t="shared" si="0"/>
        <v>0.11169999999999999</v>
      </c>
      <c r="AA20" s="1">
        <f t="shared" si="1"/>
        <v>8.2500000000000004E-2</v>
      </c>
    </row>
    <row r="21" spans="1:27">
      <c r="A21">
        <v>20</v>
      </c>
      <c r="B21" t="s">
        <v>168</v>
      </c>
      <c r="C21">
        <v>30</v>
      </c>
      <c r="D21">
        <v>1E-3</v>
      </c>
      <c r="E21">
        <v>2.1999999999999999E-2</v>
      </c>
      <c r="F21">
        <v>1E-3</v>
      </c>
      <c r="G21">
        <v>1E-3</v>
      </c>
      <c r="H21">
        <v>0.98699999999999999</v>
      </c>
      <c r="I21">
        <v>0</v>
      </c>
      <c r="J21">
        <v>8.9999999999999993E-3</v>
      </c>
      <c r="K21">
        <v>2E-3</v>
      </c>
      <c r="L21">
        <v>6.0000000000000001E-3</v>
      </c>
      <c r="M21">
        <v>1E-3</v>
      </c>
      <c r="N21">
        <v>8.0000000000000002E-3</v>
      </c>
      <c r="O21">
        <v>1.0999999999999999E-2</v>
      </c>
      <c r="P21">
        <v>1E-3</v>
      </c>
      <c r="Q21">
        <v>3.0000000000000001E-3</v>
      </c>
      <c r="R21">
        <v>1E-3</v>
      </c>
      <c r="S21">
        <v>0</v>
      </c>
      <c r="T21">
        <v>8.2000000000000003E-2</v>
      </c>
      <c r="U21">
        <v>0.91700000000000004</v>
      </c>
      <c r="V21">
        <v>0.45</v>
      </c>
      <c r="W21">
        <v>3.6999999999999998E-2</v>
      </c>
      <c r="Z21" s="1">
        <f t="shared" si="0"/>
        <v>0.10299999999999998</v>
      </c>
      <c r="AA21" s="1">
        <f t="shared" si="1"/>
        <v>0.151</v>
      </c>
    </row>
    <row r="22" spans="1:27">
      <c r="A22">
        <v>21</v>
      </c>
      <c r="B22" t="s">
        <v>169</v>
      </c>
      <c r="C22">
        <v>30</v>
      </c>
      <c r="D22">
        <v>8.0000000000000002E-3</v>
      </c>
      <c r="E22">
        <v>1.9E-2</v>
      </c>
      <c r="F22">
        <v>6.0000000000000001E-3</v>
      </c>
      <c r="G22">
        <v>2E-3</v>
      </c>
      <c r="H22">
        <v>0.96899999999999997</v>
      </c>
      <c r="I22">
        <v>0</v>
      </c>
      <c r="J22">
        <v>6.0000000000000001E-3</v>
      </c>
      <c r="K22">
        <v>8.9999999999999993E-3</v>
      </c>
      <c r="L22">
        <v>7.0000000000000007E-2</v>
      </c>
      <c r="M22">
        <v>2E-3</v>
      </c>
      <c r="N22">
        <v>7.0000000000000001E-3</v>
      </c>
      <c r="O22">
        <v>7.0000000000000001E-3</v>
      </c>
      <c r="P22">
        <v>4.0000000000000001E-3</v>
      </c>
      <c r="Q22">
        <v>2E-3</v>
      </c>
      <c r="R22">
        <v>1E-3</v>
      </c>
      <c r="S22">
        <v>0</v>
      </c>
      <c r="T22">
        <v>1E-3</v>
      </c>
      <c r="U22">
        <v>0.66800000000000004</v>
      </c>
      <c r="V22">
        <v>0.255</v>
      </c>
      <c r="W22">
        <v>0.38400000000000001</v>
      </c>
      <c r="Z22" s="1">
        <f t="shared" si="0"/>
        <v>0.1091</v>
      </c>
      <c r="AA22" s="1">
        <f t="shared" si="1"/>
        <v>0.13290000000000002</v>
      </c>
    </row>
    <row r="23" spans="1:27">
      <c r="A23">
        <v>22</v>
      </c>
      <c r="B23" t="s">
        <v>170</v>
      </c>
      <c r="C23">
        <v>30</v>
      </c>
      <c r="D23">
        <v>5.0000000000000001E-3</v>
      </c>
      <c r="E23">
        <v>1.2E-2</v>
      </c>
      <c r="F23">
        <v>4.0000000000000001E-3</v>
      </c>
      <c r="G23">
        <v>1E-3</v>
      </c>
      <c r="H23">
        <v>0.98</v>
      </c>
      <c r="I23">
        <v>0</v>
      </c>
      <c r="J23">
        <v>4.0000000000000001E-3</v>
      </c>
      <c r="K23">
        <v>6.0000000000000001E-3</v>
      </c>
      <c r="L23">
        <v>1.4999999999999999E-2</v>
      </c>
      <c r="M23">
        <v>1E-3</v>
      </c>
      <c r="N23">
        <v>7.0000000000000001E-3</v>
      </c>
      <c r="O23">
        <v>1.2E-2</v>
      </c>
      <c r="P23">
        <v>5.0000000000000001E-3</v>
      </c>
      <c r="Q23">
        <v>1E-3</v>
      </c>
      <c r="R23">
        <v>1E-3</v>
      </c>
      <c r="S23">
        <v>0</v>
      </c>
      <c r="T23">
        <v>1E-3</v>
      </c>
      <c r="U23">
        <v>0.60099999999999998</v>
      </c>
      <c r="V23">
        <v>0.10199999999999999</v>
      </c>
      <c r="W23">
        <v>3.1E-2</v>
      </c>
      <c r="Z23" s="1">
        <f t="shared" si="0"/>
        <v>0.10279999999999997</v>
      </c>
      <c r="AA23" s="1">
        <f t="shared" si="1"/>
        <v>7.6100000000000001E-2</v>
      </c>
    </row>
    <row r="24" spans="1:27">
      <c r="A24">
        <v>23</v>
      </c>
      <c r="B24" t="s">
        <v>171</v>
      </c>
      <c r="C24">
        <v>30</v>
      </c>
      <c r="D24">
        <v>3.0000000000000001E-3</v>
      </c>
      <c r="E24">
        <v>6.0000000000000001E-3</v>
      </c>
      <c r="F24">
        <v>1.4E-2</v>
      </c>
      <c r="G24">
        <v>2E-3</v>
      </c>
      <c r="H24">
        <v>0.97499999999999998</v>
      </c>
      <c r="I24">
        <v>0</v>
      </c>
      <c r="J24">
        <v>1E-3</v>
      </c>
      <c r="K24">
        <v>1.2E-2</v>
      </c>
      <c r="L24">
        <v>2E-3</v>
      </c>
      <c r="M24">
        <v>8.0000000000000002E-3</v>
      </c>
      <c r="N24">
        <v>1.7000000000000001E-2</v>
      </c>
      <c r="O24">
        <v>4.5999999999999999E-2</v>
      </c>
      <c r="P24">
        <v>3.3000000000000002E-2</v>
      </c>
      <c r="Q24">
        <v>2E-3</v>
      </c>
      <c r="R24">
        <v>4.0000000000000001E-3</v>
      </c>
      <c r="S24">
        <v>0</v>
      </c>
      <c r="T24">
        <v>1E-3</v>
      </c>
      <c r="U24">
        <v>0.55600000000000005</v>
      </c>
      <c r="V24">
        <v>1.9E-2</v>
      </c>
      <c r="W24">
        <v>6.0000000000000001E-3</v>
      </c>
      <c r="Z24" s="1">
        <f t="shared" si="0"/>
        <v>0.10229999999999999</v>
      </c>
      <c r="AA24" s="1">
        <f t="shared" si="1"/>
        <v>6.8400000000000002E-2</v>
      </c>
    </row>
    <row r="25" spans="1:27">
      <c r="A25">
        <v>24</v>
      </c>
      <c r="B25" t="s">
        <v>172</v>
      </c>
      <c r="C25">
        <v>30</v>
      </c>
      <c r="D25">
        <v>1E-3</v>
      </c>
      <c r="E25">
        <v>0.98399999999999999</v>
      </c>
      <c r="F25">
        <v>7.4999999999999997E-2</v>
      </c>
      <c r="G25">
        <v>2.1000000000000001E-2</v>
      </c>
      <c r="H25">
        <v>0</v>
      </c>
      <c r="I25">
        <v>0.32600000000000001</v>
      </c>
      <c r="J25">
        <v>0.996</v>
      </c>
      <c r="K25">
        <v>9.7000000000000003E-2</v>
      </c>
      <c r="L25">
        <v>0.996</v>
      </c>
      <c r="M25">
        <v>0.85499999999999998</v>
      </c>
      <c r="N25">
        <v>0.99299999999999999</v>
      </c>
      <c r="O25">
        <v>0.70099999999999996</v>
      </c>
      <c r="P25">
        <v>0.80400000000000005</v>
      </c>
      <c r="Q25">
        <v>1E-3</v>
      </c>
      <c r="R25">
        <v>8.9999999999999993E-3</v>
      </c>
      <c r="S25">
        <v>0.92700000000000005</v>
      </c>
      <c r="T25">
        <v>1.0999999999999999E-2</v>
      </c>
      <c r="U25">
        <v>0</v>
      </c>
      <c r="V25">
        <v>0.79200000000000004</v>
      </c>
      <c r="W25">
        <v>0.996</v>
      </c>
      <c r="Z25" s="1">
        <f t="shared" si="0"/>
        <v>0.43509999999999999</v>
      </c>
      <c r="AA25" s="1">
        <f t="shared" si="1"/>
        <v>0.52339999999999998</v>
      </c>
    </row>
    <row r="26" spans="1:27">
      <c r="A26">
        <v>25</v>
      </c>
      <c r="B26" t="s">
        <v>173</v>
      </c>
      <c r="C26">
        <v>30</v>
      </c>
      <c r="D26">
        <v>3.5000000000000003E-2</v>
      </c>
      <c r="E26">
        <v>7.8E-2</v>
      </c>
      <c r="F26">
        <v>0.96799999999999997</v>
      </c>
      <c r="G26">
        <v>0.64600000000000002</v>
      </c>
      <c r="H26">
        <v>0.99199999999999999</v>
      </c>
      <c r="I26">
        <v>0.995</v>
      </c>
      <c r="J26">
        <v>0.80300000000000005</v>
      </c>
      <c r="K26">
        <v>0.996</v>
      </c>
      <c r="L26">
        <v>0.98899999999999999</v>
      </c>
      <c r="M26">
        <v>0.08</v>
      </c>
      <c r="N26">
        <v>0.151</v>
      </c>
      <c r="O26">
        <v>1E-3</v>
      </c>
      <c r="P26">
        <v>0.90500000000000003</v>
      </c>
      <c r="Q26">
        <v>0</v>
      </c>
      <c r="R26">
        <v>0.10100000000000001</v>
      </c>
      <c r="S26">
        <v>0.13600000000000001</v>
      </c>
      <c r="T26">
        <v>1.6E-2</v>
      </c>
      <c r="U26">
        <v>0.995</v>
      </c>
      <c r="V26">
        <v>0.99399999999999999</v>
      </c>
      <c r="W26">
        <v>4.0000000000000001E-3</v>
      </c>
      <c r="Z26" s="1">
        <f t="shared" si="0"/>
        <v>0.65820000000000001</v>
      </c>
      <c r="AA26" s="1">
        <f t="shared" si="1"/>
        <v>0.33030000000000004</v>
      </c>
    </row>
    <row r="27" spans="1:27">
      <c r="A27">
        <v>26</v>
      </c>
      <c r="B27" t="s">
        <v>174</v>
      </c>
      <c r="C27">
        <v>30</v>
      </c>
      <c r="D27">
        <v>1E-3</v>
      </c>
      <c r="E27">
        <v>0.54100000000000004</v>
      </c>
      <c r="F27">
        <v>0.99</v>
      </c>
      <c r="G27">
        <v>4.5999999999999999E-2</v>
      </c>
      <c r="H27">
        <v>1E-3</v>
      </c>
      <c r="I27">
        <v>2.7E-2</v>
      </c>
      <c r="J27">
        <v>0.96199999999999997</v>
      </c>
      <c r="K27">
        <v>3.0000000000000001E-3</v>
      </c>
      <c r="L27">
        <v>0.995</v>
      </c>
      <c r="M27">
        <v>2E-3</v>
      </c>
      <c r="N27">
        <v>0.99299999999999999</v>
      </c>
      <c r="O27">
        <v>0.13700000000000001</v>
      </c>
      <c r="P27">
        <v>0.99299999999999999</v>
      </c>
      <c r="Q27">
        <v>0.1</v>
      </c>
      <c r="R27">
        <v>0.52500000000000002</v>
      </c>
      <c r="S27">
        <v>8.5000000000000006E-2</v>
      </c>
      <c r="T27">
        <v>1.4E-2</v>
      </c>
      <c r="U27">
        <v>0</v>
      </c>
      <c r="V27">
        <v>9.5000000000000001E-2</v>
      </c>
      <c r="W27">
        <v>0.996</v>
      </c>
      <c r="Z27" s="1">
        <f t="shared" si="0"/>
        <v>0.35679999999999995</v>
      </c>
      <c r="AA27" s="1">
        <f t="shared" si="1"/>
        <v>0.39379999999999998</v>
      </c>
    </row>
    <row r="28" spans="1:27">
      <c r="A28">
        <v>27</v>
      </c>
      <c r="B28" t="s">
        <v>175</v>
      </c>
      <c r="C28">
        <v>30</v>
      </c>
      <c r="D28">
        <v>0.56999999999999995</v>
      </c>
      <c r="E28">
        <v>0.81899999999999995</v>
      </c>
      <c r="F28">
        <v>3.0000000000000001E-3</v>
      </c>
      <c r="G28">
        <v>0.85499999999999998</v>
      </c>
      <c r="H28">
        <v>2E-3</v>
      </c>
      <c r="I28">
        <v>0.877</v>
      </c>
      <c r="J28">
        <v>0.997</v>
      </c>
      <c r="K28">
        <v>0.96699999999999997</v>
      </c>
      <c r="L28">
        <v>0.996</v>
      </c>
      <c r="M28">
        <v>0</v>
      </c>
      <c r="N28">
        <v>0.96699999999999997</v>
      </c>
      <c r="O28">
        <v>0.32800000000000001</v>
      </c>
      <c r="P28">
        <v>0.99399999999999999</v>
      </c>
      <c r="Q28">
        <v>2E-3</v>
      </c>
      <c r="R28">
        <v>1.2999999999999999E-2</v>
      </c>
      <c r="S28">
        <v>0.03</v>
      </c>
      <c r="T28">
        <v>0.99</v>
      </c>
      <c r="U28">
        <v>0.72699999999999998</v>
      </c>
      <c r="V28">
        <v>0.99299999999999999</v>
      </c>
      <c r="W28">
        <v>0.89400000000000002</v>
      </c>
      <c r="Z28" s="1">
        <f t="shared" si="0"/>
        <v>0.60859999999999981</v>
      </c>
      <c r="AA28" s="1">
        <f t="shared" si="1"/>
        <v>0.59379999999999999</v>
      </c>
    </row>
    <row r="29" spans="1:27">
      <c r="A29">
        <v>28</v>
      </c>
      <c r="B29" t="s">
        <v>176</v>
      </c>
      <c r="C29">
        <v>30</v>
      </c>
      <c r="D29">
        <v>1E-3</v>
      </c>
      <c r="E29">
        <v>0.35299999999999998</v>
      </c>
      <c r="F29">
        <v>0.98899999999999999</v>
      </c>
      <c r="G29">
        <v>4.7E-2</v>
      </c>
      <c r="H29">
        <v>1E-3</v>
      </c>
      <c r="I29">
        <v>0.99399999999999999</v>
      </c>
      <c r="J29">
        <v>0.75</v>
      </c>
      <c r="K29">
        <v>0.97599999999999998</v>
      </c>
      <c r="L29">
        <v>0.245</v>
      </c>
      <c r="M29">
        <v>0.92200000000000004</v>
      </c>
      <c r="N29">
        <v>0.97599999999999998</v>
      </c>
      <c r="O29">
        <v>4.0000000000000001E-3</v>
      </c>
      <c r="P29">
        <v>1.2E-2</v>
      </c>
      <c r="Q29">
        <v>0</v>
      </c>
      <c r="R29">
        <v>2.1999999999999999E-2</v>
      </c>
      <c r="S29">
        <v>0.47599999999999998</v>
      </c>
      <c r="T29">
        <v>4.0000000000000001E-3</v>
      </c>
      <c r="U29">
        <v>2E-3</v>
      </c>
      <c r="V29">
        <v>6.0000000000000001E-3</v>
      </c>
      <c r="W29">
        <v>0.99399999999999999</v>
      </c>
      <c r="Z29" s="1">
        <f t="shared" si="0"/>
        <v>0.52779999999999994</v>
      </c>
      <c r="AA29" s="1">
        <f t="shared" si="1"/>
        <v>0.24959999999999999</v>
      </c>
    </row>
    <row r="30" spans="1:27">
      <c r="A30">
        <v>29</v>
      </c>
      <c r="B30" t="s">
        <v>177</v>
      </c>
      <c r="C30">
        <v>30</v>
      </c>
      <c r="D30">
        <v>1E-3</v>
      </c>
      <c r="E30">
        <v>3.5000000000000003E-2</v>
      </c>
      <c r="F30">
        <v>0.99399999999999999</v>
      </c>
      <c r="G30">
        <v>0.64700000000000002</v>
      </c>
      <c r="H30">
        <v>1E-3</v>
      </c>
      <c r="I30">
        <v>0.996</v>
      </c>
      <c r="J30">
        <v>4.9000000000000002E-2</v>
      </c>
      <c r="K30">
        <v>0.98899999999999999</v>
      </c>
      <c r="L30">
        <v>0.97199999999999998</v>
      </c>
      <c r="M30">
        <v>7.8E-2</v>
      </c>
      <c r="N30">
        <v>0.98899999999999999</v>
      </c>
      <c r="O30">
        <v>2E-3</v>
      </c>
      <c r="P30">
        <v>8.5000000000000006E-2</v>
      </c>
      <c r="Q30">
        <v>0</v>
      </c>
      <c r="R30">
        <v>1.7999999999999999E-2</v>
      </c>
      <c r="S30">
        <v>0.94799999999999995</v>
      </c>
      <c r="T30">
        <v>5.0000000000000001E-3</v>
      </c>
      <c r="U30">
        <v>4.0000000000000001E-3</v>
      </c>
      <c r="V30">
        <v>3.2000000000000001E-2</v>
      </c>
      <c r="W30">
        <v>0.99099999999999999</v>
      </c>
      <c r="Z30" s="1">
        <f t="shared" si="0"/>
        <v>0.47619999999999996</v>
      </c>
      <c r="AA30" s="1">
        <f t="shared" si="1"/>
        <v>0.30740000000000001</v>
      </c>
    </row>
    <row r="31" spans="1:27">
      <c r="A31">
        <v>30</v>
      </c>
      <c r="B31" t="s">
        <v>178</v>
      </c>
      <c r="C31">
        <v>30</v>
      </c>
      <c r="D31">
        <v>0.56799999999999995</v>
      </c>
      <c r="E31">
        <v>9.5000000000000001E-2</v>
      </c>
      <c r="F31">
        <v>1.6E-2</v>
      </c>
      <c r="G31">
        <v>0.72899999999999998</v>
      </c>
      <c r="H31">
        <v>0.99299999999999999</v>
      </c>
      <c r="I31">
        <v>0.98899999999999999</v>
      </c>
      <c r="J31">
        <v>0.98899999999999999</v>
      </c>
      <c r="K31">
        <v>0.995</v>
      </c>
      <c r="L31">
        <v>0.90600000000000003</v>
      </c>
      <c r="M31">
        <v>3.0000000000000001E-3</v>
      </c>
      <c r="N31">
        <v>6.0000000000000001E-3</v>
      </c>
      <c r="O31">
        <v>1E-3</v>
      </c>
      <c r="P31">
        <v>0.439</v>
      </c>
      <c r="Q31">
        <v>0</v>
      </c>
      <c r="R31">
        <v>2E-3</v>
      </c>
      <c r="S31">
        <v>0</v>
      </c>
      <c r="T31">
        <v>0.996</v>
      </c>
      <c r="U31">
        <v>0.996</v>
      </c>
      <c r="V31">
        <v>0.99399999999999999</v>
      </c>
      <c r="W31">
        <v>2.1000000000000001E-2</v>
      </c>
      <c r="Z31" s="1">
        <f t="shared" si="0"/>
        <v>0.62829999999999997</v>
      </c>
      <c r="AA31" s="1">
        <f t="shared" si="1"/>
        <v>0.34550000000000003</v>
      </c>
    </row>
    <row r="32" spans="1:27">
      <c r="A32">
        <v>31</v>
      </c>
      <c r="B32" t="s">
        <v>179</v>
      </c>
      <c r="C32">
        <v>30</v>
      </c>
      <c r="D32">
        <v>5.8999999999999997E-2</v>
      </c>
      <c r="E32">
        <v>0.97599999999999998</v>
      </c>
      <c r="F32">
        <v>1E-3</v>
      </c>
      <c r="G32">
        <v>2E-3</v>
      </c>
      <c r="H32">
        <v>5.0000000000000001E-3</v>
      </c>
      <c r="I32">
        <v>0</v>
      </c>
      <c r="J32">
        <v>0.97399999999999998</v>
      </c>
      <c r="K32">
        <v>0</v>
      </c>
      <c r="L32">
        <v>0.112</v>
      </c>
      <c r="M32">
        <v>1E-3</v>
      </c>
      <c r="N32">
        <v>0.19900000000000001</v>
      </c>
      <c r="O32">
        <v>0.95099999999999996</v>
      </c>
      <c r="P32">
        <v>0.01</v>
      </c>
      <c r="Q32">
        <v>0.996</v>
      </c>
      <c r="R32">
        <v>9.1999999999999998E-2</v>
      </c>
      <c r="S32">
        <v>0</v>
      </c>
      <c r="T32">
        <v>0.996</v>
      </c>
      <c r="U32">
        <v>2E-3</v>
      </c>
      <c r="V32">
        <v>3.0000000000000001E-3</v>
      </c>
      <c r="W32">
        <v>0.97499999999999998</v>
      </c>
      <c r="Z32" s="1">
        <f t="shared" si="0"/>
        <v>0.21299999999999994</v>
      </c>
      <c r="AA32" s="1">
        <f t="shared" si="1"/>
        <v>0.42239999999999994</v>
      </c>
    </row>
    <row r="33" spans="1:27">
      <c r="A33">
        <v>32</v>
      </c>
      <c r="B33" t="s">
        <v>180</v>
      </c>
      <c r="C33">
        <v>30</v>
      </c>
      <c r="D33">
        <v>0.57699999999999996</v>
      </c>
      <c r="E33">
        <v>1.0999999999999999E-2</v>
      </c>
      <c r="F33">
        <v>4.0000000000000001E-3</v>
      </c>
      <c r="G33">
        <v>0.2</v>
      </c>
      <c r="H33">
        <v>0.995</v>
      </c>
      <c r="I33">
        <v>8.9999999999999993E-3</v>
      </c>
      <c r="J33">
        <v>0.93</v>
      </c>
      <c r="K33">
        <v>0.98</v>
      </c>
      <c r="L33">
        <v>1.7000000000000001E-2</v>
      </c>
      <c r="M33">
        <v>0</v>
      </c>
      <c r="N33">
        <v>1E-3</v>
      </c>
      <c r="O33">
        <v>7.0000000000000001E-3</v>
      </c>
      <c r="P33">
        <v>3.4000000000000002E-2</v>
      </c>
      <c r="Q33">
        <v>1E-3</v>
      </c>
      <c r="R33">
        <v>2.7E-2</v>
      </c>
      <c r="S33">
        <v>0</v>
      </c>
      <c r="T33">
        <v>0.997</v>
      </c>
      <c r="U33">
        <v>0.996</v>
      </c>
      <c r="V33">
        <v>0.98299999999999998</v>
      </c>
      <c r="W33">
        <v>0</v>
      </c>
      <c r="Z33" s="1">
        <f t="shared" si="0"/>
        <v>0.37229999999999996</v>
      </c>
      <c r="AA33" s="1">
        <f t="shared" si="1"/>
        <v>0.30459999999999998</v>
      </c>
    </row>
    <row r="34" spans="1:27">
      <c r="A34">
        <v>33</v>
      </c>
      <c r="B34" t="s">
        <v>181</v>
      </c>
      <c r="C34">
        <v>30</v>
      </c>
      <c r="D34">
        <v>4.0000000000000001E-3</v>
      </c>
      <c r="E34">
        <v>0.88500000000000001</v>
      </c>
      <c r="F34">
        <v>0</v>
      </c>
      <c r="G34">
        <v>6.2E-2</v>
      </c>
      <c r="H34">
        <v>0.439</v>
      </c>
      <c r="I34">
        <v>0.16</v>
      </c>
      <c r="J34">
        <v>0.997</v>
      </c>
      <c r="K34">
        <v>1.9E-2</v>
      </c>
      <c r="L34">
        <v>0.995</v>
      </c>
      <c r="M34">
        <v>0</v>
      </c>
      <c r="N34">
        <v>0.02</v>
      </c>
      <c r="O34">
        <v>6.5000000000000002E-2</v>
      </c>
      <c r="P34">
        <v>0.99399999999999999</v>
      </c>
      <c r="Q34">
        <v>3.0000000000000001E-3</v>
      </c>
      <c r="R34">
        <v>3.0000000000000001E-3</v>
      </c>
      <c r="S34">
        <v>0</v>
      </c>
      <c r="T34">
        <v>0.997</v>
      </c>
      <c r="U34">
        <v>0.99399999999999999</v>
      </c>
      <c r="V34">
        <v>0.99399999999999999</v>
      </c>
      <c r="W34">
        <v>0.39700000000000002</v>
      </c>
      <c r="Z34" s="1">
        <f t="shared" si="0"/>
        <v>0.35610000000000003</v>
      </c>
      <c r="AA34" s="1">
        <f t="shared" si="1"/>
        <v>0.44669999999999999</v>
      </c>
    </row>
    <row r="35" spans="1:27">
      <c r="A35">
        <v>34</v>
      </c>
      <c r="B35" t="s">
        <v>182</v>
      </c>
      <c r="C35">
        <v>30</v>
      </c>
      <c r="D35">
        <v>0.47299999999999998</v>
      </c>
      <c r="E35">
        <v>3.2000000000000001E-2</v>
      </c>
      <c r="F35">
        <v>3.6999999999999998E-2</v>
      </c>
      <c r="G35">
        <v>1.9E-2</v>
      </c>
      <c r="H35">
        <v>0.92</v>
      </c>
      <c r="I35">
        <v>2E-3</v>
      </c>
      <c r="J35">
        <v>9.1999999999999998E-2</v>
      </c>
      <c r="K35">
        <v>1.2999999999999999E-2</v>
      </c>
      <c r="L35">
        <v>1E-3</v>
      </c>
      <c r="M35">
        <v>1E-3</v>
      </c>
      <c r="N35">
        <v>2E-3</v>
      </c>
      <c r="O35">
        <v>5.0000000000000001E-3</v>
      </c>
      <c r="P35">
        <v>3.0000000000000001E-3</v>
      </c>
      <c r="Q35">
        <v>0.93600000000000005</v>
      </c>
      <c r="R35">
        <v>1.2999999999999999E-2</v>
      </c>
      <c r="S35">
        <v>0</v>
      </c>
      <c r="T35">
        <v>0.995</v>
      </c>
      <c r="U35">
        <v>0.98699999999999999</v>
      </c>
      <c r="V35">
        <v>1.2999999999999999E-2</v>
      </c>
      <c r="W35">
        <v>9.9000000000000005E-2</v>
      </c>
      <c r="Z35" s="1">
        <f t="shared" si="0"/>
        <v>0.15899999999999997</v>
      </c>
      <c r="AA35" s="1">
        <f t="shared" si="1"/>
        <v>0.30530000000000002</v>
      </c>
    </row>
    <row r="36" spans="1:27">
      <c r="A36">
        <v>35</v>
      </c>
      <c r="B36" t="s">
        <v>183</v>
      </c>
      <c r="C36">
        <v>30</v>
      </c>
      <c r="D36">
        <v>0.71199999999999997</v>
      </c>
      <c r="E36">
        <v>0.84599999999999997</v>
      </c>
      <c r="F36">
        <v>0</v>
      </c>
      <c r="G36">
        <v>4.5999999999999999E-2</v>
      </c>
      <c r="H36">
        <v>0.92800000000000005</v>
      </c>
      <c r="I36">
        <v>0</v>
      </c>
      <c r="J36">
        <v>0.997</v>
      </c>
      <c r="K36">
        <v>2E-3</v>
      </c>
      <c r="L36">
        <v>0.99399999999999999</v>
      </c>
      <c r="M36">
        <v>0</v>
      </c>
      <c r="N36">
        <v>2.1999999999999999E-2</v>
      </c>
      <c r="O36">
        <v>0.90600000000000003</v>
      </c>
      <c r="P36">
        <v>0.99199999999999999</v>
      </c>
      <c r="Q36">
        <v>0.96899999999999997</v>
      </c>
      <c r="R36">
        <v>0.60299999999999998</v>
      </c>
      <c r="S36">
        <v>0</v>
      </c>
      <c r="T36">
        <v>0.997</v>
      </c>
      <c r="U36">
        <v>0.99299999999999999</v>
      </c>
      <c r="V36">
        <v>0.99199999999999999</v>
      </c>
      <c r="W36">
        <v>1E-3</v>
      </c>
      <c r="Z36" s="1">
        <f t="shared" si="0"/>
        <v>0.45249999999999996</v>
      </c>
      <c r="AA36" s="1">
        <f t="shared" si="1"/>
        <v>0.64750000000000008</v>
      </c>
    </row>
    <row r="37" spans="1:27">
      <c r="A37">
        <v>36</v>
      </c>
      <c r="B37" t="s">
        <v>184</v>
      </c>
      <c r="C37">
        <v>30</v>
      </c>
      <c r="D37">
        <v>0.28799999999999998</v>
      </c>
      <c r="E37">
        <v>8.5000000000000006E-2</v>
      </c>
      <c r="F37">
        <v>0.98299999999999998</v>
      </c>
      <c r="G37">
        <v>0.24</v>
      </c>
      <c r="H37">
        <v>0.106</v>
      </c>
      <c r="I37">
        <v>0</v>
      </c>
      <c r="J37">
        <v>8.6999999999999994E-2</v>
      </c>
      <c r="K37">
        <v>1E-3</v>
      </c>
      <c r="L37">
        <v>0.36499999999999999</v>
      </c>
      <c r="M37">
        <v>0.06</v>
      </c>
      <c r="N37">
        <v>0.99</v>
      </c>
      <c r="O37">
        <v>0.97</v>
      </c>
      <c r="P37">
        <v>0.995</v>
      </c>
      <c r="Q37">
        <v>0.995</v>
      </c>
      <c r="R37">
        <v>0.995</v>
      </c>
      <c r="S37">
        <v>6.4000000000000001E-2</v>
      </c>
      <c r="T37">
        <v>0.02</v>
      </c>
      <c r="U37">
        <v>0</v>
      </c>
      <c r="V37">
        <v>1E-3</v>
      </c>
      <c r="W37">
        <v>9.0999999999999998E-2</v>
      </c>
      <c r="Z37" s="1">
        <f t="shared" si="0"/>
        <v>0.22149999999999997</v>
      </c>
      <c r="AA37" s="1">
        <f t="shared" si="1"/>
        <v>0.5121</v>
      </c>
    </row>
    <row r="38" spans="1:27">
      <c r="A38">
        <v>37</v>
      </c>
      <c r="B38" t="s">
        <v>185</v>
      </c>
      <c r="C38">
        <v>30</v>
      </c>
      <c r="D38">
        <v>0.56999999999999995</v>
      </c>
      <c r="E38">
        <v>0</v>
      </c>
      <c r="F38">
        <v>0.98899999999999999</v>
      </c>
      <c r="G38">
        <v>0.93400000000000005</v>
      </c>
      <c r="H38">
        <v>0.99399999999999999</v>
      </c>
      <c r="I38">
        <v>3.0000000000000001E-3</v>
      </c>
      <c r="J38">
        <v>1.4E-2</v>
      </c>
      <c r="K38">
        <v>0.99099999999999999</v>
      </c>
      <c r="L38">
        <v>3.0000000000000001E-3</v>
      </c>
      <c r="M38">
        <v>1.4E-2</v>
      </c>
      <c r="N38">
        <v>0.112</v>
      </c>
      <c r="O38">
        <v>2.5000000000000001E-2</v>
      </c>
      <c r="P38">
        <v>0.996</v>
      </c>
      <c r="Q38">
        <v>2.5999999999999999E-2</v>
      </c>
      <c r="R38">
        <v>0.997</v>
      </c>
      <c r="S38">
        <v>4.0000000000000001E-3</v>
      </c>
      <c r="T38">
        <v>0.4</v>
      </c>
      <c r="U38">
        <v>0.99199999999999999</v>
      </c>
      <c r="V38">
        <v>1.9E-2</v>
      </c>
      <c r="W38">
        <v>0</v>
      </c>
      <c r="Z38" s="1">
        <f t="shared" si="0"/>
        <v>0.45120000000000005</v>
      </c>
      <c r="AA38" s="1">
        <f t="shared" si="1"/>
        <v>0.35710000000000003</v>
      </c>
    </row>
    <row r="39" spans="1:27">
      <c r="A39">
        <v>38</v>
      </c>
      <c r="B39" t="s">
        <v>186</v>
      </c>
      <c r="C39">
        <v>30</v>
      </c>
      <c r="D39">
        <v>0.64500000000000002</v>
      </c>
      <c r="E39">
        <v>0.36699999999999999</v>
      </c>
      <c r="F39">
        <v>0.43099999999999999</v>
      </c>
      <c r="G39">
        <v>0.99099999999999999</v>
      </c>
      <c r="H39">
        <v>0.20300000000000001</v>
      </c>
      <c r="I39">
        <v>5.7000000000000002E-2</v>
      </c>
      <c r="J39">
        <v>0.99099999999999999</v>
      </c>
      <c r="K39">
        <v>0.99399999999999999</v>
      </c>
      <c r="L39">
        <v>0.996</v>
      </c>
      <c r="M39">
        <v>5.0000000000000001E-3</v>
      </c>
      <c r="N39">
        <v>0.99299999999999999</v>
      </c>
      <c r="O39">
        <v>0.95099999999999996</v>
      </c>
      <c r="P39">
        <v>0.997</v>
      </c>
      <c r="Q39">
        <v>1.2E-2</v>
      </c>
      <c r="R39">
        <v>0.995</v>
      </c>
      <c r="S39">
        <v>0.99199999999999999</v>
      </c>
      <c r="T39">
        <v>7.9000000000000001E-2</v>
      </c>
      <c r="U39">
        <v>2E-3</v>
      </c>
      <c r="V39">
        <v>0.98599999999999999</v>
      </c>
      <c r="W39">
        <v>0.02</v>
      </c>
      <c r="Z39" s="1">
        <f t="shared" si="0"/>
        <v>0.56800000000000006</v>
      </c>
      <c r="AA39" s="1">
        <f t="shared" si="1"/>
        <v>0.60269999999999979</v>
      </c>
    </row>
    <row r="40" spans="1:27">
      <c r="A40">
        <v>39</v>
      </c>
      <c r="B40" t="s">
        <v>187</v>
      </c>
      <c r="C40">
        <v>30</v>
      </c>
      <c r="D40">
        <v>2.1999999999999999E-2</v>
      </c>
      <c r="E40">
        <v>7.9000000000000001E-2</v>
      </c>
      <c r="F40">
        <v>1E-3</v>
      </c>
      <c r="G40">
        <v>1.0999999999999999E-2</v>
      </c>
      <c r="H40">
        <v>0.95499999999999996</v>
      </c>
      <c r="I40">
        <v>5.0000000000000001E-3</v>
      </c>
      <c r="J40">
        <v>0.996</v>
      </c>
      <c r="K40">
        <v>1.2E-2</v>
      </c>
      <c r="L40">
        <v>0.98899999999999999</v>
      </c>
      <c r="M40">
        <v>0.93899999999999995</v>
      </c>
      <c r="N40">
        <v>0.05</v>
      </c>
      <c r="O40">
        <v>0.99399999999999999</v>
      </c>
      <c r="P40">
        <v>0.99</v>
      </c>
      <c r="Q40">
        <v>0.65400000000000003</v>
      </c>
      <c r="R40">
        <v>0.995</v>
      </c>
      <c r="S40">
        <v>0.99399999999999999</v>
      </c>
      <c r="T40">
        <v>6.0000000000000001E-3</v>
      </c>
      <c r="U40">
        <v>4.0000000000000001E-3</v>
      </c>
      <c r="V40">
        <v>0.68300000000000005</v>
      </c>
      <c r="W40">
        <v>0</v>
      </c>
      <c r="Z40" s="1">
        <f t="shared" si="0"/>
        <v>0.40089999999999992</v>
      </c>
      <c r="AA40" s="1">
        <f t="shared" si="1"/>
        <v>0.53699999999999992</v>
      </c>
    </row>
    <row r="41" spans="1:27">
      <c r="A41">
        <v>40</v>
      </c>
      <c r="B41" t="s">
        <v>188</v>
      </c>
      <c r="C41">
        <v>30</v>
      </c>
      <c r="D41">
        <v>2.8000000000000001E-2</v>
      </c>
      <c r="E41">
        <v>1E-3</v>
      </c>
      <c r="F41">
        <v>0.99299999999999999</v>
      </c>
      <c r="G41">
        <v>0.376</v>
      </c>
      <c r="H41">
        <v>0.39700000000000002</v>
      </c>
      <c r="I41">
        <v>1.7000000000000001E-2</v>
      </c>
      <c r="J41">
        <v>5.7000000000000002E-2</v>
      </c>
      <c r="K41">
        <v>0.32100000000000001</v>
      </c>
      <c r="L41">
        <v>3.0000000000000001E-3</v>
      </c>
      <c r="M41">
        <v>0.77500000000000002</v>
      </c>
      <c r="N41">
        <v>0.89600000000000002</v>
      </c>
      <c r="O41">
        <v>3.5000000000000003E-2</v>
      </c>
      <c r="P41">
        <v>0.99299999999999999</v>
      </c>
      <c r="Q41">
        <v>5.6000000000000001E-2</v>
      </c>
      <c r="R41">
        <v>0.996</v>
      </c>
      <c r="S41">
        <v>3.3000000000000002E-2</v>
      </c>
      <c r="T41">
        <v>3.3000000000000002E-2</v>
      </c>
      <c r="U41">
        <v>5.0000000000000001E-3</v>
      </c>
      <c r="V41">
        <v>1E-3</v>
      </c>
      <c r="W41">
        <v>3.0000000000000001E-3</v>
      </c>
      <c r="Z41" s="1">
        <f t="shared" si="0"/>
        <v>0.29680000000000001</v>
      </c>
      <c r="AA41" s="1">
        <f t="shared" si="1"/>
        <v>0.30509999999999998</v>
      </c>
    </row>
    <row r="42" spans="1:27">
      <c r="A42">
        <v>41</v>
      </c>
      <c r="B42" t="s">
        <v>189</v>
      </c>
      <c r="C42">
        <v>30</v>
      </c>
      <c r="D42">
        <v>0.98499999999999999</v>
      </c>
      <c r="E42">
        <v>1E-3</v>
      </c>
      <c r="F42">
        <v>6.9000000000000006E-2</v>
      </c>
      <c r="G42">
        <v>0.79800000000000004</v>
      </c>
      <c r="H42">
        <v>0.99399999999999999</v>
      </c>
      <c r="I42">
        <v>2E-3</v>
      </c>
      <c r="J42">
        <v>0.123</v>
      </c>
      <c r="K42">
        <v>0.98499999999999999</v>
      </c>
      <c r="L42">
        <v>4.0000000000000001E-3</v>
      </c>
      <c r="M42">
        <v>2.3E-2</v>
      </c>
      <c r="N42">
        <v>4.0000000000000001E-3</v>
      </c>
      <c r="O42">
        <v>5.0000000000000001E-3</v>
      </c>
      <c r="P42">
        <v>0.99199999999999999</v>
      </c>
      <c r="Q42">
        <v>2E-3</v>
      </c>
      <c r="R42">
        <v>0.97799999999999998</v>
      </c>
      <c r="S42">
        <v>1E-3</v>
      </c>
      <c r="T42">
        <v>0.98799999999999999</v>
      </c>
      <c r="U42">
        <v>0.995</v>
      </c>
      <c r="V42">
        <v>0.17799999999999999</v>
      </c>
      <c r="W42">
        <v>0</v>
      </c>
      <c r="Z42" s="1">
        <f t="shared" si="0"/>
        <v>0.39839999999999998</v>
      </c>
      <c r="AA42" s="1">
        <f t="shared" si="1"/>
        <v>0.4143</v>
      </c>
    </row>
    <row r="43" spans="1:27">
      <c r="A43">
        <v>42</v>
      </c>
      <c r="B43" t="s">
        <v>190</v>
      </c>
      <c r="C43">
        <v>30</v>
      </c>
      <c r="D43">
        <v>3.0000000000000001E-3</v>
      </c>
      <c r="E43">
        <v>2E-3</v>
      </c>
      <c r="F43">
        <v>1E-3</v>
      </c>
      <c r="G43">
        <v>0</v>
      </c>
      <c r="H43">
        <v>0.51600000000000001</v>
      </c>
      <c r="I43">
        <v>0.98</v>
      </c>
      <c r="J43">
        <v>9.4E-2</v>
      </c>
      <c r="K43">
        <v>1E-3</v>
      </c>
      <c r="L43">
        <v>2E-3</v>
      </c>
      <c r="M43">
        <v>0.99199999999999999</v>
      </c>
      <c r="N43">
        <v>5.0000000000000001E-3</v>
      </c>
      <c r="O43">
        <v>9.0999999999999998E-2</v>
      </c>
      <c r="P43">
        <v>0</v>
      </c>
      <c r="Q43">
        <v>0.66700000000000004</v>
      </c>
      <c r="R43">
        <v>2E-3</v>
      </c>
      <c r="S43">
        <v>1.6E-2</v>
      </c>
      <c r="T43">
        <v>0.106</v>
      </c>
      <c r="U43">
        <v>0.38200000000000001</v>
      </c>
      <c r="V43">
        <v>1E-3</v>
      </c>
      <c r="W43">
        <v>0.95299999999999996</v>
      </c>
      <c r="Z43" s="1">
        <f t="shared" si="0"/>
        <v>0.2591</v>
      </c>
      <c r="AA43" s="1">
        <f t="shared" si="1"/>
        <v>0.2223</v>
      </c>
    </row>
    <row r="44" spans="1:27">
      <c r="A44">
        <v>43</v>
      </c>
      <c r="B44" t="s">
        <v>191</v>
      </c>
      <c r="C44">
        <v>30</v>
      </c>
      <c r="D44">
        <v>1E-3</v>
      </c>
      <c r="E44">
        <v>0.17599999999999999</v>
      </c>
      <c r="F44">
        <v>1E-3</v>
      </c>
      <c r="G44">
        <v>0</v>
      </c>
      <c r="H44">
        <v>0.497</v>
      </c>
      <c r="I44">
        <v>4.7E-2</v>
      </c>
      <c r="J44">
        <v>0.85699999999999998</v>
      </c>
      <c r="K44">
        <v>0</v>
      </c>
      <c r="L44">
        <v>7.9000000000000001E-2</v>
      </c>
      <c r="M44">
        <v>0.878</v>
      </c>
      <c r="N44">
        <v>5.6000000000000001E-2</v>
      </c>
      <c r="O44">
        <v>0.98299999999999998</v>
      </c>
      <c r="P44">
        <v>1E-3</v>
      </c>
      <c r="Q44">
        <v>0.996</v>
      </c>
      <c r="R44">
        <v>5.1999999999999998E-2</v>
      </c>
      <c r="S44">
        <v>0.872</v>
      </c>
      <c r="T44">
        <v>2.5000000000000001E-2</v>
      </c>
      <c r="U44">
        <v>0</v>
      </c>
      <c r="V44">
        <v>3.0000000000000001E-3</v>
      </c>
      <c r="W44">
        <v>0.97799999999999998</v>
      </c>
      <c r="Z44" s="1">
        <f t="shared" si="0"/>
        <v>0.25359999999999999</v>
      </c>
      <c r="AA44" s="1">
        <f t="shared" si="1"/>
        <v>0.39659999999999995</v>
      </c>
    </row>
    <row r="45" spans="1:27">
      <c r="A45">
        <v>44</v>
      </c>
      <c r="B45" t="s">
        <v>192</v>
      </c>
      <c r="C45">
        <v>30</v>
      </c>
      <c r="D45">
        <v>0.98</v>
      </c>
      <c r="E45">
        <v>3.0000000000000001E-3</v>
      </c>
      <c r="F45">
        <v>0</v>
      </c>
      <c r="G45">
        <v>1.4999999999999999E-2</v>
      </c>
      <c r="H45">
        <v>0.98499999999999999</v>
      </c>
      <c r="I45">
        <v>0.99399999999999999</v>
      </c>
      <c r="J45">
        <v>0.996</v>
      </c>
      <c r="K45">
        <v>0.157</v>
      </c>
      <c r="L45">
        <v>3.5999999999999997E-2</v>
      </c>
      <c r="M45">
        <v>0.64400000000000002</v>
      </c>
      <c r="N45">
        <v>0</v>
      </c>
      <c r="O45">
        <v>7.9000000000000001E-2</v>
      </c>
      <c r="P45">
        <v>8.9999999999999993E-3</v>
      </c>
      <c r="Q45">
        <v>8.5000000000000006E-2</v>
      </c>
      <c r="R45">
        <v>0.05</v>
      </c>
      <c r="S45">
        <v>8.9999999999999993E-3</v>
      </c>
      <c r="T45">
        <v>0.98599999999999999</v>
      </c>
      <c r="U45">
        <v>0.99399999999999999</v>
      </c>
      <c r="V45">
        <v>5.7000000000000002E-2</v>
      </c>
      <c r="W45">
        <v>1E-3</v>
      </c>
      <c r="Z45" s="1">
        <f t="shared" si="0"/>
        <v>0.48099999999999998</v>
      </c>
      <c r="AA45" s="1">
        <f t="shared" si="1"/>
        <v>0.22699999999999995</v>
      </c>
    </row>
    <row r="46" spans="1:27">
      <c r="A46">
        <v>45</v>
      </c>
      <c r="B46" t="s">
        <v>193</v>
      </c>
      <c r="C46">
        <v>30</v>
      </c>
      <c r="D46">
        <v>0.01</v>
      </c>
      <c r="E46">
        <v>0.56000000000000005</v>
      </c>
      <c r="F46">
        <v>0</v>
      </c>
      <c r="G46">
        <v>0</v>
      </c>
      <c r="H46">
        <v>0.98</v>
      </c>
      <c r="I46">
        <v>1E-3</v>
      </c>
      <c r="J46">
        <v>0.98699999999999999</v>
      </c>
      <c r="K46">
        <v>0</v>
      </c>
      <c r="L46">
        <v>2E-3</v>
      </c>
      <c r="M46">
        <v>1.4E-2</v>
      </c>
      <c r="N46">
        <v>5.0000000000000001E-3</v>
      </c>
      <c r="O46">
        <v>0.99099999999999999</v>
      </c>
      <c r="P46">
        <v>1E-3</v>
      </c>
      <c r="Q46">
        <v>0.996</v>
      </c>
      <c r="R46">
        <v>0.19700000000000001</v>
      </c>
      <c r="S46">
        <v>3.3000000000000002E-2</v>
      </c>
      <c r="T46">
        <v>0.192</v>
      </c>
      <c r="U46">
        <v>2E-3</v>
      </c>
      <c r="V46">
        <v>2E-3</v>
      </c>
      <c r="W46">
        <v>0.03</v>
      </c>
      <c r="Z46" s="1">
        <f t="shared" si="0"/>
        <v>0.25539999999999996</v>
      </c>
      <c r="AA46" s="1">
        <f t="shared" si="1"/>
        <v>0.24489999999999995</v>
      </c>
    </row>
    <row r="47" spans="1:27">
      <c r="A47">
        <v>46</v>
      </c>
      <c r="B47" t="s">
        <v>194</v>
      </c>
      <c r="C47">
        <v>30</v>
      </c>
      <c r="D47">
        <v>1E-3</v>
      </c>
      <c r="E47">
        <v>0.249</v>
      </c>
      <c r="F47">
        <v>1E-3</v>
      </c>
      <c r="G47">
        <v>0</v>
      </c>
      <c r="H47">
        <v>3.6999999999999998E-2</v>
      </c>
      <c r="I47">
        <v>7.0000000000000001E-3</v>
      </c>
      <c r="J47">
        <v>0.94899999999999995</v>
      </c>
      <c r="K47">
        <v>0</v>
      </c>
      <c r="L47">
        <v>0.97599999999999998</v>
      </c>
      <c r="M47">
        <v>0.66900000000000004</v>
      </c>
      <c r="N47">
        <v>0.93899999999999995</v>
      </c>
      <c r="O47">
        <v>0.99199999999999999</v>
      </c>
      <c r="P47">
        <v>5.0000000000000001E-3</v>
      </c>
      <c r="Q47">
        <v>0.996</v>
      </c>
      <c r="R47">
        <v>0.41199999999999998</v>
      </c>
      <c r="S47">
        <v>0.99199999999999999</v>
      </c>
      <c r="T47">
        <v>2E-3</v>
      </c>
      <c r="U47">
        <v>0</v>
      </c>
      <c r="V47">
        <v>4.0000000000000001E-3</v>
      </c>
      <c r="W47">
        <v>0.89100000000000001</v>
      </c>
      <c r="Z47" s="1">
        <f t="shared" si="0"/>
        <v>0.28889999999999999</v>
      </c>
      <c r="AA47" s="1">
        <f t="shared" si="1"/>
        <v>0.52329999999999999</v>
      </c>
    </row>
    <row r="48" spans="1:27">
      <c r="A48">
        <v>47</v>
      </c>
      <c r="B48" t="s">
        <v>195</v>
      </c>
      <c r="C48">
        <v>30</v>
      </c>
      <c r="D48">
        <v>0.16800000000000001</v>
      </c>
      <c r="E48">
        <v>5.0000000000000001E-3</v>
      </c>
      <c r="F48">
        <v>0</v>
      </c>
      <c r="G48">
        <v>3.0000000000000001E-3</v>
      </c>
      <c r="H48">
        <v>0.97</v>
      </c>
      <c r="I48">
        <v>0.98799999999999999</v>
      </c>
      <c r="J48">
        <v>0.99</v>
      </c>
      <c r="K48">
        <v>0.42499999999999999</v>
      </c>
      <c r="L48">
        <v>2.1000000000000001E-2</v>
      </c>
      <c r="M48">
        <v>0.98799999999999999</v>
      </c>
      <c r="N48">
        <v>1E-3</v>
      </c>
      <c r="O48">
        <v>0.41</v>
      </c>
      <c r="P48">
        <v>1E-3</v>
      </c>
      <c r="Q48">
        <v>7.0000000000000001E-3</v>
      </c>
      <c r="R48">
        <v>0.32</v>
      </c>
      <c r="S48">
        <v>0.99</v>
      </c>
      <c r="T48">
        <v>8.9999999999999993E-3</v>
      </c>
      <c r="U48">
        <v>0.221</v>
      </c>
      <c r="V48">
        <v>5.5E-2</v>
      </c>
      <c r="W48">
        <v>5.0000000000000001E-3</v>
      </c>
      <c r="Z48" s="1">
        <f t="shared" si="0"/>
        <v>0.45579999999999998</v>
      </c>
      <c r="AA48" s="1">
        <f t="shared" si="1"/>
        <v>0.20190000000000002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6.2083333333333357E-3</v>
      </c>
      <c r="E50" s="2">
        <f t="shared" ref="E50:W50" si="2">AVERAGE(E1:E24)</f>
        <v>2.5708333333333337E-2</v>
      </c>
      <c r="F50" s="2">
        <f t="shared" si="2"/>
        <v>0.10487499999999998</v>
      </c>
      <c r="G50" s="2">
        <f t="shared" si="2"/>
        <v>1.0416666666666671E-3</v>
      </c>
      <c r="H50" s="2">
        <f t="shared" si="2"/>
        <v>0.98204166666666681</v>
      </c>
      <c r="I50" s="2">
        <f t="shared" si="2"/>
        <v>2.4583333333333336E-3</v>
      </c>
      <c r="J50" s="2">
        <f t="shared" si="2"/>
        <v>1.4416666666666668E-2</v>
      </c>
      <c r="K50" s="2">
        <f t="shared" si="2"/>
        <v>4.5291666666666654E-2</v>
      </c>
      <c r="L50" s="2">
        <f t="shared" si="2"/>
        <v>2.6083333333333333E-2</v>
      </c>
      <c r="M50" s="2">
        <f t="shared" si="2"/>
        <v>6.9208333333333275E-2</v>
      </c>
      <c r="N50" s="2">
        <f t="shared" si="2"/>
        <v>8.91666666666667E-3</v>
      </c>
      <c r="O50" s="2">
        <f t="shared" si="2"/>
        <v>5.3374999999999971E-2</v>
      </c>
      <c r="P50" s="2">
        <f t="shared" si="2"/>
        <v>9.2083333333333357E-3</v>
      </c>
      <c r="Q50" s="2">
        <f t="shared" si="2"/>
        <v>2.7708333333333335E-2</v>
      </c>
      <c r="R50" s="2">
        <f t="shared" si="2"/>
        <v>1.3750000000000006E-3</v>
      </c>
      <c r="S50" s="2">
        <f t="shared" si="2"/>
        <v>4.5416666666666669E-3</v>
      </c>
      <c r="T50" s="2">
        <f t="shared" si="2"/>
        <v>6.2083333333333339E-3</v>
      </c>
      <c r="U50" s="2">
        <f t="shared" si="2"/>
        <v>0.73362499999999997</v>
      </c>
      <c r="V50" s="2">
        <f t="shared" si="2"/>
        <v>0.14737500000000001</v>
      </c>
      <c r="W50" s="2">
        <f t="shared" si="2"/>
        <v>0.19120833333333331</v>
      </c>
      <c r="Y50" s="1" t="s">
        <v>0</v>
      </c>
      <c r="Z50" s="2">
        <f>AVERAGE(Z1:Z24)</f>
        <v>0.12773333333333331</v>
      </c>
      <c r="AA50" s="2">
        <f>AVERAGE(AA1:AA24)</f>
        <v>0.11835416666666669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0.27929166666666666</v>
      </c>
      <c r="E51" s="2">
        <f t="shared" ref="E51:W51" si="3">AVERAGE(E25:E48)</f>
        <v>0.29929166666666673</v>
      </c>
      <c r="F51" s="2">
        <f t="shared" si="3"/>
        <v>0.31441666666666673</v>
      </c>
      <c r="G51" s="2">
        <f t="shared" si="3"/>
        <v>0.27866666666666667</v>
      </c>
      <c r="H51" s="2">
        <f t="shared" si="3"/>
        <v>0.53795833333333343</v>
      </c>
      <c r="I51" s="2">
        <f t="shared" si="3"/>
        <v>0.35316666666666663</v>
      </c>
      <c r="J51" s="2">
        <f t="shared" si="3"/>
        <v>0.69487500000000002</v>
      </c>
      <c r="K51" s="2">
        <f t="shared" si="3"/>
        <v>0.41349999999999998</v>
      </c>
      <c r="L51" s="2">
        <f t="shared" si="3"/>
        <v>0.48725000000000013</v>
      </c>
      <c r="M51" s="2">
        <f t="shared" si="3"/>
        <v>0.3309583333333333</v>
      </c>
      <c r="N51" s="2">
        <f t="shared" si="3"/>
        <v>0.39041666666666669</v>
      </c>
      <c r="O51" s="2">
        <f t="shared" si="3"/>
        <v>0.4014166666666667</v>
      </c>
      <c r="P51" s="2">
        <f t="shared" si="3"/>
        <v>0.51020833333333326</v>
      </c>
      <c r="Q51" s="2">
        <f t="shared" si="3"/>
        <v>0.35416666666666657</v>
      </c>
      <c r="R51" s="2">
        <f t="shared" si="3"/>
        <v>0.35070833333333334</v>
      </c>
      <c r="S51" s="2">
        <f t="shared" si="3"/>
        <v>0.31675000000000009</v>
      </c>
      <c r="T51" s="2">
        <f t="shared" si="3"/>
        <v>0.41100000000000009</v>
      </c>
      <c r="U51" s="2">
        <f t="shared" si="3"/>
        <v>0.42887499999999995</v>
      </c>
      <c r="V51" s="2">
        <f t="shared" si="3"/>
        <v>0.37004166666666666</v>
      </c>
      <c r="W51" s="2">
        <f t="shared" si="3"/>
        <v>0.38916666666666666</v>
      </c>
      <c r="Y51" s="1" t="s">
        <v>1</v>
      </c>
      <c r="Z51" s="2">
        <f>AVERAGE(Z25:Z48)</f>
        <v>0.39893749999999994</v>
      </c>
      <c r="AA51" s="2">
        <f>AVERAGE(AA25:AA48)</f>
        <v>0.39227499999999998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2.6165794018299362E-4</v>
      </c>
      <c r="E52" s="3">
        <f t="shared" ref="E52:W52" si="4">TTEST(E1:E24,E25:E48,2,2)</f>
        <v>5.179734100339775E-4</v>
      </c>
      <c r="F52" s="3">
        <f t="shared" si="4"/>
        <v>4.3857357473026673E-2</v>
      </c>
      <c r="G52" s="3">
        <f t="shared" si="4"/>
        <v>4.4906707070106511E-4</v>
      </c>
      <c r="H52" s="3">
        <f t="shared" si="4"/>
        <v>9.6440157949794596E-6</v>
      </c>
      <c r="I52" s="3">
        <f t="shared" si="4"/>
        <v>4.7026423918764996E-4</v>
      </c>
      <c r="J52" s="3">
        <f t="shared" si="4"/>
        <v>2.3524262131881018E-10</v>
      </c>
      <c r="K52" s="3">
        <f t="shared" si="4"/>
        <v>4.1596210421593073E-4</v>
      </c>
      <c r="L52" s="3">
        <f t="shared" si="4"/>
        <v>1.9733013331586193E-5</v>
      </c>
      <c r="M52" s="3">
        <f t="shared" si="4"/>
        <v>7.4604473887132121E-3</v>
      </c>
      <c r="N52" s="3">
        <f t="shared" si="4"/>
        <v>1.9876431682540454E-4</v>
      </c>
      <c r="O52" s="3">
        <f t="shared" si="4"/>
        <v>3.8849741228380623E-4</v>
      </c>
      <c r="P52" s="3">
        <f t="shared" si="4"/>
        <v>5.9988089434356663E-6</v>
      </c>
      <c r="Q52" s="3">
        <f t="shared" si="4"/>
        <v>9.9077859267669298E-4</v>
      </c>
      <c r="R52" s="3">
        <f t="shared" si="4"/>
        <v>1.4821042372153154E-4</v>
      </c>
      <c r="S52" s="3">
        <f t="shared" si="4"/>
        <v>9.4986227350669504E-4</v>
      </c>
      <c r="T52" s="3">
        <f t="shared" si="4"/>
        <v>1.1017227949580634E-4</v>
      </c>
      <c r="U52" s="3">
        <f t="shared" si="4"/>
        <v>6.0781035365295357E-3</v>
      </c>
      <c r="V52" s="3">
        <f t="shared" si="4"/>
        <v>2.8797529349106645E-2</v>
      </c>
      <c r="W52" s="3">
        <f t="shared" si="4"/>
        <v>7.041895976028846E-2</v>
      </c>
      <c r="Y52" s="1" t="s">
        <v>16</v>
      </c>
      <c r="Z52" s="3">
        <f>TTEST(Z1:Z24,Z25:Z48,2,2)</f>
        <v>4.9230500336904093E-12</v>
      </c>
      <c r="AA52" s="3">
        <f>TTEST(AA1:AA24,AA25:AA48,2,2)</f>
        <v>8.779723944515144E-13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2.2746071222051675E-3</v>
      </c>
      <c r="E53" s="3">
        <f t="shared" ref="E53:W53" si="5">STDEV(E1:E24)/SQRT(COUNT(E1:E24))</f>
        <v>7.7278151773615116E-3</v>
      </c>
      <c r="F53" s="3">
        <f t="shared" si="5"/>
        <v>4.2652425407190414E-2</v>
      </c>
      <c r="G53" s="3">
        <f t="shared" si="5"/>
        <v>2.3682047461752039E-4</v>
      </c>
      <c r="H53" s="3">
        <f t="shared" si="5"/>
        <v>2.599107404382686E-3</v>
      </c>
      <c r="I53" s="3">
        <f t="shared" si="5"/>
        <v>1.2008136834727771E-3</v>
      </c>
      <c r="J53" s="3">
        <f t="shared" si="5"/>
        <v>5.3334182511355606E-3</v>
      </c>
      <c r="K53" s="3">
        <f t="shared" si="5"/>
        <v>1.9200739641424696E-2</v>
      </c>
      <c r="L53" s="3">
        <f t="shared" si="5"/>
        <v>9.6867451396723658E-3</v>
      </c>
      <c r="M53" s="3">
        <f t="shared" si="5"/>
        <v>3.7621300394291117E-2</v>
      </c>
      <c r="N53" s="3">
        <f t="shared" si="5"/>
        <v>1.6928201607431179E-3</v>
      </c>
      <c r="O53" s="3">
        <f t="shared" si="5"/>
        <v>1.5499393688468758E-2</v>
      </c>
      <c r="P53" s="3">
        <f t="shared" si="5"/>
        <v>3.5129053825933231E-3</v>
      </c>
      <c r="Q53" s="3">
        <f t="shared" si="5"/>
        <v>1.322690483346085E-2</v>
      </c>
      <c r="R53" s="3">
        <f t="shared" si="5"/>
        <v>2.2370804602220393E-4</v>
      </c>
      <c r="S53" s="3">
        <f t="shared" si="5"/>
        <v>3.2291579008763682E-3</v>
      </c>
      <c r="T53" s="3">
        <f t="shared" si="5"/>
        <v>3.7873641778232701E-3</v>
      </c>
      <c r="U53" s="3">
        <f t="shared" si="5"/>
        <v>4.2627082485573523E-2</v>
      </c>
      <c r="V53" s="3">
        <f t="shared" si="5"/>
        <v>3.4146785263631782E-2</v>
      </c>
      <c r="W53" s="3">
        <f t="shared" si="5"/>
        <v>5.0361914064946195E-2</v>
      </c>
      <c r="Z53" s="3">
        <f>STDEV(Z1:Z24)/SQRT(COUNT(Z1:Z24))</f>
        <v>7.7602705827122037E-3</v>
      </c>
      <c r="AA53" s="3">
        <f>STDEV(AA1:AA24)/SQRT(COUNT(AA1:AA24))</f>
        <v>8.3985613398070997E-3</v>
      </c>
      <c r="AC53" s="3"/>
      <c r="AD53" s="3"/>
    </row>
    <row r="54" spans="1:30">
      <c r="C54" s="1" t="s">
        <v>1</v>
      </c>
      <c r="D54" s="3">
        <f>STDEV(D25:D48)/SQRT(COUNT(D25:D48))</f>
        <v>6.8997176984013531E-2</v>
      </c>
      <c r="E54" s="3">
        <f t="shared" ref="E54:W54" si="6">STDEV(E25:E48)/SQRT(COUNT(E25:E48))</f>
        <v>7.285909269463231E-2</v>
      </c>
      <c r="F54" s="3">
        <f t="shared" si="6"/>
        <v>9.1672797884545215E-2</v>
      </c>
      <c r="G54" s="3">
        <f t="shared" si="6"/>
        <v>7.3429589331358666E-2</v>
      </c>
      <c r="H54" s="3">
        <f t="shared" si="6"/>
        <v>8.9272471680127821E-2</v>
      </c>
      <c r="I54" s="3">
        <f t="shared" si="6"/>
        <v>9.3124034216695489E-2</v>
      </c>
      <c r="J54" s="3">
        <f t="shared" si="6"/>
        <v>8.4176946835954974E-2</v>
      </c>
      <c r="K54" s="3">
        <f t="shared" si="6"/>
        <v>9.4824475529371052E-2</v>
      </c>
      <c r="L54" s="3">
        <f t="shared" si="6"/>
        <v>9.6447538679798897E-2</v>
      </c>
      <c r="M54" s="3">
        <f t="shared" si="6"/>
        <v>8.5604065814289435E-2</v>
      </c>
      <c r="N54" s="3">
        <f t="shared" si="6"/>
        <v>9.4331552128930532E-2</v>
      </c>
      <c r="O54" s="3">
        <f t="shared" si="6"/>
        <v>8.9587741718293007E-2</v>
      </c>
      <c r="P54" s="3">
        <f t="shared" si="6"/>
        <v>9.7911635316309656E-2</v>
      </c>
      <c r="Q54" s="3">
        <f t="shared" si="6"/>
        <v>9.1846825595557083E-2</v>
      </c>
      <c r="R54" s="3">
        <f t="shared" si="6"/>
        <v>8.4449420570314376E-2</v>
      </c>
      <c r="S54" s="3">
        <f t="shared" si="6"/>
        <v>8.8327582189043977E-2</v>
      </c>
      <c r="T54" s="3">
        <f t="shared" si="6"/>
        <v>9.5625420336293177E-2</v>
      </c>
      <c r="U54" s="3">
        <f t="shared" si="6"/>
        <v>9.69964946419513E-2</v>
      </c>
      <c r="V54" s="3">
        <f t="shared" si="6"/>
        <v>9.2555633077473914E-2</v>
      </c>
      <c r="W54" s="3">
        <f t="shared" si="6"/>
        <v>9.4267305462854181E-2</v>
      </c>
      <c r="Z54" s="3">
        <f>STDEV(Z25:Z48)/SQRT(COUNT(Z25:Z48))</f>
        <v>2.83478444164913E-2</v>
      </c>
      <c r="AA54" s="3">
        <f>STDEV(AA25:AA48)/SQRT(COUNT(AA25:AA48))</f>
        <v>2.67813748348265E-2</v>
      </c>
      <c r="AC54" s="3"/>
      <c r="AD54" s="3"/>
    </row>
    <row r="55" spans="1:30">
      <c r="D55" s="2">
        <f>D50-D51</f>
        <v>-0.27308333333333334</v>
      </c>
      <c r="E55" s="2">
        <f t="shared" ref="E55:W55" si="7">E50-E51</f>
        <v>-0.2735833333333334</v>
      </c>
      <c r="F55" s="2">
        <f t="shared" si="7"/>
        <v>-0.20954166666666674</v>
      </c>
      <c r="G55" s="2">
        <f t="shared" si="7"/>
        <v>-0.27762500000000001</v>
      </c>
      <c r="H55" s="2">
        <f t="shared" si="7"/>
        <v>0.44408333333333339</v>
      </c>
      <c r="I55" s="2">
        <f t="shared" si="7"/>
        <v>-0.35070833333333329</v>
      </c>
      <c r="J55" s="2">
        <f t="shared" si="7"/>
        <v>-0.68045833333333339</v>
      </c>
      <c r="K55" s="2">
        <f t="shared" si="7"/>
        <v>-0.3682083333333333</v>
      </c>
      <c r="L55" s="2">
        <f t="shared" si="7"/>
        <v>-0.46116666666666678</v>
      </c>
      <c r="M55" s="2">
        <f t="shared" si="7"/>
        <v>-0.26175000000000004</v>
      </c>
      <c r="N55" s="2">
        <f t="shared" si="7"/>
        <v>-0.38150000000000001</v>
      </c>
      <c r="O55" s="2">
        <f t="shared" si="7"/>
        <v>-0.34804166666666675</v>
      </c>
      <c r="P55" s="2">
        <f t="shared" si="7"/>
        <v>-0.50099999999999989</v>
      </c>
      <c r="Q55" s="2">
        <f t="shared" si="7"/>
        <v>-0.32645833333333324</v>
      </c>
      <c r="R55" s="2">
        <f t="shared" si="7"/>
        <v>-0.34933333333333333</v>
      </c>
      <c r="S55" s="2">
        <f t="shared" si="7"/>
        <v>-0.31220833333333342</v>
      </c>
      <c r="T55" s="2">
        <f t="shared" si="7"/>
        <v>-0.40479166666666677</v>
      </c>
      <c r="U55" s="2">
        <f t="shared" si="7"/>
        <v>0.30475000000000002</v>
      </c>
      <c r="V55" s="2">
        <f t="shared" si="7"/>
        <v>-0.22266666666666665</v>
      </c>
      <c r="W55" s="2">
        <f t="shared" si="7"/>
        <v>-0.19795833333333335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>Animals</v>
      </c>
      <c r="I56" s="2" t="str">
        <f t="shared" si="8"/>
        <v/>
      </c>
      <c r="J56" s="2" t="str">
        <f t="shared" si="8"/>
        <v>Tools</v>
      </c>
      <c r="K56" s="2" t="str">
        <f t="shared" si="8"/>
        <v/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2.1351190476190475E-2</v>
      </c>
      <c r="E58" s="1">
        <f>(E50+0.6*(F50+D50)+0.15*G50)/(1+2*0.6+0.15)</f>
        <v>3.9367907801418432E-2</v>
      </c>
      <c r="F58" s="1">
        <f t="shared" ref="F58:U59" si="9">(F50+0.6*(G50+E50)+0.15*(D50+H50))/(1+2*0.6+2*0.15)</f>
        <v>0.10766499999999998</v>
      </c>
      <c r="G58" s="1">
        <f t="shared" si="9"/>
        <v>0.26296666666666668</v>
      </c>
      <c r="H58" s="1">
        <f t="shared" si="9"/>
        <v>0.40081416666666669</v>
      </c>
      <c r="I58" s="1">
        <f t="shared" si="9"/>
        <v>0.24291333333333337</v>
      </c>
      <c r="J58" s="1">
        <f t="shared" si="9"/>
        <v>7.7714166666666668E-2</v>
      </c>
      <c r="K58" s="1">
        <f t="shared" si="9"/>
        <v>3.2136666666666661E-2</v>
      </c>
      <c r="L58" s="1">
        <f t="shared" si="9"/>
        <v>3.9313333333333318E-2</v>
      </c>
      <c r="M58" s="1">
        <f t="shared" si="9"/>
        <v>4.2003333333333309E-2</v>
      </c>
      <c r="N58" s="1">
        <f t="shared" si="9"/>
        <v>3.5104166666666645E-2</v>
      </c>
      <c r="O58" s="1">
        <f t="shared" si="9"/>
        <v>3.1514999999999987E-2</v>
      </c>
      <c r="P58" s="1">
        <f t="shared" si="9"/>
        <v>2.3760833333333328E-2</v>
      </c>
      <c r="Q58" s="1">
        <f t="shared" si="9"/>
        <v>1.7098333333333333E-2</v>
      </c>
      <c r="R58" s="1">
        <f t="shared" si="9"/>
        <v>9.215000000000001E-3</v>
      </c>
      <c r="S58" s="1">
        <f t="shared" si="9"/>
        <v>4.9316666666666661E-2</v>
      </c>
      <c r="T58" s="1">
        <f t="shared" si="9"/>
        <v>0.18856833333333331</v>
      </c>
      <c r="U58" s="1">
        <f t="shared" si="9"/>
        <v>0.34205499999999994</v>
      </c>
      <c r="V58" s="1">
        <f>(V50+0.6*(W50+U50)+0.15*T50)/(1+2*0.6+0.15)</f>
        <v>0.29923670212765957</v>
      </c>
      <c r="W58" s="1">
        <f>(W50+0.6*(V50)+0.15*U58)/(1+0.6+0.15)</f>
        <v>0.18910947619047616</v>
      </c>
    </row>
    <row r="59" spans="1:30">
      <c r="C59" s="1" t="s">
        <v>1</v>
      </c>
      <c r="D59" s="1">
        <f>(D51+0.6*(E51)+0.15*F51)/(1+0.6+0.15)</f>
        <v>0.28915952380952387</v>
      </c>
      <c r="E59" s="1">
        <f>(E51+0.6*(F51+D51)+0.15*G51)/(1+2*0.6+0.15)</f>
        <v>0.29673049645390071</v>
      </c>
      <c r="F59" s="1">
        <f t="shared" si="9"/>
        <v>0.31351166666666669</v>
      </c>
      <c r="G59" s="1">
        <f t="shared" si="9"/>
        <v>0.35518416666666663</v>
      </c>
      <c r="H59" s="1">
        <f t="shared" si="9"/>
        <v>0.42738083333333332</v>
      </c>
      <c r="I59" s="1">
        <f t="shared" si="9"/>
        <v>0.47867666666666669</v>
      </c>
      <c r="J59" s="1">
        <f t="shared" si="9"/>
        <v>0.52346250000000005</v>
      </c>
      <c r="K59" s="1">
        <f t="shared" si="9"/>
        <v>0.49015749999999991</v>
      </c>
      <c r="L59" s="1">
        <f t="shared" si="9"/>
        <v>0.43868750000000006</v>
      </c>
      <c r="M59" s="1">
        <f t="shared" si="9"/>
        <v>0.39191833333333337</v>
      </c>
      <c r="N59" s="1">
        <f t="shared" si="9"/>
        <v>0.39178416666666671</v>
      </c>
      <c r="O59" s="1">
        <f t="shared" si="9"/>
        <v>0.41782416666666666</v>
      </c>
      <c r="P59" s="1">
        <f t="shared" si="9"/>
        <v>0.42989083333333322</v>
      </c>
      <c r="Q59" s="1">
        <f t="shared" si="9"/>
        <v>0.39137666666666665</v>
      </c>
      <c r="R59" s="1">
        <f t="shared" si="9"/>
        <v>0.35657583333333337</v>
      </c>
      <c r="S59" s="1">
        <f t="shared" si="9"/>
        <v>0.35649249999999999</v>
      </c>
      <c r="T59" s="1">
        <f t="shared" si="9"/>
        <v>0.38659500000000008</v>
      </c>
      <c r="U59" s="1">
        <f t="shared" si="9"/>
        <v>0.40135499999999996</v>
      </c>
      <c r="V59" s="1">
        <f>(V51+0.6*(W51+U51)+0.15*T51)/(1+2*0.6+0.15)</f>
        <v>0.39256028368794321</v>
      </c>
      <c r="W59" s="1">
        <f>(W51+0.6*(V51)+0.15*U59)/(1+0.6+0.15)</f>
        <v>0.38365423809523813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0.10466997471671494</v>
      </c>
      <c r="E61" s="1">
        <f ca="1">E1+NORMINV(RAND(),0,'Total-Smoothed'!$AG$2)</f>
        <v>5.6326263246058494E-2</v>
      </c>
      <c r="F61" s="1">
        <f ca="1">F1+NORMINV(RAND(),0,'Total-Smoothed'!$AG$2)</f>
        <v>0.11434987913692136</v>
      </c>
      <c r="G61" s="1">
        <f ca="1">G1+NORMINV(RAND(),0,'Total-Smoothed'!$AG$2)</f>
        <v>0.17997833887413328</v>
      </c>
      <c r="H61" s="1">
        <f ca="1">H1+NORMINV(RAND(),0,'Total-Smoothed'!$AG$2)</f>
        <v>1.1117019924655192</v>
      </c>
      <c r="I61" s="1">
        <f ca="1">I1+NORMINV(RAND(),0,'Total-Smoothed'!$AG$2)</f>
        <v>0.14407181231402347</v>
      </c>
      <c r="J61" s="1">
        <f ca="1">J1+NORMINV(RAND(),0,'Total-Smoothed'!$AG$2)</f>
        <v>-4.2396850411976508E-2</v>
      </c>
      <c r="K61" s="1">
        <f ca="1">K1+NORMINV(RAND(),0,'Total-Smoothed'!$AG$2)</f>
        <v>-0.13629752166576939</v>
      </c>
      <c r="L61" s="1">
        <f ca="1">L1+NORMINV(RAND(),0,'Total-Smoothed'!$AG$2)</f>
        <v>2.559986651137307E-3</v>
      </c>
      <c r="M61" s="1">
        <f ca="1">M1+NORMINV(RAND(),0,'Total-Smoothed'!$AG$2)</f>
        <v>0.78705495329394159</v>
      </c>
      <c r="N61" s="1">
        <f ca="1">N1+NORMINV(RAND(),0,'Total-Smoothed'!$AG$2)</f>
        <v>4.3555808099497384E-2</v>
      </c>
      <c r="O61" s="1">
        <f ca="1">O1+NORMINV(RAND(),0,'Total-Smoothed'!$AG$2)</f>
        <v>0.22066974665810252</v>
      </c>
      <c r="P61" s="1">
        <f ca="1">P1+NORMINV(RAND(),0,'Total-Smoothed'!$AG$2)</f>
        <v>1.4413896237960726E-2</v>
      </c>
      <c r="Q61" s="1">
        <f ca="1">Q1+NORMINV(RAND(),0,'Total-Smoothed'!$AG$2)</f>
        <v>2.1640763701783125E-3</v>
      </c>
      <c r="R61" s="1">
        <f ca="1">R1+NORMINV(RAND(),0,'Total-Smoothed'!$AG$2)</f>
        <v>0.26005195743243115</v>
      </c>
      <c r="S61" s="1">
        <f ca="1">S1+NORMINV(RAND(),0,'Total-Smoothed'!$AG$2)</f>
        <v>-9.2675776120666603E-3</v>
      </c>
      <c r="T61" s="1">
        <f ca="1">T1+NORMINV(RAND(),0,'Total-Smoothed'!$AG$2)</f>
        <v>-4.3592452992026853E-2</v>
      </c>
      <c r="U61" s="1">
        <f ca="1">U1+NORMINV(RAND(),0,'Total-Smoothed'!$AG$2)</f>
        <v>0.37872560166015301</v>
      </c>
      <c r="V61" s="1">
        <f ca="1">V1+NORMINV(RAND(),0,'Total-Smoothed'!$AG$2)</f>
        <v>-1.1295868634859832E-2</v>
      </c>
      <c r="W61" s="1">
        <f ca="1">W1+NORMINV(RAND(),0,'Total-Smoothed'!$AG$2)</f>
        <v>0.35205098920044336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-0.1449188786191051</v>
      </c>
      <c r="E62" s="1">
        <f ca="1">E2+NORMINV(RAND(),0,'Total-Smoothed'!$AG$2)</f>
        <v>-0.1583024564812151</v>
      </c>
      <c r="F62" s="1">
        <f ca="1">F2+NORMINV(RAND(),0,'Total-Smoothed'!$AG$2)</f>
        <v>-3.0493208235095E-2</v>
      </c>
      <c r="G62" s="1">
        <f ca="1">G2+NORMINV(RAND(),0,'Total-Smoothed'!$AG$2)</f>
        <v>-8.2864632936275426E-2</v>
      </c>
      <c r="H62" s="1">
        <f ca="1">H2+NORMINV(RAND(),0,'Total-Smoothed'!$AG$2)</f>
        <v>1.1442748875865201</v>
      </c>
      <c r="I62" s="1">
        <f ca="1">I2+NORMINV(RAND(),0,'Total-Smoothed'!$AG$2)</f>
        <v>9.7368032432343987E-2</v>
      </c>
      <c r="J62" s="1">
        <f ca="1">J2+NORMINV(RAND(),0,'Total-Smoothed'!$AG$2)</f>
        <v>-8.0308432101915701E-3</v>
      </c>
      <c r="K62" s="1">
        <f ca="1">K2+NORMINV(RAND(),0,'Total-Smoothed'!$AG$2)</f>
        <v>-0.13612987388264908</v>
      </c>
      <c r="L62" s="1">
        <f ca="1">L2+NORMINV(RAND(),0,'Total-Smoothed'!$AG$2)</f>
        <v>3.1600272107880412E-2</v>
      </c>
      <c r="M62" s="1">
        <f ca="1">M2+NORMINV(RAND(),0,'Total-Smoothed'!$AG$2)</f>
        <v>-3.5935961111655569E-3</v>
      </c>
      <c r="N62" s="1">
        <f ca="1">N2+NORMINV(RAND(),0,'Total-Smoothed'!$AG$2)</f>
        <v>-2.8059300597091632E-2</v>
      </c>
      <c r="O62" s="1">
        <f ca="1">O2+NORMINV(RAND(),0,'Total-Smoothed'!$AG$2)</f>
        <v>0.14489461269803766</v>
      </c>
      <c r="P62" s="1">
        <f ca="1">P2+NORMINV(RAND(),0,'Total-Smoothed'!$AG$2)</f>
        <v>2.2738972083231487E-2</v>
      </c>
      <c r="Q62" s="1">
        <f ca="1">Q2+NORMINV(RAND(),0,'Total-Smoothed'!$AG$2)</f>
        <v>-0.12607913017285777</v>
      </c>
      <c r="R62" s="1">
        <f ca="1">R2+NORMINV(RAND(),0,'Total-Smoothed'!$AG$2)</f>
        <v>-2.3298285981273675E-2</v>
      </c>
      <c r="S62" s="1">
        <f ca="1">S2+NORMINV(RAND(),0,'Total-Smoothed'!$AG$2)</f>
        <v>2.6367819649508184E-2</v>
      </c>
      <c r="T62" s="1">
        <f ca="1">T2+NORMINV(RAND(),0,'Total-Smoothed'!$AG$2)</f>
        <v>0.10500603625002802</v>
      </c>
      <c r="U62" s="1">
        <f ca="1">U2+NORMINV(RAND(),0,'Total-Smoothed'!$AG$2)</f>
        <v>1.0416928259660378</v>
      </c>
      <c r="V62" s="1">
        <f ca="1">V2+NORMINV(RAND(),0,'Total-Smoothed'!$AG$2)</f>
        <v>8.5245186155744002E-2</v>
      </c>
      <c r="W62" s="1">
        <f ca="1">W2+NORMINV(RAND(),0,'Total-Smoothed'!$AG$2)</f>
        <v>2.2283288281246476E-2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-3.7938955433310044E-2</v>
      </c>
      <c r="E63" s="1">
        <f ca="1">E3+NORMINV(RAND(),0,'Total-Smoothed'!$AG$2)</f>
        <v>-9.5201244398304491E-2</v>
      </c>
      <c r="F63" s="1">
        <f ca="1">F3+NORMINV(RAND(),0,'Total-Smoothed'!$AG$2)</f>
        <v>-1.7804390853863455E-2</v>
      </c>
      <c r="G63" s="1">
        <f ca="1">G3+NORMINV(RAND(),0,'Total-Smoothed'!$AG$2)</f>
        <v>-3.584082241909621E-2</v>
      </c>
      <c r="H63" s="1">
        <f ca="1">H3+NORMINV(RAND(),0,'Total-Smoothed'!$AG$2)</f>
        <v>1.1065114438912509</v>
      </c>
      <c r="I63" s="1">
        <f ca="1">I3+NORMINV(RAND(),0,'Total-Smoothed'!$AG$2)</f>
        <v>0.13137951819461888</v>
      </c>
      <c r="J63" s="1">
        <f ca="1">J3+NORMINV(RAND(),0,'Total-Smoothed'!$AG$2)</f>
        <v>-0.207424616773494</v>
      </c>
      <c r="K63" s="1">
        <f ca="1">K3+NORMINV(RAND(),0,'Total-Smoothed'!$AG$2)</f>
        <v>0.11834424931183254</v>
      </c>
      <c r="L63" s="1">
        <f ca="1">L3+NORMINV(RAND(),0,'Total-Smoothed'!$AG$2)</f>
        <v>-6.2643557624710189E-2</v>
      </c>
      <c r="M63" s="1">
        <f ca="1">M3+NORMINV(RAND(),0,'Total-Smoothed'!$AG$2)</f>
        <v>4.9159827329711969E-2</v>
      </c>
      <c r="N63" s="1">
        <f ca="1">N3+NORMINV(RAND(),0,'Total-Smoothed'!$AG$2)</f>
        <v>-2.507684320974525E-2</v>
      </c>
      <c r="O63" s="1">
        <f ca="1">O3+NORMINV(RAND(),0,'Total-Smoothed'!$AG$2)</f>
        <v>0.11712752386067557</v>
      </c>
      <c r="P63" s="1">
        <f ca="1">P3+NORMINV(RAND(),0,'Total-Smoothed'!$AG$2)</f>
        <v>3.8060121790282814E-2</v>
      </c>
      <c r="Q63" s="1">
        <f ca="1">Q3+NORMINV(RAND(),0,'Total-Smoothed'!$AG$2)</f>
        <v>7.1905947343690532E-2</v>
      </c>
      <c r="R63" s="1">
        <f ca="1">R3+NORMINV(RAND(),0,'Total-Smoothed'!$AG$2)</f>
        <v>-6.2336895168030274E-2</v>
      </c>
      <c r="S63" s="1">
        <f ca="1">S3+NORMINV(RAND(),0,'Total-Smoothed'!$AG$2)</f>
        <v>-2.2095491424453734E-2</v>
      </c>
      <c r="T63" s="1">
        <f ca="1">T3+NORMINV(RAND(),0,'Total-Smoothed'!$AG$2)</f>
        <v>-2.2936876215990505E-2</v>
      </c>
      <c r="U63" s="1">
        <f ca="1">U3+NORMINV(RAND(),0,'Total-Smoothed'!$AG$2)</f>
        <v>0.86520549381793721</v>
      </c>
      <c r="V63" s="1">
        <f ca="1">V3+NORMINV(RAND(),0,'Total-Smoothed'!$AG$2)</f>
        <v>0.17626693287065917</v>
      </c>
      <c r="W63" s="1">
        <f ca="1">W3+NORMINV(RAND(),0,'Total-Smoothed'!$AG$2)</f>
        <v>8.0495411300742489E-2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6.8028112713534289E-2</v>
      </c>
      <c r="E64" s="1">
        <f ca="1">E4+NORMINV(RAND(),0,'Total-Smoothed'!$AG$2)</f>
        <v>-3.8122768843078428E-2</v>
      </c>
      <c r="F64" s="1">
        <f ca="1">F4+NORMINV(RAND(),0,'Total-Smoothed'!$AG$2)</f>
        <v>-6.356882026521829E-2</v>
      </c>
      <c r="G64" s="1">
        <f ca="1">G4+NORMINV(RAND(),0,'Total-Smoothed'!$AG$2)</f>
        <v>-2.6968412431213663E-2</v>
      </c>
      <c r="H64" s="1">
        <f ca="1">H4+NORMINV(RAND(),0,'Total-Smoothed'!$AG$2)</f>
        <v>0.83321966184505347</v>
      </c>
      <c r="I64" s="1">
        <f ca="1">I4+NORMINV(RAND(),0,'Total-Smoothed'!$AG$2)</f>
        <v>0.10098773972113154</v>
      </c>
      <c r="J64" s="1">
        <f ca="1">J4+NORMINV(RAND(),0,'Total-Smoothed'!$AG$2)</f>
        <v>5.2971192915500953E-2</v>
      </c>
      <c r="K64" s="1">
        <f ca="1">K4+NORMINV(RAND(),0,'Total-Smoothed'!$AG$2)</f>
        <v>-0.22741263707553352</v>
      </c>
      <c r="L64" s="1">
        <f ca="1">L4+NORMINV(RAND(),0,'Total-Smoothed'!$AG$2)</f>
        <v>-0.14506855918402467</v>
      </c>
      <c r="M64" s="1">
        <f ca="1">M4+NORMINV(RAND(),0,'Total-Smoothed'!$AG$2)</f>
        <v>0.10755759863628278</v>
      </c>
      <c r="N64" s="1">
        <f ca="1">N4+NORMINV(RAND(),0,'Total-Smoothed'!$AG$2)</f>
        <v>0.12030414339901872</v>
      </c>
      <c r="O64" s="1">
        <f ca="1">O4+NORMINV(RAND(),0,'Total-Smoothed'!$AG$2)</f>
        <v>-3.3818060449460063E-2</v>
      </c>
      <c r="P64" s="1">
        <f ca="1">P4+NORMINV(RAND(),0,'Total-Smoothed'!$AG$2)</f>
        <v>-5.7099002384992548E-2</v>
      </c>
      <c r="Q64" s="1">
        <f ca="1">Q4+NORMINV(RAND(),0,'Total-Smoothed'!$AG$2)</f>
        <v>0.11323698340332711</v>
      </c>
      <c r="R64" s="1">
        <f ca="1">R4+NORMINV(RAND(),0,'Total-Smoothed'!$AG$2)</f>
        <v>0.16661902428930561</v>
      </c>
      <c r="S64" s="1">
        <f ca="1">S4+NORMINV(RAND(),0,'Total-Smoothed'!$AG$2)</f>
        <v>8.3518997129713779E-2</v>
      </c>
      <c r="T64" s="1">
        <f ca="1">T4+NORMINV(RAND(),0,'Total-Smoothed'!$AG$2)</f>
        <v>3.4400613486299685E-2</v>
      </c>
      <c r="U64" s="1">
        <f ca="1">U4+NORMINV(RAND(),0,'Total-Smoothed'!$AG$2)</f>
        <v>0.94663730877878605</v>
      </c>
      <c r="V64" s="1">
        <f ca="1">V4+NORMINV(RAND(),0,'Total-Smoothed'!$AG$2)</f>
        <v>0.28110416215761164</v>
      </c>
      <c r="W64" s="1">
        <f ca="1">W4+NORMINV(RAND(),0,'Total-Smoothed'!$AG$2)</f>
        <v>0.23274106939444833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0.110744010323307</v>
      </c>
      <c r="E65" s="1">
        <f ca="1">E5+NORMINV(RAND(),0,'Total-Smoothed'!$AG$2)</f>
        <v>-0.14635918917989951</v>
      </c>
      <c r="F65" s="1">
        <f ca="1">F5+NORMINV(RAND(),0,'Total-Smoothed'!$AG$2)</f>
        <v>7.0712158544178769E-2</v>
      </c>
      <c r="G65" s="1">
        <f ca="1">G5+NORMINV(RAND(),0,'Total-Smoothed'!$AG$2)</f>
        <v>-0.11700176741724665</v>
      </c>
      <c r="H65" s="1">
        <f ca="1">H5+NORMINV(RAND(),0,'Total-Smoothed'!$AG$2)</f>
        <v>0.90881064491398322</v>
      </c>
      <c r="I65" s="1">
        <f ca="1">I5+NORMINV(RAND(),0,'Total-Smoothed'!$AG$2)</f>
        <v>1.0219965725711721E-2</v>
      </c>
      <c r="J65" s="1">
        <f ca="1">J5+NORMINV(RAND(),0,'Total-Smoothed'!$AG$2)</f>
        <v>4.2911923558434182E-3</v>
      </c>
      <c r="K65" s="1">
        <f ca="1">K5+NORMINV(RAND(),0,'Total-Smoothed'!$AG$2)</f>
        <v>0.16208490071789172</v>
      </c>
      <c r="L65" s="1">
        <f ca="1">L5+NORMINV(RAND(),0,'Total-Smoothed'!$AG$2)</f>
        <v>9.9380670108984936E-2</v>
      </c>
      <c r="M65" s="1">
        <f ca="1">M5+NORMINV(RAND(),0,'Total-Smoothed'!$AG$2)</f>
        <v>0.52299108547875284</v>
      </c>
      <c r="N65" s="1">
        <f ca="1">N5+NORMINV(RAND(),0,'Total-Smoothed'!$AG$2)</f>
        <v>3.1090573732626938E-2</v>
      </c>
      <c r="O65" s="1">
        <f ca="1">O5+NORMINV(RAND(),0,'Total-Smoothed'!$AG$2)</f>
        <v>0.15221992254260722</v>
      </c>
      <c r="P65" s="1">
        <f ca="1">P5+NORMINV(RAND(),0,'Total-Smoothed'!$AG$2)</f>
        <v>-7.8957507642085187E-2</v>
      </c>
      <c r="Q65" s="1">
        <f ca="1">Q5+NORMINV(RAND(),0,'Total-Smoothed'!$AG$2)</f>
        <v>4.1188347283178869E-2</v>
      </c>
      <c r="R65" s="1">
        <f ca="1">R5+NORMINV(RAND(),0,'Total-Smoothed'!$AG$2)</f>
        <v>1.8080115550354107E-2</v>
      </c>
      <c r="S65" s="1">
        <f ca="1">S5+NORMINV(RAND(),0,'Total-Smoothed'!$AG$2)</f>
        <v>9.1927806927570757E-2</v>
      </c>
      <c r="T65" s="1">
        <f ca="1">T5+NORMINV(RAND(),0,'Total-Smoothed'!$AG$2)</f>
        <v>0.17713044403820796</v>
      </c>
      <c r="U65" s="1">
        <f ca="1">U5+NORMINV(RAND(),0,'Total-Smoothed'!$AG$2)</f>
        <v>0.32069083643040924</v>
      </c>
      <c r="V65" s="1">
        <f ca="1">V5+NORMINV(RAND(),0,'Total-Smoothed'!$AG$2)</f>
        <v>-3.2069478690541241E-2</v>
      </c>
      <c r="W65" s="1">
        <f ca="1">W5+NORMINV(RAND(),0,'Total-Smoothed'!$AG$2)</f>
        <v>-5.9821924454598156E-2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1.6952375059619803E-3</v>
      </c>
      <c r="E66" s="1">
        <f ca="1">E6+NORMINV(RAND(),0,'Total-Smoothed'!$AG$2)</f>
        <v>0.1195982728303837</v>
      </c>
      <c r="F66" s="1">
        <f ca="1">F6+NORMINV(RAND(),0,'Total-Smoothed'!$AG$2)</f>
        <v>-5.2267240192586578E-2</v>
      </c>
      <c r="G66" s="1">
        <f ca="1">G6+NORMINV(RAND(),0,'Total-Smoothed'!$AG$2)</f>
        <v>0.16240407442742355</v>
      </c>
      <c r="H66" s="1">
        <f ca="1">H6+NORMINV(RAND(),0,'Total-Smoothed'!$AG$2)</f>
        <v>1.025971275755498</v>
      </c>
      <c r="I66" s="1">
        <f ca="1">I6+NORMINV(RAND(),0,'Total-Smoothed'!$AG$2)</f>
        <v>-0.12758030790880892</v>
      </c>
      <c r="J66" s="1">
        <f ca="1">J6+NORMINV(RAND(),0,'Total-Smoothed'!$AG$2)</f>
        <v>0.10174922507850014</v>
      </c>
      <c r="K66" s="1">
        <f ca="1">K6+NORMINV(RAND(),0,'Total-Smoothed'!$AG$2)</f>
        <v>5.8761304906230487E-2</v>
      </c>
      <c r="L66" s="1">
        <f ca="1">L6+NORMINV(RAND(),0,'Total-Smoothed'!$AG$2)</f>
        <v>-5.7286862280071654E-2</v>
      </c>
      <c r="M66" s="1">
        <f ca="1">M6+NORMINV(RAND(),0,'Total-Smoothed'!$AG$2)</f>
        <v>0.11090614166912442</v>
      </c>
      <c r="N66" s="1">
        <f ca="1">N6+NORMINV(RAND(),0,'Total-Smoothed'!$AG$2)</f>
        <v>-1.069872957892281E-2</v>
      </c>
      <c r="O66" s="1">
        <f ca="1">O6+NORMINV(RAND(),0,'Total-Smoothed'!$AG$2)</f>
        <v>-0.10325581825581251</v>
      </c>
      <c r="P66" s="1">
        <f ca="1">P6+NORMINV(RAND(),0,'Total-Smoothed'!$AG$2)</f>
        <v>2.8033017640009289E-2</v>
      </c>
      <c r="Q66" s="1">
        <f ca="1">Q6+NORMINV(RAND(),0,'Total-Smoothed'!$AG$2)</f>
        <v>2.0993354328411755E-2</v>
      </c>
      <c r="R66" s="1">
        <f ca="1">R6+NORMINV(RAND(),0,'Total-Smoothed'!$AG$2)</f>
        <v>-3.8541271898181476E-2</v>
      </c>
      <c r="S66" s="1">
        <f ca="1">S6+NORMINV(RAND(),0,'Total-Smoothed'!$AG$2)</f>
        <v>-9.8051411052488033E-2</v>
      </c>
      <c r="T66" s="1">
        <f ca="1">T6+NORMINV(RAND(),0,'Total-Smoothed'!$AG$2)</f>
        <v>1.7551410620147475E-2</v>
      </c>
      <c r="U66" s="1">
        <f ca="1">U6+NORMINV(RAND(),0,'Total-Smoothed'!$AG$2)</f>
        <v>0.82656089046135006</v>
      </c>
      <c r="V66" s="1">
        <f ca="1">V6+NORMINV(RAND(),0,'Total-Smoothed'!$AG$2)</f>
        <v>8.3119873646407827E-2</v>
      </c>
      <c r="W66" s="1">
        <f ca="1">W6+NORMINV(RAND(),0,'Total-Smoothed'!$AG$2)</f>
        <v>0.17293430524396738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6.3648812453609385E-2</v>
      </c>
      <c r="E67" s="1">
        <f ca="1">E7+NORMINV(RAND(),0,'Total-Smoothed'!$AG$2)</f>
        <v>1.076515291403567E-2</v>
      </c>
      <c r="F67" s="1">
        <f ca="1">F7+NORMINV(RAND(),0,'Total-Smoothed'!$AG$2)</f>
        <v>-0.12130882261732556</v>
      </c>
      <c r="G67" s="1">
        <f ca="1">G7+NORMINV(RAND(),0,'Total-Smoothed'!$AG$2)</f>
        <v>3.1898961154618058E-2</v>
      </c>
      <c r="H67" s="1">
        <f ca="1">H7+NORMINV(RAND(),0,'Total-Smoothed'!$AG$2)</f>
        <v>1.0247997500555674</v>
      </c>
      <c r="I67" s="1">
        <f ca="1">I7+NORMINV(RAND(),0,'Total-Smoothed'!$AG$2)</f>
        <v>-4.9951172624516205E-2</v>
      </c>
      <c r="J67" s="1">
        <f ca="1">J7+NORMINV(RAND(),0,'Total-Smoothed'!$AG$2)</f>
        <v>-8.7436907399887173E-2</v>
      </c>
      <c r="K67" s="1">
        <f ca="1">K7+NORMINV(RAND(),0,'Total-Smoothed'!$AG$2)</f>
        <v>-7.1372552158396149E-2</v>
      </c>
      <c r="L67" s="1">
        <f ca="1">L7+NORMINV(RAND(),0,'Total-Smoothed'!$AG$2)</f>
        <v>-9.8718120225181394E-2</v>
      </c>
      <c r="M67" s="1">
        <f ca="1">M7+NORMINV(RAND(),0,'Total-Smoothed'!$AG$2)</f>
        <v>-0.23036482905506631</v>
      </c>
      <c r="N67" s="1">
        <f ca="1">N7+NORMINV(RAND(),0,'Total-Smoothed'!$AG$2)</f>
        <v>0.12516113301259862</v>
      </c>
      <c r="O67" s="1">
        <f ca="1">O7+NORMINV(RAND(),0,'Total-Smoothed'!$AG$2)</f>
        <v>-6.3092813544869467E-3</v>
      </c>
      <c r="P67" s="1">
        <f ca="1">P7+NORMINV(RAND(),0,'Total-Smoothed'!$AG$2)</f>
        <v>-5.1892577967683408E-2</v>
      </c>
      <c r="Q67" s="1">
        <f ca="1">Q7+NORMINV(RAND(),0,'Total-Smoothed'!$AG$2)</f>
        <v>0.11329145772885035</v>
      </c>
      <c r="R67" s="1">
        <f ca="1">R7+NORMINV(RAND(),0,'Total-Smoothed'!$AG$2)</f>
        <v>9.2016659892548737E-3</v>
      </c>
      <c r="S67" s="1">
        <f ca="1">S7+NORMINV(RAND(),0,'Total-Smoothed'!$AG$2)</f>
        <v>-1.1909993955706863E-2</v>
      </c>
      <c r="T67" s="1">
        <f ca="1">T7+NORMINV(RAND(),0,'Total-Smoothed'!$AG$2)</f>
        <v>1.9834744286876385E-2</v>
      </c>
      <c r="U67" s="1">
        <f ca="1">U7+NORMINV(RAND(),0,'Total-Smoothed'!$AG$2)</f>
        <v>0.89206014155862556</v>
      </c>
      <c r="V67" s="1">
        <f ca="1">V7+NORMINV(RAND(),0,'Total-Smoothed'!$AG$2)</f>
        <v>-2.6573059939321762E-2</v>
      </c>
      <c r="W67" s="1">
        <f ca="1">W7+NORMINV(RAND(),0,'Total-Smoothed'!$AG$2)</f>
        <v>9.5415564681910855E-2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-0.25439790935209944</v>
      </c>
      <c r="E68" s="1">
        <f ca="1">E8+NORMINV(RAND(),0,'Total-Smoothed'!$AG$2)</f>
        <v>0.14640172086913392</v>
      </c>
      <c r="F68" s="1">
        <f ca="1">F8+NORMINV(RAND(),0,'Total-Smoothed'!$AG$2)</f>
        <v>6.2093059750845649E-2</v>
      </c>
      <c r="G68" s="1">
        <f ca="1">G8+NORMINV(RAND(),0,'Total-Smoothed'!$AG$2)</f>
        <v>3.2690275038835391E-2</v>
      </c>
      <c r="H68" s="1">
        <f ca="1">H8+NORMINV(RAND(),0,'Total-Smoothed'!$AG$2)</f>
        <v>0.96964126066545286</v>
      </c>
      <c r="I68" s="1">
        <f ca="1">I8+NORMINV(RAND(),0,'Total-Smoothed'!$AG$2)</f>
        <v>-8.5422583174846731E-2</v>
      </c>
      <c r="J68" s="1">
        <f ca="1">J8+NORMINV(RAND(),0,'Total-Smoothed'!$AG$2)</f>
        <v>-3.3275278474056723E-2</v>
      </c>
      <c r="K68" s="1">
        <f ca="1">K8+NORMINV(RAND(),0,'Total-Smoothed'!$AG$2)</f>
        <v>2.0869132686856775E-2</v>
      </c>
      <c r="L68" s="1">
        <f ca="1">L8+NORMINV(RAND(),0,'Total-Smoothed'!$AG$2)</f>
        <v>-5.4059873889407722E-2</v>
      </c>
      <c r="M68" s="1">
        <f ca="1">M8+NORMINV(RAND(),0,'Total-Smoothed'!$AG$2)</f>
        <v>5.3150471429137619E-2</v>
      </c>
      <c r="N68" s="1">
        <f ca="1">N8+NORMINV(RAND(),0,'Total-Smoothed'!$AG$2)</f>
        <v>-0.14614049777763191</v>
      </c>
      <c r="O68" s="1">
        <f ca="1">O8+NORMINV(RAND(),0,'Total-Smoothed'!$AG$2)</f>
        <v>-2.9506521696262285E-2</v>
      </c>
      <c r="P68" s="1">
        <f ca="1">P8+NORMINV(RAND(),0,'Total-Smoothed'!$AG$2)</f>
        <v>1.5065098340026112E-2</v>
      </c>
      <c r="Q68" s="1">
        <f ca="1">Q8+NORMINV(RAND(),0,'Total-Smoothed'!$AG$2)</f>
        <v>-1.0356685628882201E-2</v>
      </c>
      <c r="R68" s="1">
        <f ca="1">R8+NORMINV(RAND(),0,'Total-Smoothed'!$AG$2)</f>
        <v>5.6107239105188111E-2</v>
      </c>
      <c r="S68" s="1">
        <f ca="1">S8+NORMINV(RAND(),0,'Total-Smoothed'!$AG$2)</f>
        <v>3.8115590076382412E-2</v>
      </c>
      <c r="T68" s="1">
        <f ca="1">T8+NORMINV(RAND(),0,'Total-Smoothed'!$AG$2)</f>
        <v>-0.1439224451292474</v>
      </c>
      <c r="U68" s="1">
        <f ca="1">U8+NORMINV(RAND(),0,'Total-Smoothed'!$AG$2)</f>
        <v>1.1316288870640723</v>
      </c>
      <c r="V68" s="1">
        <f ca="1">V8+NORMINV(RAND(),0,'Total-Smoothed'!$AG$2)</f>
        <v>-0.19729874094248176</v>
      </c>
      <c r="W68" s="1">
        <f ca="1">W8+NORMINV(RAND(),0,'Total-Smoothed'!$AG$2)</f>
        <v>0.10382256212535827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2.6000584548481989E-2</v>
      </c>
      <c r="E69" s="1">
        <f ca="1">E9+NORMINV(RAND(),0,'Total-Smoothed'!$AG$2)</f>
        <v>-3.4503653068575182E-2</v>
      </c>
      <c r="F69" s="1">
        <f ca="1">F9+NORMINV(RAND(),0,'Total-Smoothed'!$AG$2)</f>
        <v>-2.8853452770323994E-2</v>
      </c>
      <c r="G69" s="1">
        <f ca="1">G9+NORMINV(RAND(),0,'Total-Smoothed'!$AG$2)</f>
        <v>2.4087023660503384E-2</v>
      </c>
      <c r="H69" s="1">
        <f ca="1">H9+NORMINV(RAND(),0,'Total-Smoothed'!$AG$2)</f>
        <v>0.83437459582073081</v>
      </c>
      <c r="I69" s="1">
        <f ca="1">I9+NORMINV(RAND(),0,'Total-Smoothed'!$AG$2)</f>
        <v>-6.1906832824199596E-3</v>
      </c>
      <c r="J69" s="1">
        <f ca="1">J9+NORMINV(RAND(),0,'Total-Smoothed'!$AG$2)</f>
        <v>0.14673076527823478</v>
      </c>
      <c r="K69" s="1">
        <f ca="1">K9+NORMINV(RAND(),0,'Total-Smoothed'!$AG$2)</f>
        <v>-0.28379162092837434</v>
      </c>
      <c r="L69" s="1">
        <f ca="1">L9+NORMINV(RAND(),0,'Total-Smoothed'!$AG$2)</f>
        <v>2.5421154972216477E-3</v>
      </c>
      <c r="M69" s="1">
        <f ca="1">M9+NORMINV(RAND(),0,'Total-Smoothed'!$AG$2)</f>
        <v>4.452607064238974E-2</v>
      </c>
      <c r="N69" s="1">
        <f ca="1">N9+NORMINV(RAND(),0,'Total-Smoothed'!$AG$2)</f>
        <v>0.17496336966672776</v>
      </c>
      <c r="O69" s="1">
        <f ca="1">O9+NORMINV(RAND(),0,'Total-Smoothed'!$AG$2)</f>
        <v>0.23684083353343308</v>
      </c>
      <c r="P69" s="1">
        <f ca="1">P9+NORMINV(RAND(),0,'Total-Smoothed'!$AG$2)</f>
        <v>2.9137644775546614E-2</v>
      </c>
      <c r="Q69" s="1">
        <f ca="1">Q9+NORMINV(RAND(),0,'Total-Smoothed'!$AG$2)</f>
        <v>8.4944118468530644E-2</v>
      </c>
      <c r="R69" s="1">
        <f ca="1">R9+NORMINV(RAND(),0,'Total-Smoothed'!$AG$2)</f>
        <v>-1.0402846086896046E-2</v>
      </c>
      <c r="S69" s="1">
        <f ca="1">S9+NORMINV(RAND(),0,'Total-Smoothed'!$AG$2)</f>
        <v>-5.828024257244431E-2</v>
      </c>
      <c r="T69" s="1">
        <f ca="1">T9+NORMINV(RAND(),0,'Total-Smoothed'!$AG$2)</f>
        <v>-0.12732433786323738</v>
      </c>
      <c r="U69" s="1">
        <f ca="1">U9+NORMINV(RAND(),0,'Total-Smoothed'!$AG$2)</f>
        <v>0.8059671520027808</v>
      </c>
      <c r="V69" s="1">
        <f ca="1">V9+NORMINV(RAND(),0,'Total-Smoothed'!$AG$2)</f>
        <v>-3.9396482905077355E-3</v>
      </c>
      <c r="W69" s="1">
        <f ca="1">W9+NORMINV(RAND(),0,'Total-Smoothed'!$AG$2)</f>
        <v>-8.4411858253449976E-2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0.11034440080979085</v>
      </c>
      <c r="E70" s="1">
        <f ca="1">E10+NORMINV(RAND(),0,'Total-Smoothed'!$AG$2)</f>
        <v>-6.3010297228999382E-2</v>
      </c>
      <c r="F70" s="1">
        <f ca="1">F10+NORMINV(RAND(),0,'Total-Smoothed'!$AG$2)</f>
        <v>0.27671807906639823</v>
      </c>
      <c r="G70" s="1">
        <f ca="1">G10+NORMINV(RAND(),0,'Total-Smoothed'!$AG$2)</f>
        <v>0.10584808884218799</v>
      </c>
      <c r="H70" s="1">
        <f ca="1">H10+NORMINV(RAND(),0,'Total-Smoothed'!$AG$2)</f>
        <v>0.92896812711017329</v>
      </c>
      <c r="I70" s="1">
        <f ca="1">I10+NORMINV(RAND(),0,'Total-Smoothed'!$AG$2)</f>
        <v>-0.16868503795488732</v>
      </c>
      <c r="J70" s="1">
        <f ca="1">J10+NORMINV(RAND(),0,'Total-Smoothed'!$AG$2)</f>
        <v>-8.4372049403784247E-2</v>
      </c>
      <c r="K70" s="1">
        <f ca="1">K10+NORMINV(RAND(),0,'Total-Smoothed'!$AG$2)</f>
        <v>-1.7935998396253563E-2</v>
      </c>
      <c r="L70" s="1">
        <f ca="1">L10+NORMINV(RAND(),0,'Total-Smoothed'!$AG$2)</f>
        <v>0.15143985294922319</v>
      </c>
      <c r="M70" s="1">
        <f ca="1">M10+NORMINV(RAND(),0,'Total-Smoothed'!$AG$2)</f>
        <v>-6.0385393687021699E-2</v>
      </c>
      <c r="N70" s="1">
        <f ca="1">N10+NORMINV(RAND(),0,'Total-Smoothed'!$AG$2)</f>
        <v>-9.893791480229501E-4</v>
      </c>
      <c r="O70" s="1">
        <f ca="1">O10+NORMINV(RAND(),0,'Total-Smoothed'!$AG$2)</f>
        <v>0.16304998892972283</v>
      </c>
      <c r="P70" s="1">
        <f ca="1">P10+NORMINV(RAND(),0,'Total-Smoothed'!$AG$2)</f>
        <v>2.3574784892126579E-2</v>
      </c>
      <c r="Q70" s="1">
        <f ca="1">Q10+NORMINV(RAND(),0,'Total-Smoothed'!$AG$2)</f>
        <v>0.291358428818284</v>
      </c>
      <c r="R70" s="1">
        <f ca="1">R10+NORMINV(RAND(),0,'Total-Smoothed'!$AG$2)</f>
        <v>-7.8466579055044339E-2</v>
      </c>
      <c r="S70" s="1">
        <f ca="1">S10+NORMINV(RAND(),0,'Total-Smoothed'!$AG$2)</f>
        <v>-9.0468729550093732E-2</v>
      </c>
      <c r="T70" s="1">
        <f ca="1">T10+NORMINV(RAND(),0,'Total-Smoothed'!$AG$2)</f>
        <v>6.4622710990057439E-2</v>
      </c>
      <c r="U70" s="1">
        <f ca="1">U10+NORMINV(RAND(),0,'Total-Smoothed'!$AG$2)</f>
        <v>0.8487493535342765</v>
      </c>
      <c r="V70" s="1">
        <f ca="1">V10+NORMINV(RAND(),0,'Total-Smoothed'!$AG$2)</f>
        <v>-0.21936203343710689</v>
      </c>
      <c r="W70" s="1">
        <f ca="1">W10+NORMINV(RAND(),0,'Total-Smoothed'!$AG$2)</f>
        <v>5.5321744547895957E-3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0.12767956511659381</v>
      </c>
      <c r="E71" s="1">
        <f ca="1">E11+NORMINV(RAND(),0,'Total-Smoothed'!$AG$2)</f>
        <v>6.5963645660288103E-2</v>
      </c>
      <c r="F71" s="1">
        <f ca="1">F11+NORMINV(RAND(),0,'Total-Smoothed'!$AG$2)</f>
        <v>2.3799733752101461E-2</v>
      </c>
      <c r="G71" s="1">
        <f ca="1">G11+NORMINV(RAND(),0,'Total-Smoothed'!$AG$2)</f>
        <v>-0.10808897641386883</v>
      </c>
      <c r="H71" s="1">
        <f ca="1">H11+NORMINV(RAND(),0,'Total-Smoothed'!$AG$2)</f>
        <v>1.0219276474101995</v>
      </c>
      <c r="I71" s="1">
        <f ca="1">I11+NORMINV(RAND(),0,'Total-Smoothed'!$AG$2)</f>
        <v>4.2492659922723081E-2</v>
      </c>
      <c r="J71" s="1">
        <f ca="1">J11+NORMINV(RAND(),0,'Total-Smoothed'!$AG$2)</f>
        <v>9.628551635147152E-2</v>
      </c>
      <c r="K71" s="1">
        <f ca="1">K11+NORMINV(RAND(),0,'Total-Smoothed'!$AG$2)</f>
        <v>9.1879968561688924E-2</v>
      </c>
      <c r="L71" s="1">
        <f ca="1">L11+NORMINV(RAND(),0,'Total-Smoothed'!$AG$2)</f>
        <v>6.1410455984889964E-2</v>
      </c>
      <c r="M71" s="1">
        <f ca="1">M11+NORMINV(RAND(),0,'Total-Smoothed'!$AG$2)</f>
        <v>-2.023794095796486E-2</v>
      </c>
      <c r="N71" s="1">
        <f ca="1">N11+NORMINV(RAND(),0,'Total-Smoothed'!$AG$2)</f>
        <v>0.14141785722464439</v>
      </c>
      <c r="O71" s="1">
        <f ca="1">O11+NORMINV(RAND(),0,'Total-Smoothed'!$AG$2)</f>
        <v>-7.7566873070490372E-3</v>
      </c>
      <c r="P71" s="1">
        <f ca="1">P11+NORMINV(RAND(),0,'Total-Smoothed'!$AG$2)</f>
        <v>6.5918816744249029E-2</v>
      </c>
      <c r="Q71" s="1">
        <f ca="1">Q11+NORMINV(RAND(),0,'Total-Smoothed'!$AG$2)</f>
        <v>0.11338606535668484</v>
      </c>
      <c r="R71" s="1">
        <f ca="1">R11+NORMINV(RAND(),0,'Total-Smoothed'!$AG$2)</f>
        <v>-6.0767087666262556E-2</v>
      </c>
      <c r="S71" s="1">
        <f ca="1">S11+NORMINV(RAND(),0,'Total-Smoothed'!$AG$2)</f>
        <v>-9.3176139961822599E-2</v>
      </c>
      <c r="T71" s="1">
        <f ca="1">T11+NORMINV(RAND(),0,'Total-Smoothed'!$AG$2)</f>
        <v>0.15363711194750582</v>
      </c>
      <c r="U71" s="1">
        <f ca="1">U11+NORMINV(RAND(),0,'Total-Smoothed'!$AG$2)</f>
        <v>1.0505269347851547</v>
      </c>
      <c r="V71" s="1">
        <f ca="1">V11+NORMINV(RAND(),0,'Total-Smoothed'!$AG$2)</f>
        <v>8.7063590665527338E-2</v>
      </c>
      <c r="W71" s="1">
        <f ca="1">W11+NORMINV(RAND(),0,'Total-Smoothed'!$AG$2)</f>
        <v>0.63516473700577669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4.1602094966538383E-2</v>
      </c>
      <c r="E72" s="1">
        <f ca="1">E12+NORMINV(RAND(),0,'Total-Smoothed'!$AG$2)</f>
        <v>-0.10380415265627425</v>
      </c>
      <c r="F72" s="1">
        <f ca="1">F12+NORMINV(RAND(),0,'Total-Smoothed'!$AG$2)</f>
        <v>-0.15015332763981737</v>
      </c>
      <c r="G72" s="1">
        <f ca="1">G12+NORMINV(RAND(),0,'Total-Smoothed'!$AG$2)</f>
        <v>7.587298020270708E-3</v>
      </c>
      <c r="H72" s="1">
        <f ca="1">H12+NORMINV(RAND(),0,'Total-Smoothed'!$AG$2)</f>
        <v>0.86708530872961709</v>
      </c>
      <c r="I72" s="1">
        <f ca="1">I12+NORMINV(RAND(),0,'Total-Smoothed'!$AG$2)</f>
        <v>9.06692231809791E-2</v>
      </c>
      <c r="J72" s="1">
        <f ca="1">J12+NORMINV(RAND(),0,'Total-Smoothed'!$AG$2)</f>
        <v>-0.16560490369551867</v>
      </c>
      <c r="K72" s="1">
        <f ca="1">K12+NORMINV(RAND(),0,'Total-Smoothed'!$AG$2)</f>
        <v>1.2205922582002249E-2</v>
      </c>
      <c r="L72" s="1">
        <f ca="1">L12+NORMINV(RAND(),0,'Total-Smoothed'!$AG$2)</f>
        <v>0.12896085910971772</v>
      </c>
      <c r="M72" s="1">
        <f ca="1">M12+NORMINV(RAND(),0,'Total-Smoothed'!$AG$2)</f>
        <v>-2.931837592697592E-3</v>
      </c>
      <c r="N72" s="1">
        <f ca="1">N12+NORMINV(RAND(),0,'Total-Smoothed'!$AG$2)</f>
        <v>-0.13498297898012043</v>
      </c>
      <c r="O72" s="1">
        <f ca="1">O12+NORMINV(RAND(),0,'Total-Smoothed'!$AG$2)</f>
        <v>0.27901074760641326</v>
      </c>
      <c r="P72" s="1">
        <f ca="1">P12+NORMINV(RAND(),0,'Total-Smoothed'!$AG$2)</f>
        <v>-1.0993006452646129E-2</v>
      </c>
      <c r="Q72" s="1">
        <f ca="1">Q12+NORMINV(RAND(),0,'Total-Smoothed'!$AG$2)</f>
        <v>5.9894597977049539E-2</v>
      </c>
      <c r="R72" s="1">
        <f ca="1">R12+NORMINV(RAND(),0,'Total-Smoothed'!$AG$2)</f>
        <v>7.0615467546805505E-2</v>
      </c>
      <c r="S72" s="1">
        <f ca="1">S12+NORMINV(RAND(),0,'Total-Smoothed'!$AG$2)</f>
        <v>5.7608273527325712E-2</v>
      </c>
      <c r="T72" s="1">
        <f ca="1">T12+NORMINV(RAND(),0,'Total-Smoothed'!$AG$2)</f>
        <v>-0.15306845430074034</v>
      </c>
      <c r="U72" s="1">
        <f ca="1">U12+NORMINV(RAND(),0,'Total-Smoothed'!$AG$2)</f>
        <v>0.49362251986253231</v>
      </c>
      <c r="V72" s="1">
        <f ca="1">V12+NORMINV(RAND(),0,'Total-Smoothed'!$AG$2)</f>
        <v>3.9352332931989467E-3</v>
      </c>
      <c r="W72" s="1">
        <f ca="1">W12+NORMINV(RAND(),0,'Total-Smoothed'!$AG$2)</f>
        <v>0.12727884389130001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-1.593066873269347E-2</v>
      </c>
      <c r="E73" s="1">
        <f ca="1">E13+NORMINV(RAND(),0,'Total-Smoothed'!$AG$2)</f>
        <v>9.6066034171171683E-2</v>
      </c>
      <c r="F73" s="1">
        <f ca="1">F13+NORMINV(RAND(),0,'Total-Smoothed'!$AG$2)</f>
        <v>0.80204091512140741</v>
      </c>
      <c r="G73" s="1">
        <f ca="1">G13+NORMINV(RAND(),0,'Total-Smoothed'!$AG$2)</f>
        <v>1.4540479404857413E-3</v>
      </c>
      <c r="H73" s="1">
        <f ca="1">H13+NORMINV(RAND(),0,'Total-Smoothed'!$AG$2)</f>
        <v>1.0627396318509803</v>
      </c>
      <c r="I73" s="1">
        <f ca="1">I13+NORMINV(RAND(),0,'Total-Smoothed'!$AG$2)</f>
        <v>-5.9325245449729433E-3</v>
      </c>
      <c r="J73" s="1">
        <f ca="1">J13+NORMINV(RAND(),0,'Total-Smoothed'!$AG$2)</f>
        <v>-1.3324306506877638E-2</v>
      </c>
      <c r="K73" s="1">
        <f ca="1">K13+NORMINV(RAND(),0,'Total-Smoothed'!$AG$2)</f>
        <v>9.9065984327158768E-2</v>
      </c>
      <c r="L73" s="1">
        <f ca="1">L13+NORMINV(RAND(),0,'Total-Smoothed'!$AG$2)</f>
        <v>3.9210102692262425E-2</v>
      </c>
      <c r="M73" s="1">
        <f ca="1">M13+NORMINV(RAND(),0,'Total-Smoothed'!$AG$2)</f>
        <v>-0.13356106252679542</v>
      </c>
      <c r="N73" s="1">
        <f ca="1">N13+NORMINV(RAND(),0,'Total-Smoothed'!$AG$2)</f>
        <v>0.10674318364073047</v>
      </c>
      <c r="O73" s="1">
        <f ca="1">O13+NORMINV(RAND(),0,'Total-Smoothed'!$AG$2)</f>
        <v>-7.839642456816652E-2</v>
      </c>
      <c r="P73" s="1">
        <f ca="1">P13+NORMINV(RAND(),0,'Total-Smoothed'!$AG$2)</f>
        <v>-5.887668209633156E-2</v>
      </c>
      <c r="Q73" s="1">
        <f ca="1">Q13+NORMINV(RAND(),0,'Total-Smoothed'!$AG$2)</f>
        <v>-1.3699570995938638E-2</v>
      </c>
      <c r="R73" s="1">
        <f ca="1">R13+NORMINV(RAND(),0,'Total-Smoothed'!$AG$2)</f>
        <v>-0.15645792964953331</v>
      </c>
      <c r="S73" s="1">
        <f ca="1">S13+NORMINV(RAND(),0,'Total-Smoothed'!$AG$2)</f>
        <v>4.6021953727171439E-2</v>
      </c>
      <c r="T73" s="1">
        <f ca="1">T13+NORMINV(RAND(),0,'Total-Smoothed'!$AG$2)</f>
        <v>-7.2974047321252428E-3</v>
      </c>
      <c r="U73" s="1">
        <f ca="1">U13+NORMINV(RAND(),0,'Total-Smoothed'!$AG$2)</f>
        <v>0.54539014609512959</v>
      </c>
      <c r="V73" s="1">
        <f ca="1">V13+NORMINV(RAND(),0,'Total-Smoothed'!$AG$2)</f>
        <v>0.16438572063009599</v>
      </c>
      <c r="W73" s="1">
        <f ca="1">W13+NORMINV(RAND(),0,'Total-Smoothed'!$AG$2)</f>
        <v>0.57439171552757995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2.6430412315858465E-2</v>
      </c>
      <c r="E74" s="1">
        <f ca="1">E14+NORMINV(RAND(),0,'Total-Smoothed'!$AG$2)</f>
        <v>5.2651668281387939E-2</v>
      </c>
      <c r="F74" s="1">
        <f ca="1">F14+NORMINV(RAND(),0,'Total-Smoothed'!$AG$2)</f>
        <v>0.10384132463858227</v>
      </c>
      <c r="G74" s="1">
        <f ca="1">G14+NORMINV(RAND(),0,'Total-Smoothed'!$AG$2)</f>
        <v>-5.3406741692583616E-2</v>
      </c>
      <c r="H74" s="1">
        <f ca="1">H14+NORMINV(RAND(),0,'Total-Smoothed'!$AG$2)</f>
        <v>0.80632550793152813</v>
      </c>
      <c r="I74" s="1">
        <f ca="1">I14+NORMINV(RAND(),0,'Total-Smoothed'!$AG$2)</f>
        <v>-4.2559558659508348E-2</v>
      </c>
      <c r="J74" s="1">
        <f ca="1">J14+NORMINV(RAND(),0,'Total-Smoothed'!$AG$2)</f>
        <v>4.7073444591943042E-2</v>
      </c>
      <c r="K74" s="1">
        <f ca="1">K14+NORMINV(RAND(),0,'Total-Smoothed'!$AG$2)</f>
        <v>9.476873658753085E-2</v>
      </c>
      <c r="L74" s="1">
        <f ca="1">L14+NORMINV(RAND(),0,'Total-Smoothed'!$AG$2)</f>
        <v>-3.8847967150283658E-2</v>
      </c>
      <c r="M74" s="1">
        <f ca="1">M14+NORMINV(RAND(),0,'Total-Smoothed'!$AG$2)</f>
        <v>6.3138429895462631E-2</v>
      </c>
      <c r="N74" s="1">
        <f ca="1">N14+NORMINV(RAND(),0,'Total-Smoothed'!$AG$2)</f>
        <v>0.11493919749897616</v>
      </c>
      <c r="O74" s="1">
        <f ca="1">O14+NORMINV(RAND(),0,'Total-Smoothed'!$AG$2)</f>
        <v>1.7308911488261892E-2</v>
      </c>
      <c r="P74" s="1">
        <f ca="1">P14+NORMINV(RAND(),0,'Total-Smoothed'!$AG$2)</f>
        <v>0.10747740236890106</v>
      </c>
      <c r="Q74" s="1">
        <f ca="1">Q14+NORMINV(RAND(),0,'Total-Smoothed'!$AG$2)</f>
        <v>2.4276413516498858E-2</v>
      </c>
      <c r="R74" s="1">
        <f ca="1">R14+NORMINV(RAND(),0,'Total-Smoothed'!$AG$2)</f>
        <v>-0.11290725523505173</v>
      </c>
      <c r="S74" s="1">
        <f ca="1">S14+NORMINV(RAND(),0,'Total-Smoothed'!$AG$2)</f>
        <v>9.8618013718861031E-2</v>
      </c>
      <c r="T74" s="1">
        <f ca="1">T14+NORMINV(RAND(),0,'Total-Smoothed'!$AG$2)</f>
        <v>0.14534396995290708</v>
      </c>
      <c r="U74" s="1">
        <f ca="1">U14+NORMINV(RAND(),0,'Total-Smoothed'!$AG$2)</f>
        <v>0.52894451208489335</v>
      </c>
      <c r="V74" s="1">
        <f ca="1">V14+NORMINV(RAND(),0,'Total-Smoothed'!$AG$2)</f>
        <v>2.7756172395631551E-3</v>
      </c>
      <c r="W74" s="1">
        <f ca="1">W14+NORMINV(RAND(),0,'Total-Smoothed'!$AG$2)</f>
        <v>0.34127689917507953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-1.4327415236563024E-2</v>
      </c>
      <c r="E75" s="1">
        <f ca="1">E15+NORMINV(RAND(),0,'Total-Smoothed'!$AG$2)</f>
        <v>0.11786174761380261</v>
      </c>
      <c r="F75" s="1">
        <f ca="1">F15+NORMINV(RAND(),0,'Total-Smoothed'!$AG$2)</f>
        <v>2.4208292969754436E-3</v>
      </c>
      <c r="G75" s="1">
        <f ca="1">G15+NORMINV(RAND(),0,'Total-Smoothed'!$AG$2)</f>
        <v>1.6132119117956374E-2</v>
      </c>
      <c r="H75" s="1">
        <f ca="1">H15+NORMINV(RAND(),0,'Total-Smoothed'!$AG$2)</f>
        <v>0.97701546063735056</v>
      </c>
      <c r="I75" s="1">
        <f ca="1">I15+NORMINV(RAND(),0,'Total-Smoothed'!$AG$2)</f>
        <v>7.3132180522761825E-2</v>
      </c>
      <c r="J75" s="1">
        <f ca="1">J15+NORMINV(RAND(),0,'Total-Smoothed'!$AG$2)</f>
        <v>-0.10504746853585022</v>
      </c>
      <c r="K75" s="1">
        <f ca="1">K15+NORMINV(RAND(),0,'Total-Smoothed'!$AG$2)</f>
        <v>-7.5953802088519998E-2</v>
      </c>
      <c r="L75" s="1">
        <f ca="1">L15+NORMINV(RAND(),0,'Total-Smoothed'!$AG$2)</f>
        <v>-7.8800647184762901E-2</v>
      </c>
      <c r="M75" s="1">
        <f ca="1">M15+NORMINV(RAND(),0,'Total-Smoothed'!$AG$2)</f>
        <v>-0.2337907802656245</v>
      </c>
      <c r="N75" s="1">
        <f ca="1">N15+NORMINV(RAND(),0,'Total-Smoothed'!$AG$2)</f>
        <v>3.2074099488714945E-2</v>
      </c>
      <c r="O75" s="1">
        <f ca="1">O15+NORMINV(RAND(),0,'Total-Smoothed'!$AG$2)</f>
        <v>2.187508353346042E-3</v>
      </c>
      <c r="P75" s="1">
        <f ca="1">P15+NORMINV(RAND(),0,'Total-Smoothed'!$AG$2)</f>
        <v>-0.14076298338162666</v>
      </c>
      <c r="Q75" s="1">
        <f ca="1">Q15+NORMINV(RAND(),0,'Total-Smoothed'!$AG$2)</f>
        <v>9.3832648612582406E-2</v>
      </c>
      <c r="R75" s="1">
        <f ca="1">R15+NORMINV(RAND(),0,'Total-Smoothed'!$AG$2)</f>
        <v>3.9090827679225441E-2</v>
      </c>
      <c r="S75" s="1">
        <f ca="1">S15+NORMINV(RAND(),0,'Total-Smoothed'!$AG$2)</f>
        <v>-8.7834823550009516E-2</v>
      </c>
      <c r="T75" s="1">
        <f ca="1">T15+NORMINV(RAND(),0,'Total-Smoothed'!$AG$2)</f>
        <v>0.18615745543905549</v>
      </c>
      <c r="U75" s="1">
        <f ca="1">U15+NORMINV(RAND(),0,'Total-Smoothed'!$AG$2)</f>
        <v>0.63028631639156396</v>
      </c>
      <c r="V75" s="1">
        <f ca="1">V15+NORMINV(RAND(),0,'Total-Smoothed'!$AG$2)</f>
        <v>-3.8345669813554278E-2</v>
      </c>
      <c r="W75" s="1">
        <f ca="1">W15+NORMINV(RAND(),0,'Total-Smoothed'!$AG$2)</f>
        <v>6.2175995985344068E-3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5.2269538108760449E-2</v>
      </c>
      <c r="E76" s="1">
        <f ca="1">E16+NORMINV(RAND(),0,'Total-Smoothed'!$AG$2)</f>
        <v>-1.1147489555338327E-2</v>
      </c>
      <c r="F76" s="1">
        <f ca="1">F16+NORMINV(RAND(),0,'Total-Smoothed'!$AG$2)</f>
        <v>0.2651299169128154</v>
      </c>
      <c r="G76" s="1">
        <f ca="1">G16+NORMINV(RAND(),0,'Total-Smoothed'!$AG$2)</f>
        <v>3.7155159428251115E-2</v>
      </c>
      <c r="H76" s="1">
        <f ca="1">H16+NORMINV(RAND(),0,'Total-Smoothed'!$AG$2)</f>
        <v>1.0436431769241894</v>
      </c>
      <c r="I76" s="1">
        <f ca="1">I16+NORMINV(RAND(),0,'Total-Smoothed'!$AG$2)</f>
        <v>6.2043432202064389E-2</v>
      </c>
      <c r="J76" s="1">
        <f ca="1">J16+NORMINV(RAND(),0,'Total-Smoothed'!$AG$2)</f>
        <v>-2.2454989037947421E-2</v>
      </c>
      <c r="K76" s="1">
        <f ca="1">K16+NORMINV(RAND(),0,'Total-Smoothed'!$AG$2)</f>
        <v>5.9737734628921985E-3</v>
      </c>
      <c r="L76" s="1">
        <f ca="1">L16+NORMINV(RAND(),0,'Total-Smoothed'!$AG$2)</f>
        <v>-5.6691011326269733E-2</v>
      </c>
      <c r="M76" s="1">
        <f ca="1">M16+NORMINV(RAND(),0,'Total-Smoothed'!$AG$2)</f>
        <v>-3.0988413541397898E-2</v>
      </c>
      <c r="N76" s="1">
        <f ca="1">N16+NORMINV(RAND(),0,'Total-Smoothed'!$AG$2)</f>
        <v>6.693044419557953E-2</v>
      </c>
      <c r="O76" s="1">
        <f ca="1">O16+NORMINV(RAND(),0,'Total-Smoothed'!$AG$2)</f>
        <v>2.0900652938083748E-2</v>
      </c>
      <c r="P76" s="1">
        <f ca="1">P16+NORMINV(RAND(),0,'Total-Smoothed'!$AG$2)</f>
        <v>-0.12051118657193483</v>
      </c>
      <c r="Q76" s="1">
        <f ca="1">Q16+NORMINV(RAND(),0,'Total-Smoothed'!$AG$2)</f>
        <v>-0.22330258867583411</v>
      </c>
      <c r="R76" s="1">
        <f ca="1">R16+NORMINV(RAND(),0,'Total-Smoothed'!$AG$2)</f>
        <v>-0.12191653711813494</v>
      </c>
      <c r="S76" s="1">
        <f ca="1">S16+NORMINV(RAND(),0,'Total-Smoothed'!$AG$2)</f>
        <v>-1.8516677282944018E-2</v>
      </c>
      <c r="T76" s="1">
        <f ca="1">T16+NORMINV(RAND(),0,'Total-Smoothed'!$AG$2)</f>
        <v>-0.142386373178265</v>
      </c>
      <c r="U76" s="1">
        <f ca="1">U16+NORMINV(RAND(),0,'Total-Smoothed'!$AG$2)</f>
        <v>0.63765970669465999</v>
      </c>
      <c r="V76" s="1">
        <f ca="1">V16+NORMINV(RAND(),0,'Total-Smoothed'!$AG$2)</f>
        <v>0.1954115056612547</v>
      </c>
      <c r="W76" s="1">
        <f ca="1">W16+NORMINV(RAND(),0,'Total-Smoothed'!$AG$2)</f>
        <v>0.56384293696223886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4.3298900533114637E-2</v>
      </c>
      <c r="E77" s="1">
        <f ca="1">E17+NORMINV(RAND(),0,'Total-Smoothed'!$AG$2)</f>
        <v>4.9697479028205135E-2</v>
      </c>
      <c r="F77" s="1">
        <f ca="1">F17+NORMINV(RAND(),0,'Total-Smoothed'!$AG$2)</f>
        <v>0.99722304536337769</v>
      </c>
      <c r="G77" s="1">
        <f ca="1">G17+NORMINV(RAND(),0,'Total-Smoothed'!$AG$2)</f>
        <v>0.1128782398878333</v>
      </c>
      <c r="H77" s="1">
        <f ca="1">H17+NORMINV(RAND(),0,'Total-Smoothed'!$AG$2)</f>
        <v>1.2918438031181489</v>
      </c>
      <c r="I77" s="1">
        <f ca="1">I17+NORMINV(RAND(),0,'Total-Smoothed'!$AG$2)</f>
        <v>0.21329498526386481</v>
      </c>
      <c r="J77" s="1">
        <f ca="1">J17+NORMINV(RAND(),0,'Total-Smoothed'!$AG$2)</f>
        <v>3.2621810821929963E-2</v>
      </c>
      <c r="K77" s="1">
        <f ca="1">K17+NORMINV(RAND(),0,'Total-Smoothed'!$AG$2)</f>
        <v>0.2643203658714981</v>
      </c>
      <c r="L77" s="1">
        <f ca="1">L17+NORMINV(RAND(),0,'Total-Smoothed'!$AG$2)</f>
        <v>-6.2739539034786157E-2</v>
      </c>
      <c r="M77" s="1">
        <f ca="1">M17+NORMINV(RAND(),0,'Total-Smoothed'!$AG$2)</f>
        <v>0.15715178283885126</v>
      </c>
      <c r="N77" s="1">
        <f ca="1">N17+NORMINV(RAND(),0,'Total-Smoothed'!$AG$2)</f>
        <v>8.4432873894961263E-2</v>
      </c>
      <c r="O77" s="1">
        <f ca="1">O17+NORMINV(RAND(),0,'Total-Smoothed'!$AG$2)</f>
        <v>0.10284630525717441</v>
      </c>
      <c r="P77" s="1">
        <f ca="1">P17+NORMINV(RAND(),0,'Total-Smoothed'!$AG$2)</f>
        <v>-7.7600658978137938E-3</v>
      </c>
      <c r="Q77" s="1">
        <f ca="1">Q17+NORMINV(RAND(),0,'Total-Smoothed'!$AG$2)</f>
        <v>0.1637515035514007</v>
      </c>
      <c r="R77" s="1">
        <f ca="1">R17+NORMINV(RAND(),0,'Total-Smoothed'!$AG$2)</f>
        <v>-0.28291026993569746</v>
      </c>
      <c r="S77" s="1">
        <f ca="1">S17+NORMINV(RAND(),0,'Total-Smoothed'!$AG$2)</f>
        <v>-0.1261358009554546</v>
      </c>
      <c r="T77" s="1">
        <f ca="1">T17+NORMINV(RAND(),0,'Total-Smoothed'!$AG$2)</f>
        <v>4.6740075789525604E-2</v>
      </c>
      <c r="U77" s="1">
        <f ca="1">U17+NORMINV(RAND(),0,'Total-Smoothed'!$AG$2)</f>
        <v>0.67321531883120256</v>
      </c>
      <c r="V77" s="1">
        <f ca="1">V17+NORMINV(RAND(),0,'Total-Smoothed'!$AG$2)</f>
        <v>0.41056070252487414</v>
      </c>
      <c r="W77" s="1">
        <f ca="1">W17+NORMINV(RAND(),0,'Total-Smoothed'!$AG$2)</f>
        <v>0.81512770497957732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-6.8677064064678911E-2</v>
      </c>
      <c r="E78" s="1">
        <f ca="1">E18+NORMINV(RAND(),0,'Total-Smoothed'!$AG$2)</f>
        <v>8.0440079275028942E-2</v>
      </c>
      <c r="F78" s="1">
        <f ca="1">F18+NORMINV(RAND(),0,'Total-Smoothed'!$AG$2)</f>
        <v>0.14328647782170889</v>
      </c>
      <c r="G78" s="1">
        <f ca="1">G18+NORMINV(RAND(),0,'Total-Smoothed'!$AG$2)</f>
        <v>0.11465231701296262</v>
      </c>
      <c r="H78" s="1">
        <f ca="1">H18+NORMINV(RAND(),0,'Total-Smoothed'!$AG$2)</f>
        <v>0.91070267047126796</v>
      </c>
      <c r="I78" s="1">
        <f ca="1">I18+NORMINV(RAND(),0,'Total-Smoothed'!$AG$2)</f>
        <v>-3.1654348729438057E-2</v>
      </c>
      <c r="J78" s="1">
        <f ca="1">J18+NORMINV(RAND(),0,'Total-Smoothed'!$AG$2)</f>
        <v>3.6875034898254846E-2</v>
      </c>
      <c r="K78" s="1">
        <f ca="1">K18+NORMINV(RAND(),0,'Total-Smoothed'!$AG$2)</f>
        <v>4.1073329184105278E-2</v>
      </c>
      <c r="L78" s="1">
        <f ca="1">L18+NORMINV(RAND(),0,'Total-Smoothed'!$AG$2)</f>
        <v>5.5513250881691623E-2</v>
      </c>
      <c r="M78" s="1">
        <f ca="1">M18+NORMINV(RAND(),0,'Total-Smoothed'!$AG$2)</f>
        <v>6.3511123081868348E-2</v>
      </c>
      <c r="N78" s="1">
        <f ca="1">N18+NORMINV(RAND(),0,'Total-Smoothed'!$AG$2)</f>
        <v>-0.11296576334494822</v>
      </c>
      <c r="O78" s="1">
        <f ca="1">O18+NORMINV(RAND(),0,'Total-Smoothed'!$AG$2)</f>
        <v>-9.0058110250488044E-2</v>
      </c>
      <c r="P78" s="1">
        <f ca="1">P18+NORMINV(RAND(),0,'Total-Smoothed'!$AG$2)</f>
        <v>6.0076351269399877E-2</v>
      </c>
      <c r="Q78" s="1">
        <f ca="1">Q18+NORMINV(RAND(),0,'Total-Smoothed'!$AG$2)</f>
        <v>1.5729593858741581E-2</v>
      </c>
      <c r="R78" s="1">
        <f ca="1">R18+NORMINV(RAND(),0,'Total-Smoothed'!$AG$2)</f>
        <v>-1.9469759038614087E-2</v>
      </c>
      <c r="S78" s="1">
        <f ca="1">S18+NORMINV(RAND(),0,'Total-Smoothed'!$AG$2)</f>
        <v>9.2916030058816615E-2</v>
      </c>
      <c r="T78" s="1">
        <f ca="1">T18+NORMINV(RAND(),0,'Total-Smoothed'!$AG$2)</f>
        <v>-6.5185422428316264E-2</v>
      </c>
      <c r="U78" s="1">
        <f ca="1">U18+NORMINV(RAND(),0,'Total-Smoothed'!$AG$2)</f>
        <v>0.57358271279784323</v>
      </c>
      <c r="V78" s="1">
        <f ca="1">V18+NORMINV(RAND(),0,'Total-Smoothed'!$AG$2)</f>
        <v>0.66873674264402971</v>
      </c>
      <c r="W78" s="1">
        <f ca="1">W18+NORMINV(RAND(),0,'Total-Smoothed'!$AG$2)</f>
        <v>0.88898436810151615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-5.9254609188209247E-2</v>
      </c>
      <c r="E79" s="1">
        <f ca="1">E19+NORMINV(RAND(),0,'Total-Smoothed'!$AG$2)</f>
        <v>7.149609409639443E-2</v>
      </c>
      <c r="F79" s="1">
        <f ca="1">F19+NORMINV(RAND(),0,'Total-Smoothed'!$AG$2)</f>
        <v>-2.5122904555161247E-3</v>
      </c>
      <c r="G79" s="1">
        <f ca="1">G19+NORMINV(RAND(),0,'Total-Smoothed'!$AG$2)</f>
        <v>4.6957086747015375E-2</v>
      </c>
      <c r="H79" s="1">
        <f ca="1">H19+NORMINV(RAND(),0,'Total-Smoothed'!$AG$2)</f>
        <v>0.89400664903806171</v>
      </c>
      <c r="I79" s="1">
        <f ca="1">I19+NORMINV(RAND(),0,'Total-Smoothed'!$AG$2)</f>
        <v>5.474245282033699E-2</v>
      </c>
      <c r="J79" s="1">
        <f ca="1">J19+NORMINV(RAND(),0,'Total-Smoothed'!$AG$2)</f>
        <v>0.2085022355808071</v>
      </c>
      <c r="K79" s="1">
        <f ca="1">K19+NORMINV(RAND(),0,'Total-Smoothed'!$AG$2)</f>
        <v>0.12332736719896331</v>
      </c>
      <c r="L79" s="1">
        <f ca="1">L19+NORMINV(RAND(),0,'Total-Smoothed'!$AG$2)</f>
        <v>6.9531231464225046E-2</v>
      </c>
      <c r="M79" s="1">
        <f ca="1">M19+NORMINV(RAND(),0,'Total-Smoothed'!$AG$2)</f>
        <v>-1.3621374820068741E-2</v>
      </c>
      <c r="N79" s="1">
        <f ca="1">N19+NORMINV(RAND(),0,'Total-Smoothed'!$AG$2)</f>
        <v>1.9767041999567046E-2</v>
      </c>
      <c r="O79" s="1">
        <f ca="1">O19+NORMINV(RAND(),0,'Total-Smoothed'!$AG$2)</f>
        <v>5.5328440492936712E-2</v>
      </c>
      <c r="P79" s="1">
        <f ca="1">P19+NORMINV(RAND(),0,'Total-Smoothed'!$AG$2)</f>
        <v>4.9114447897366909E-2</v>
      </c>
      <c r="Q79" s="1">
        <f ca="1">Q19+NORMINV(RAND(),0,'Total-Smoothed'!$AG$2)</f>
        <v>0.11484442492741249</v>
      </c>
      <c r="R79" s="1">
        <f ca="1">R19+NORMINV(RAND(),0,'Total-Smoothed'!$AG$2)</f>
        <v>2.7819080195816914E-2</v>
      </c>
      <c r="S79" s="1">
        <f ca="1">S19+NORMINV(RAND(),0,'Total-Smoothed'!$AG$2)</f>
        <v>9.1809226379454309E-2</v>
      </c>
      <c r="T79" s="1">
        <f ca="1">T19+NORMINV(RAND(),0,'Total-Smoothed'!$AG$2)</f>
        <v>0.24264691199399882</v>
      </c>
      <c r="U79" s="1">
        <f ca="1">U19+NORMINV(RAND(),0,'Total-Smoothed'!$AG$2)</f>
        <v>0.25841070638076002</v>
      </c>
      <c r="V79" s="1">
        <f ca="1">V19+NORMINV(RAND(),0,'Total-Smoothed'!$AG$2)</f>
        <v>0.30737877451944451</v>
      </c>
      <c r="W79" s="1">
        <f ca="1">W19+NORMINV(RAND(),0,'Total-Smoothed'!$AG$2)</f>
        <v>4.1854135051230784E-2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5.2232464451524283E-2</v>
      </c>
      <c r="E80" s="1">
        <f ca="1">E20+NORMINV(RAND(),0,'Total-Smoothed'!$AG$2)</f>
        <v>2.2374824941207599E-2</v>
      </c>
      <c r="F80" s="1">
        <f ca="1">F20+NORMINV(RAND(),0,'Total-Smoothed'!$AG$2)</f>
        <v>0.12039276727970599</v>
      </c>
      <c r="G80" s="1">
        <f ca="1">G20+NORMINV(RAND(),0,'Total-Smoothed'!$AG$2)</f>
        <v>0.11309067764708394</v>
      </c>
      <c r="H80" s="1">
        <f ca="1">H20+NORMINV(RAND(),0,'Total-Smoothed'!$AG$2)</f>
        <v>1.0734078265940932</v>
      </c>
      <c r="I80" s="1">
        <f ca="1">I20+NORMINV(RAND(),0,'Total-Smoothed'!$AG$2)</f>
        <v>-8.680385933330087E-2</v>
      </c>
      <c r="J80" s="1">
        <f ca="1">J20+NORMINV(RAND(),0,'Total-Smoothed'!$AG$2)</f>
        <v>4.3241978378736085E-2</v>
      </c>
      <c r="K80" s="1">
        <f ca="1">K20+NORMINV(RAND(),0,'Total-Smoothed'!$AG$2)</f>
        <v>0.16177191698677623</v>
      </c>
      <c r="L80" s="1">
        <f ca="1">L20+NORMINV(RAND(),0,'Total-Smoothed'!$AG$2)</f>
        <v>0.10558719226020295</v>
      </c>
      <c r="M80" s="1">
        <f ca="1">M20+NORMINV(RAND(),0,'Total-Smoothed'!$AG$2)</f>
        <v>-2.9438854370847201E-2</v>
      </c>
      <c r="N80" s="1">
        <f ca="1">N20+NORMINV(RAND(),0,'Total-Smoothed'!$AG$2)</f>
        <v>3.1242838020912708E-2</v>
      </c>
      <c r="O80" s="1">
        <f ca="1">O20+NORMINV(RAND(),0,'Total-Smoothed'!$AG$2)</f>
        <v>0.29411974793166545</v>
      </c>
      <c r="P80" s="1">
        <f ca="1">P20+NORMINV(RAND(),0,'Total-Smoothed'!$AG$2)</f>
        <v>-2.8045693664576044E-2</v>
      </c>
      <c r="Q80" s="1">
        <f ca="1">Q20+NORMINV(RAND(),0,'Total-Smoothed'!$AG$2)</f>
        <v>2.4032719299010028E-4</v>
      </c>
      <c r="R80" s="1">
        <f ca="1">R20+NORMINV(RAND(),0,'Total-Smoothed'!$AG$2)</f>
        <v>-8.1223190482067522E-3</v>
      </c>
      <c r="S80" s="1">
        <f ca="1">S20+NORMINV(RAND(),0,'Total-Smoothed'!$AG$2)</f>
        <v>-2.6030414982705641E-2</v>
      </c>
      <c r="T80" s="1">
        <f ca="1">T20+NORMINV(RAND(),0,'Total-Smoothed'!$AG$2)</f>
        <v>-5.6026665508146944E-2</v>
      </c>
      <c r="U80" s="1">
        <f ca="1">U20+NORMINV(RAND(),0,'Total-Smoothed'!$AG$2)</f>
        <v>0.62920716546049782</v>
      </c>
      <c r="V80" s="1">
        <f ca="1">V20+NORMINV(RAND(),0,'Total-Smoothed'!$AG$2)</f>
        <v>9.5018758448110113E-2</v>
      </c>
      <c r="W80" s="1">
        <f ca="1">W20+NORMINV(RAND(),0,'Total-Smoothed'!$AG$2)</f>
        <v>2.2937242648694879E-2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9.0471789760753124E-2</v>
      </c>
      <c r="E81" s="1">
        <f ca="1">E21+NORMINV(RAND(),0,'Total-Smoothed'!$AG$2)</f>
        <v>6.8983917299957148E-2</v>
      </c>
      <c r="F81" s="1">
        <f ca="1">F21+NORMINV(RAND(),0,'Total-Smoothed'!$AG$2)</f>
        <v>-4.5107166354690087E-2</v>
      </c>
      <c r="G81" s="1">
        <f ca="1">G21+NORMINV(RAND(),0,'Total-Smoothed'!$AG$2)</f>
        <v>-5.2882052000889003E-2</v>
      </c>
      <c r="H81" s="1">
        <f ca="1">H21+NORMINV(RAND(),0,'Total-Smoothed'!$AG$2)</f>
        <v>0.95969852003573752</v>
      </c>
      <c r="I81" s="1">
        <f ca="1">I21+NORMINV(RAND(),0,'Total-Smoothed'!$AG$2)</f>
        <v>-0.11047773451221087</v>
      </c>
      <c r="J81" s="1">
        <f ca="1">J21+NORMINV(RAND(),0,'Total-Smoothed'!$AG$2)</f>
        <v>-4.9316208902395242E-2</v>
      </c>
      <c r="K81" s="1">
        <f ca="1">K21+NORMINV(RAND(),0,'Total-Smoothed'!$AG$2)</f>
        <v>-4.7215287431831093E-2</v>
      </c>
      <c r="L81" s="1">
        <f ca="1">L21+NORMINV(RAND(),0,'Total-Smoothed'!$AG$2)</f>
        <v>2.8626156143691975E-2</v>
      </c>
      <c r="M81" s="1">
        <f ca="1">M21+NORMINV(RAND(),0,'Total-Smoothed'!$AG$2)</f>
        <v>-0.12123127466569049</v>
      </c>
      <c r="N81" s="1">
        <f ca="1">N21+NORMINV(RAND(),0,'Total-Smoothed'!$AG$2)</f>
        <v>7.7629325268130074E-3</v>
      </c>
      <c r="O81" s="1">
        <f ca="1">O21+NORMINV(RAND(),0,'Total-Smoothed'!$AG$2)</f>
        <v>-6.3425351547787362E-2</v>
      </c>
      <c r="P81" s="1">
        <f ca="1">P21+NORMINV(RAND(),0,'Total-Smoothed'!$AG$2)</f>
        <v>-7.8591006705803462E-2</v>
      </c>
      <c r="Q81" s="1">
        <f ca="1">Q21+NORMINV(RAND(),0,'Total-Smoothed'!$AG$2)</f>
        <v>6.0319855195021213E-2</v>
      </c>
      <c r="R81" s="1">
        <f ca="1">R21+NORMINV(RAND(),0,'Total-Smoothed'!$AG$2)</f>
        <v>-8.0424323436687206E-3</v>
      </c>
      <c r="S81" s="1">
        <f ca="1">S21+NORMINV(RAND(),0,'Total-Smoothed'!$AG$2)</f>
        <v>1.6549586078735079E-2</v>
      </c>
      <c r="T81" s="1">
        <f ca="1">T21+NORMINV(RAND(),0,'Total-Smoothed'!$AG$2)</f>
        <v>9.0656283404748378E-2</v>
      </c>
      <c r="U81" s="1">
        <f ca="1">U21+NORMINV(RAND(),0,'Total-Smoothed'!$AG$2)</f>
        <v>0.83778981906707761</v>
      </c>
      <c r="V81" s="1">
        <f ca="1">V21+NORMINV(RAND(),0,'Total-Smoothed'!$AG$2)</f>
        <v>0.19862160882429097</v>
      </c>
      <c r="W81" s="1">
        <f ca="1">W21+NORMINV(RAND(),0,'Total-Smoothed'!$AG$2)</f>
        <v>-3.7830014380996944E-2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-5.0651025902600406E-2</v>
      </c>
      <c r="E82" s="1">
        <f ca="1">E22+NORMINV(RAND(),0,'Total-Smoothed'!$AG$2)</f>
        <v>2.2575994079495579E-2</v>
      </c>
      <c r="F82" s="1">
        <f ca="1">F22+NORMINV(RAND(),0,'Total-Smoothed'!$AG$2)</f>
        <v>-0.18561307600431448</v>
      </c>
      <c r="G82" s="1">
        <f ca="1">G22+NORMINV(RAND(),0,'Total-Smoothed'!$AG$2)</f>
        <v>5.6919902891380963E-2</v>
      </c>
      <c r="H82" s="1">
        <f ca="1">H22+NORMINV(RAND(),0,'Total-Smoothed'!$AG$2)</f>
        <v>0.96173051503024387</v>
      </c>
      <c r="I82" s="1">
        <f ca="1">I22+NORMINV(RAND(),0,'Total-Smoothed'!$AG$2)</f>
        <v>-0.17724639195400252</v>
      </c>
      <c r="J82" s="1">
        <f ca="1">J22+NORMINV(RAND(),0,'Total-Smoothed'!$AG$2)</f>
        <v>-0.11935891235322302</v>
      </c>
      <c r="K82" s="1">
        <f ca="1">K22+NORMINV(RAND(),0,'Total-Smoothed'!$AG$2)</f>
        <v>-9.867800640185713E-2</v>
      </c>
      <c r="L82" s="1">
        <f ca="1">L22+NORMINV(RAND(),0,'Total-Smoothed'!$AG$2)</f>
        <v>4.8768920617915948E-2</v>
      </c>
      <c r="M82" s="1">
        <f ca="1">M22+NORMINV(RAND(),0,'Total-Smoothed'!$AG$2)</f>
        <v>3.956084966271825E-2</v>
      </c>
      <c r="N82" s="1">
        <f ca="1">N22+NORMINV(RAND(),0,'Total-Smoothed'!$AG$2)</f>
        <v>3.6602918598503308E-2</v>
      </c>
      <c r="O82" s="1">
        <f ca="1">O22+NORMINV(RAND(),0,'Total-Smoothed'!$AG$2)</f>
        <v>5.9262398624021113E-2</v>
      </c>
      <c r="P82" s="1">
        <f ca="1">P22+NORMINV(RAND(),0,'Total-Smoothed'!$AG$2)</f>
        <v>0.11963891684486466</v>
      </c>
      <c r="Q82" s="1">
        <f ca="1">Q22+NORMINV(RAND(),0,'Total-Smoothed'!$AG$2)</f>
        <v>2.635137877796756E-2</v>
      </c>
      <c r="R82" s="1">
        <f ca="1">R22+NORMINV(RAND(),0,'Total-Smoothed'!$AG$2)</f>
        <v>3.5656730167726157E-2</v>
      </c>
      <c r="S82" s="1">
        <f ca="1">S22+NORMINV(RAND(),0,'Total-Smoothed'!$AG$2)</f>
        <v>6.1479097952651052E-2</v>
      </c>
      <c r="T82" s="1">
        <f ca="1">T22+NORMINV(RAND(),0,'Total-Smoothed'!$AG$2)</f>
        <v>-9.9738349231822745E-2</v>
      </c>
      <c r="U82" s="1">
        <f ca="1">U22+NORMINV(RAND(),0,'Total-Smoothed'!$AG$2)</f>
        <v>0.91745724318022315</v>
      </c>
      <c r="V82" s="1">
        <f ca="1">V22+NORMINV(RAND(),0,'Total-Smoothed'!$AG$2)</f>
        <v>0.35268350705317397</v>
      </c>
      <c r="W82" s="1">
        <f ca="1">W22+NORMINV(RAND(),0,'Total-Smoothed'!$AG$2)</f>
        <v>0.15991753030542677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8.4156144277616154E-2</v>
      </c>
      <c r="E83" s="1">
        <f ca="1">E23+NORMINV(RAND(),0,'Total-Smoothed'!$AG$2)</f>
        <v>-6.8002189392945861E-2</v>
      </c>
      <c r="F83" s="1">
        <f ca="1">F23+NORMINV(RAND(),0,'Total-Smoothed'!$AG$2)</f>
        <v>-6.8531463834238873E-2</v>
      </c>
      <c r="G83" s="1">
        <f ca="1">G23+NORMINV(RAND(),0,'Total-Smoothed'!$AG$2)</f>
        <v>9.7005808225596735E-2</v>
      </c>
      <c r="H83" s="1">
        <f ca="1">H23+NORMINV(RAND(),0,'Total-Smoothed'!$AG$2)</f>
        <v>1.0270265985165143</v>
      </c>
      <c r="I83" s="1">
        <f ca="1">I23+NORMINV(RAND(),0,'Total-Smoothed'!$AG$2)</f>
        <v>1.6450761283892036E-2</v>
      </c>
      <c r="J83" s="1">
        <f ca="1">J23+NORMINV(RAND(),0,'Total-Smoothed'!$AG$2)</f>
        <v>0.10485389357742513</v>
      </c>
      <c r="K83" s="1">
        <f ca="1">K23+NORMINV(RAND(),0,'Total-Smoothed'!$AG$2)</f>
        <v>-0.11334334697851928</v>
      </c>
      <c r="L83" s="1">
        <f ca="1">L23+NORMINV(RAND(),0,'Total-Smoothed'!$AG$2)</f>
        <v>-7.6172272677613367E-2</v>
      </c>
      <c r="M83" s="1">
        <f ca="1">M23+NORMINV(RAND(),0,'Total-Smoothed'!$AG$2)</f>
        <v>0.1602089981492007</v>
      </c>
      <c r="N83" s="1">
        <f ca="1">N23+NORMINV(RAND(),0,'Total-Smoothed'!$AG$2)</f>
        <v>4.9129592656833393E-2</v>
      </c>
      <c r="O83" s="1">
        <f ca="1">O23+NORMINV(RAND(),0,'Total-Smoothed'!$AG$2)</f>
        <v>0.11149693563287193</v>
      </c>
      <c r="P83" s="1">
        <f ca="1">P23+NORMINV(RAND(),0,'Total-Smoothed'!$AG$2)</f>
        <v>-3.0028650174498055E-2</v>
      </c>
      <c r="Q83" s="1">
        <f ca="1">Q23+NORMINV(RAND(),0,'Total-Smoothed'!$AG$2)</f>
        <v>1.3127273597849133E-2</v>
      </c>
      <c r="R83" s="1">
        <f ca="1">R23+NORMINV(RAND(),0,'Total-Smoothed'!$AG$2)</f>
        <v>0.1996754773664372</v>
      </c>
      <c r="S83" s="1">
        <f ca="1">S23+NORMINV(RAND(),0,'Total-Smoothed'!$AG$2)</f>
        <v>-7.836052641088663E-2</v>
      </c>
      <c r="T83" s="1">
        <f ca="1">T23+NORMINV(RAND(),0,'Total-Smoothed'!$AG$2)</f>
        <v>-1.3718302021161262E-2</v>
      </c>
      <c r="U83" s="1">
        <f ca="1">U23+NORMINV(RAND(),0,'Total-Smoothed'!$AG$2)</f>
        <v>0.79525627449039527</v>
      </c>
      <c r="V83" s="1">
        <f ca="1">V23+NORMINV(RAND(),0,'Total-Smoothed'!$AG$2)</f>
        <v>0.10231381391689652</v>
      </c>
      <c r="W83" s="1">
        <f ca="1">W23+NORMINV(RAND(),0,'Total-Smoothed'!$AG$2)</f>
        <v>6.6720842109834186E-2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-0.12725561883820199</v>
      </c>
      <c r="E84" s="1">
        <f ca="1">E24+NORMINV(RAND(),0,'Total-Smoothed'!$AG$2)</f>
        <v>-0.11456109688591889</v>
      </c>
      <c r="F84" s="1">
        <f ca="1">F24+NORMINV(RAND(),0,'Total-Smoothed'!$AG$2)</f>
        <v>-0.12386540870728611</v>
      </c>
      <c r="G84" s="1">
        <f ca="1">G24+NORMINV(RAND(),0,'Total-Smoothed'!$AG$2)</f>
        <v>9.4563591004502165E-2</v>
      </c>
      <c r="H84" s="1">
        <f ca="1">H24+NORMINV(RAND(),0,'Total-Smoothed'!$AG$2)</f>
        <v>0.8961543738121861</v>
      </c>
      <c r="I84" s="1">
        <f ca="1">I24+NORMINV(RAND(),0,'Total-Smoothed'!$AG$2)</f>
        <v>0.13235578062046183</v>
      </c>
      <c r="J84" s="1">
        <f ca="1">J24+NORMINV(RAND(),0,'Total-Smoothed'!$AG$2)</f>
        <v>-5.3807669245566639E-2</v>
      </c>
      <c r="K84" s="1">
        <f ca="1">K24+NORMINV(RAND(),0,'Total-Smoothed'!$AG$2)</f>
        <v>-0.13196360803777316</v>
      </c>
      <c r="L84" s="1">
        <f ca="1">L24+NORMINV(RAND(),0,'Total-Smoothed'!$AG$2)</f>
        <v>4.1743375826244981E-2</v>
      </c>
      <c r="M84" s="1">
        <f ca="1">M24+NORMINV(RAND(),0,'Total-Smoothed'!$AG$2)</f>
        <v>5.3920474430674485E-2</v>
      </c>
      <c r="N84" s="1">
        <f ca="1">N24+NORMINV(RAND(),0,'Total-Smoothed'!$AG$2)</f>
        <v>0.17987836227281662</v>
      </c>
      <c r="O84" s="1">
        <f ca="1">O24+NORMINV(RAND(),0,'Total-Smoothed'!$AG$2)</f>
        <v>7.1894919778889982E-3</v>
      </c>
      <c r="P84" s="1">
        <f ca="1">P24+NORMINV(RAND(),0,'Total-Smoothed'!$AG$2)</f>
        <v>1.1020081537828828E-2</v>
      </c>
      <c r="Q84" s="1">
        <f ca="1">Q24+NORMINV(RAND(),0,'Total-Smoothed'!$AG$2)</f>
        <v>-7.2399010810377126E-2</v>
      </c>
      <c r="R84" s="1">
        <f ca="1">R24+NORMINV(RAND(),0,'Total-Smoothed'!$AG$2)</f>
        <v>-0.10453251608304491</v>
      </c>
      <c r="S84" s="1">
        <f ca="1">S24+NORMINV(RAND(),0,'Total-Smoothed'!$AG$2)</f>
        <v>-7.1944659245959525E-2</v>
      </c>
      <c r="T84" s="1">
        <f ca="1">T24+NORMINV(RAND(),0,'Total-Smoothed'!$AG$2)</f>
        <v>5.6494024297825067E-2</v>
      </c>
      <c r="U84" s="1">
        <f ca="1">U24+NORMINV(RAND(),0,'Total-Smoothed'!$AG$2)</f>
        <v>0.54479458120731594</v>
      </c>
      <c r="V84" s="1">
        <f ca="1">V24+NORMINV(RAND(),0,'Total-Smoothed'!$AG$2)</f>
        <v>-1.9613285314412632E-2</v>
      </c>
      <c r="W84" s="1">
        <f ca="1">W24+NORMINV(RAND(),0,'Total-Smoothed'!$AG$2)</f>
        <v>0.19801323252953634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0.13955383316640843</v>
      </c>
      <c r="E85" s="1">
        <f ca="1">E25+NORMINV(RAND(),0,'Total-Smoothed'!$AG$2)</f>
        <v>0.95603869910941075</v>
      </c>
      <c r="F85" s="1">
        <f ca="1">F25+NORMINV(RAND(),0,'Total-Smoothed'!$AG$2)</f>
        <v>2.013071626837723E-2</v>
      </c>
      <c r="G85" s="1">
        <f ca="1">G25+NORMINV(RAND(),0,'Total-Smoothed'!$AG$2)</f>
        <v>0.10623413231948847</v>
      </c>
      <c r="H85" s="1">
        <f ca="1">H25+NORMINV(RAND(),0,'Total-Smoothed'!$AG$2)</f>
        <v>-0.28821671390116949</v>
      </c>
      <c r="I85" s="1">
        <f ca="1">I25+NORMINV(RAND(),0,'Total-Smoothed'!$AG$2)</f>
        <v>0.45773159802044805</v>
      </c>
      <c r="J85" s="1">
        <f ca="1">J25+NORMINV(RAND(),0,'Total-Smoothed'!$AG$2)</f>
        <v>1.0323693529359936</v>
      </c>
      <c r="K85" s="1">
        <f ca="1">K25+NORMINV(RAND(),0,'Total-Smoothed'!$AG$2)</f>
        <v>8.9112500340996298E-2</v>
      </c>
      <c r="L85" s="1">
        <f ca="1">L25+NORMINV(RAND(),0,'Total-Smoothed'!$AG$2)</f>
        <v>0.8856460662425033</v>
      </c>
      <c r="M85" s="1">
        <f ca="1">M25+NORMINV(RAND(),0,'Total-Smoothed'!$AG$2)</f>
        <v>0.94797823907059564</v>
      </c>
      <c r="N85" s="1">
        <f ca="1">N25+NORMINV(RAND(),0,'Total-Smoothed'!$AG$2)</f>
        <v>1.0610746103023247</v>
      </c>
      <c r="O85" s="1">
        <f ca="1">O25+NORMINV(RAND(),0,'Total-Smoothed'!$AG$2)</f>
        <v>0.82653673205876843</v>
      </c>
      <c r="P85" s="1">
        <f ca="1">P25+NORMINV(RAND(),0,'Total-Smoothed'!$AG$2)</f>
        <v>0.90864817351115046</v>
      </c>
      <c r="Q85" s="1">
        <f ca="1">Q25+NORMINV(RAND(),0,'Total-Smoothed'!$AG$2)</f>
        <v>-9.5433040978296024E-2</v>
      </c>
      <c r="R85" s="1">
        <f ca="1">R25+NORMINV(RAND(),0,'Total-Smoothed'!$AG$2)</f>
        <v>-6.0410793612380269E-2</v>
      </c>
      <c r="S85" s="1">
        <f ca="1">S25+NORMINV(RAND(),0,'Total-Smoothed'!$AG$2)</f>
        <v>0.83951636729658152</v>
      </c>
      <c r="T85" s="1">
        <f ca="1">T25+NORMINV(RAND(),0,'Total-Smoothed'!$AG$2)</f>
        <v>0.14598911700841771</v>
      </c>
      <c r="U85" s="1">
        <f ca="1">U25+NORMINV(RAND(),0,'Total-Smoothed'!$AG$2)</f>
        <v>0.1714580897017387</v>
      </c>
      <c r="V85" s="1">
        <f ca="1">V25+NORMINV(RAND(),0,'Total-Smoothed'!$AG$2)</f>
        <v>0.76803699665355252</v>
      </c>
      <c r="W85" s="1">
        <f ca="1">W25+NORMINV(RAND(),0,'Total-Smoothed'!$AG$2)</f>
        <v>1.0406979384660358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0.17300848089983761</v>
      </c>
      <c r="E86" s="1">
        <f ca="1">E26+NORMINV(RAND(),0,'Total-Smoothed'!$AG$2)</f>
        <v>0.10863793798237349</v>
      </c>
      <c r="F86" s="1">
        <f ca="1">F26+NORMINV(RAND(),0,'Total-Smoothed'!$AG$2)</f>
        <v>0.87697896957031318</v>
      </c>
      <c r="G86" s="1">
        <f ca="1">G26+NORMINV(RAND(),0,'Total-Smoothed'!$AG$2)</f>
        <v>0.65260538422279601</v>
      </c>
      <c r="H86" s="1">
        <f ca="1">H26+NORMINV(RAND(),0,'Total-Smoothed'!$AG$2)</f>
        <v>1.0737330319759375</v>
      </c>
      <c r="I86" s="1">
        <f ca="1">I26+NORMINV(RAND(),0,'Total-Smoothed'!$AG$2)</f>
        <v>0.86124292822983628</v>
      </c>
      <c r="J86" s="1">
        <f ca="1">J26+NORMINV(RAND(),0,'Total-Smoothed'!$AG$2)</f>
        <v>0.95048268747700104</v>
      </c>
      <c r="K86" s="1">
        <f ca="1">K26+NORMINV(RAND(),0,'Total-Smoothed'!$AG$2)</f>
        <v>1.0823121173231527</v>
      </c>
      <c r="L86" s="1">
        <f ca="1">L26+NORMINV(RAND(),0,'Total-Smoothed'!$AG$2)</f>
        <v>0.96109069360822097</v>
      </c>
      <c r="M86" s="1">
        <f ca="1">M26+NORMINV(RAND(),0,'Total-Smoothed'!$AG$2)</f>
        <v>0.23255175841120812</v>
      </c>
      <c r="N86" s="1">
        <f ca="1">N26+NORMINV(RAND(),0,'Total-Smoothed'!$AG$2)</f>
        <v>0.18689927778982979</v>
      </c>
      <c r="O86" s="1">
        <f ca="1">O26+NORMINV(RAND(),0,'Total-Smoothed'!$AG$2)</f>
        <v>9.5429391047418904E-2</v>
      </c>
      <c r="P86" s="1">
        <f ca="1">P26+NORMINV(RAND(),0,'Total-Smoothed'!$AG$2)</f>
        <v>0.80775373430369179</v>
      </c>
      <c r="Q86" s="1">
        <f ca="1">Q26+NORMINV(RAND(),0,'Total-Smoothed'!$AG$2)</f>
        <v>-4.8757536779951399E-2</v>
      </c>
      <c r="R86" s="1">
        <f ca="1">R26+NORMINV(RAND(),0,'Total-Smoothed'!$AG$2)</f>
        <v>0.10928661178713177</v>
      </c>
      <c r="S86" s="1">
        <f ca="1">S26+NORMINV(RAND(),0,'Total-Smoothed'!$AG$2)</f>
        <v>7.0457457226066153E-2</v>
      </c>
      <c r="T86" s="1">
        <f ca="1">T26+NORMINV(RAND(),0,'Total-Smoothed'!$AG$2)</f>
        <v>-3.7315670604557309E-2</v>
      </c>
      <c r="U86" s="1">
        <f ca="1">U26+NORMINV(RAND(),0,'Total-Smoothed'!$AG$2)</f>
        <v>1.0579977764909443</v>
      </c>
      <c r="V86" s="1">
        <f ca="1">V26+NORMINV(RAND(),0,'Total-Smoothed'!$AG$2)</f>
        <v>0.84033598842231438</v>
      </c>
      <c r="W86" s="1">
        <f ca="1">W26+NORMINV(RAND(),0,'Total-Smoothed'!$AG$2)</f>
        <v>-0.23111817067562859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-5.2340008688975995E-2</v>
      </c>
      <c r="E87" s="1">
        <f ca="1">E27+NORMINV(RAND(),0,'Total-Smoothed'!$AG$2)</f>
        <v>0.46519714164846754</v>
      </c>
      <c r="F87" s="1">
        <f ca="1">F27+NORMINV(RAND(),0,'Total-Smoothed'!$AG$2)</f>
        <v>0.92413347042267413</v>
      </c>
      <c r="G87" s="1">
        <f ca="1">G27+NORMINV(RAND(),0,'Total-Smoothed'!$AG$2)</f>
        <v>0.11691863725954332</v>
      </c>
      <c r="H87" s="1">
        <f ca="1">H27+NORMINV(RAND(),0,'Total-Smoothed'!$AG$2)</f>
        <v>-1.2082556934526639E-3</v>
      </c>
      <c r="I87" s="1">
        <f ca="1">I27+NORMINV(RAND(),0,'Total-Smoothed'!$AG$2)</f>
        <v>0.15443476601307554</v>
      </c>
      <c r="J87" s="1">
        <f ca="1">J27+NORMINV(RAND(),0,'Total-Smoothed'!$AG$2)</f>
        <v>0.86848987425943103</v>
      </c>
      <c r="K87" s="1">
        <f ca="1">K27+NORMINV(RAND(),0,'Total-Smoothed'!$AG$2)</f>
        <v>-8.6234807209397468E-2</v>
      </c>
      <c r="L87" s="1">
        <f ca="1">L27+NORMINV(RAND(),0,'Total-Smoothed'!$AG$2)</f>
        <v>0.93575551168144266</v>
      </c>
      <c r="M87" s="1">
        <f ca="1">M27+NORMINV(RAND(),0,'Total-Smoothed'!$AG$2)</f>
        <v>1.7254949406321406E-2</v>
      </c>
      <c r="N87" s="1">
        <f ca="1">N27+NORMINV(RAND(),0,'Total-Smoothed'!$AG$2)</f>
        <v>1.1698081742300523</v>
      </c>
      <c r="O87" s="1">
        <f ca="1">O27+NORMINV(RAND(),0,'Total-Smoothed'!$AG$2)</f>
        <v>0.24915076920645152</v>
      </c>
      <c r="P87" s="1">
        <f ca="1">P27+NORMINV(RAND(),0,'Total-Smoothed'!$AG$2)</f>
        <v>0.80196577368749089</v>
      </c>
      <c r="Q87" s="1">
        <f ca="1">Q27+NORMINV(RAND(),0,'Total-Smoothed'!$AG$2)</f>
        <v>0.16651268675620023</v>
      </c>
      <c r="R87" s="1">
        <f ca="1">R27+NORMINV(RAND(),0,'Total-Smoothed'!$AG$2)</f>
        <v>0.46687623830598279</v>
      </c>
      <c r="S87" s="1">
        <f ca="1">S27+NORMINV(RAND(),0,'Total-Smoothed'!$AG$2)</f>
        <v>-9.8978673848714019E-2</v>
      </c>
      <c r="T87" s="1">
        <f ca="1">T27+NORMINV(RAND(),0,'Total-Smoothed'!$AG$2)</f>
        <v>0.11505660436608482</v>
      </c>
      <c r="U87" s="1">
        <f ca="1">U27+NORMINV(RAND(),0,'Total-Smoothed'!$AG$2)</f>
        <v>-0.14801706646473481</v>
      </c>
      <c r="V87" s="1">
        <f ca="1">V27+NORMINV(RAND(),0,'Total-Smoothed'!$AG$2)</f>
        <v>1.1269828068159612E-2</v>
      </c>
      <c r="W87" s="1">
        <f ca="1">W27+NORMINV(RAND(),0,'Total-Smoothed'!$AG$2)</f>
        <v>1.0382046324065313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0.6574363189890009</v>
      </c>
      <c r="E88" s="1">
        <f ca="1">E28+NORMINV(RAND(),0,'Total-Smoothed'!$AG$2)</f>
        <v>0.76585144925634441</v>
      </c>
      <c r="F88" s="1">
        <f ca="1">F28+NORMINV(RAND(),0,'Total-Smoothed'!$AG$2)</f>
        <v>-0.13869246777881034</v>
      </c>
      <c r="G88" s="1">
        <f ca="1">G28+NORMINV(RAND(),0,'Total-Smoothed'!$AG$2)</f>
        <v>0.80292076844366822</v>
      </c>
      <c r="H88" s="1">
        <f ca="1">H28+NORMINV(RAND(),0,'Total-Smoothed'!$AG$2)</f>
        <v>-0.14534770702806851</v>
      </c>
      <c r="I88" s="1">
        <f ca="1">I28+NORMINV(RAND(),0,'Total-Smoothed'!$AG$2)</f>
        <v>0.82229155285281463</v>
      </c>
      <c r="J88" s="1">
        <f ca="1">J28+NORMINV(RAND(),0,'Total-Smoothed'!$AG$2)</f>
        <v>1.0369365417595391</v>
      </c>
      <c r="K88" s="1">
        <f ca="1">K28+NORMINV(RAND(),0,'Total-Smoothed'!$AG$2)</f>
        <v>1.0702686304380062</v>
      </c>
      <c r="L88" s="1">
        <f ca="1">L28+NORMINV(RAND(),0,'Total-Smoothed'!$AG$2)</f>
        <v>1.0401221729206245</v>
      </c>
      <c r="M88" s="1">
        <f ca="1">M28+NORMINV(RAND(),0,'Total-Smoothed'!$AG$2)</f>
        <v>-1.4530217745512814E-2</v>
      </c>
      <c r="N88" s="1">
        <f ca="1">N28+NORMINV(RAND(),0,'Total-Smoothed'!$AG$2)</f>
        <v>0.91710205027785718</v>
      </c>
      <c r="O88" s="1">
        <f ca="1">O28+NORMINV(RAND(),0,'Total-Smoothed'!$AG$2)</f>
        <v>0.25236708414454578</v>
      </c>
      <c r="P88" s="1">
        <f ca="1">P28+NORMINV(RAND(),0,'Total-Smoothed'!$AG$2)</f>
        <v>1.0055017230060108</v>
      </c>
      <c r="Q88" s="1">
        <f ca="1">Q28+NORMINV(RAND(),0,'Total-Smoothed'!$AG$2)</f>
        <v>-5.2651355042383476E-2</v>
      </c>
      <c r="R88" s="1">
        <f ca="1">R28+NORMINV(RAND(),0,'Total-Smoothed'!$AG$2)</f>
        <v>-0.19303371439291314</v>
      </c>
      <c r="S88" s="1">
        <f ca="1">S28+NORMINV(RAND(),0,'Total-Smoothed'!$AG$2)</f>
        <v>9.2040173914017753E-2</v>
      </c>
      <c r="T88" s="1">
        <f ca="1">T28+NORMINV(RAND(),0,'Total-Smoothed'!$AG$2)</f>
        <v>1.0705765275842374</v>
      </c>
      <c r="U88" s="1">
        <f ca="1">U28+NORMINV(RAND(),0,'Total-Smoothed'!$AG$2)</f>
        <v>0.7770926949058955</v>
      </c>
      <c r="V88" s="1">
        <f ca="1">V28+NORMINV(RAND(),0,'Total-Smoothed'!$AG$2)</f>
        <v>1.1500002473035134</v>
      </c>
      <c r="W88" s="1">
        <f ca="1">W28+NORMINV(RAND(),0,'Total-Smoothed'!$AG$2)</f>
        <v>0.78372383325248318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-0.14420421274797668</v>
      </c>
      <c r="E89" s="1">
        <f ca="1">E29+NORMINV(RAND(),0,'Total-Smoothed'!$AG$2)</f>
        <v>0.28229408634586117</v>
      </c>
      <c r="F89" s="1">
        <f ca="1">F29+NORMINV(RAND(),0,'Total-Smoothed'!$AG$2)</f>
        <v>0.92071920504506921</v>
      </c>
      <c r="G89" s="1">
        <f ca="1">G29+NORMINV(RAND(),0,'Total-Smoothed'!$AG$2)</f>
        <v>0.13148287845727741</v>
      </c>
      <c r="H89" s="1">
        <f ca="1">H29+NORMINV(RAND(),0,'Total-Smoothed'!$AG$2)</f>
        <v>0.12176214707386526</v>
      </c>
      <c r="I89" s="1">
        <f ca="1">I29+NORMINV(RAND(),0,'Total-Smoothed'!$AG$2)</f>
        <v>0.85563782708664737</v>
      </c>
      <c r="J89" s="1">
        <f ca="1">J29+NORMINV(RAND(),0,'Total-Smoothed'!$AG$2)</f>
        <v>0.69133264081691748</v>
      </c>
      <c r="K89" s="1">
        <f ca="1">K29+NORMINV(RAND(),0,'Total-Smoothed'!$AG$2)</f>
        <v>0.88461631551960251</v>
      </c>
      <c r="L89" s="1">
        <f ca="1">L29+NORMINV(RAND(),0,'Total-Smoothed'!$AG$2)</f>
        <v>0.1675346495081334</v>
      </c>
      <c r="M89" s="1">
        <f ca="1">M29+NORMINV(RAND(),0,'Total-Smoothed'!$AG$2)</f>
        <v>0.92307783774174379</v>
      </c>
      <c r="N89" s="1">
        <f ca="1">N29+NORMINV(RAND(),0,'Total-Smoothed'!$AG$2)</f>
        <v>0.96187766962260346</v>
      </c>
      <c r="O89" s="1">
        <f ca="1">O29+NORMINV(RAND(),0,'Total-Smoothed'!$AG$2)</f>
        <v>-4.8934578236863299E-2</v>
      </c>
      <c r="P89" s="1">
        <f ca="1">P29+NORMINV(RAND(),0,'Total-Smoothed'!$AG$2)</f>
        <v>0.12818683299049544</v>
      </c>
      <c r="Q89" s="1">
        <f ca="1">Q29+NORMINV(RAND(),0,'Total-Smoothed'!$AG$2)</f>
        <v>2.6264778998575124E-2</v>
      </c>
      <c r="R89" s="1">
        <f ca="1">R29+NORMINV(RAND(),0,'Total-Smoothed'!$AG$2)</f>
        <v>1.1896280464899812E-2</v>
      </c>
      <c r="S89" s="1">
        <f ca="1">S29+NORMINV(RAND(),0,'Total-Smoothed'!$AG$2)</f>
        <v>0.57882996977488077</v>
      </c>
      <c r="T89" s="1">
        <f ca="1">T29+NORMINV(RAND(),0,'Total-Smoothed'!$AG$2)</f>
        <v>0.17172824816078866</v>
      </c>
      <c r="U89" s="1">
        <f ca="1">U29+NORMINV(RAND(),0,'Total-Smoothed'!$AG$2)</f>
        <v>0.19773283424081001</v>
      </c>
      <c r="V89" s="1">
        <f ca="1">V29+NORMINV(RAND(),0,'Total-Smoothed'!$AG$2)</f>
        <v>-0.13630449208988718</v>
      </c>
      <c r="W89" s="1">
        <f ca="1">W29+NORMINV(RAND(),0,'Total-Smoothed'!$AG$2)</f>
        <v>0.96268913323642846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-5.1004829560961175E-2</v>
      </c>
      <c r="E90" s="1">
        <f ca="1">E30+NORMINV(RAND(),0,'Total-Smoothed'!$AG$2)</f>
        <v>7.8781609604737013E-2</v>
      </c>
      <c r="F90" s="1">
        <f ca="1">F30+NORMINV(RAND(),0,'Total-Smoothed'!$AG$2)</f>
        <v>1.0966688848141648</v>
      </c>
      <c r="G90" s="1">
        <f ca="1">G30+NORMINV(RAND(),0,'Total-Smoothed'!$AG$2)</f>
        <v>0.59021474686208519</v>
      </c>
      <c r="H90" s="1">
        <f ca="1">H30+NORMINV(RAND(),0,'Total-Smoothed'!$AG$2)</f>
        <v>3.8532160759143654E-2</v>
      </c>
      <c r="I90" s="1">
        <f ca="1">I30+NORMINV(RAND(),0,'Total-Smoothed'!$AG$2)</f>
        <v>1.0311051162560918</v>
      </c>
      <c r="J90" s="1">
        <f ca="1">J30+NORMINV(RAND(),0,'Total-Smoothed'!$AG$2)</f>
        <v>3.6114283499306656E-2</v>
      </c>
      <c r="K90" s="1">
        <f ca="1">K30+NORMINV(RAND(),0,'Total-Smoothed'!$AG$2)</f>
        <v>1.0495320876848737</v>
      </c>
      <c r="L90" s="1">
        <f ca="1">L30+NORMINV(RAND(),0,'Total-Smoothed'!$AG$2)</f>
        <v>0.97294889555319009</v>
      </c>
      <c r="M90" s="1">
        <f ca="1">M30+NORMINV(RAND(),0,'Total-Smoothed'!$AG$2)</f>
        <v>0.22820878699151737</v>
      </c>
      <c r="N90" s="1">
        <f ca="1">N30+NORMINV(RAND(),0,'Total-Smoothed'!$AG$2)</f>
        <v>0.81026017272936512</v>
      </c>
      <c r="O90" s="1">
        <f ca="1">O30+NORMINV(RAND(),0,'Total-Smoothed'!$AG$2)</f>
        <v>-2.7533589415442108E-2</v>
      </c>
      <c r="P90" s="1">
        <f ca="1">P30+NORMINV(RAND(),0,'Total-Smoothed'!$AG$2)</f>
        <v>-2.5127705809084994E-3</v>
      </c>
      <c r="Q90" s="1">
        <f ca="1">Q30+NORMINV(RAND(),0,'Total-Smoothed'!$AG$2)</f>
        <v>-6.8912676951749657E-2</v>
      </c>
      <c r="R90" s="1">
        <f ca="1">R30+NORMINV(RAND(),0,'Total-Smoothed'!$AG$2)</f>
        <v>-4.8641944598161707E-2</v>
      </c>
      <c r="S90" s="1">
        <f ca="1">S30+NORMINV(RAND(),0,'Total-Smoothed'!$AG$2)</f>
        <v>1.0345211526555778</v>
      </c>
      <c r="T90" s="1">
        <f ca="1">T30+NORMINV(RAND(),0,'Total-Smoothed'!$AG$2)</f>
        <v>-7.3070707456761058E-2</v>
      </c>
      <c r="U90" s="1">
        <f ca="1">U30+NORMINV(RAND(),0,'Total-Smoothed'!$AG$2)</f>
        <v>-0.10912384800121321</v>
      </c>
      <c r="V90" s="1">
        <f ca="1">V30+NORMINV(RAND(),0,'Total-Smoothed'!$AG$2)</f>
        <v>0.17353819779436674</v>
      </c>
      <c r="W90" s="1">
        <f ca="1">W30+NORMINV(RAND(),0,'Total-Smoothed'!$AG$2)</f>
        <v>1.0453763025005667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0.50867025137587307</v>
      </c>
      <c r="E91" s="1">
        <f ca="1">E31+NORMINV(RAND(),0,'Total-Smoothed'!$AG$2)</f>
        <v>6.4506739967568436E-2</v>
      </c>
      <c r="F91" s="1">
        <f ca="1">F31+NORMINV(RAND(),0,'Total-Smoothed'!$AG$2)</f>
        <v>-6.3234440982324308E-2</v>
      </c>
      <c r="G91" s="1">
        <f ca="1">G31+NORMINV(RAND(),0,'Total-Smoothed'!$AG$2)</f>
        <v>0.80539670067246438</v>
      </c>
      <c r="H91" s="1">
        <f ca="1">H31+NORMINV(RAND(),0,'Total-Smoothed'!$AG$2)</f>
        <v>0.96650758997920727</v>
      </c>
      <c r="I91" s="1">
        <f ca="1">I31+NORMINV(RAND(),0,'Total-Smoothed'!$AG$2)</f>
        <v>0.83742710502544837</v>
      </c>
      <c r="J91" s="1">
        <f ca="1">J31+NORMINV(RAND(),0,'Total-Smoothed'!$AG$2)</f>
        <v>0.83137396135950137</v>
      </c>
      <c r="K91" s="1">
        <f ca="1">K31+NORMINV(RAND(),0,'Total-Smoothed'!$AG$2)</f>
        <v>0.89768145620128981</v>
      </c>
      <c r="L91" s="1">
        <f ca="1">L31+NORMINV(RAND(),0,'Total-Smoothed'!$AG$2)</f>
        <v>1.0648410107399773</v>
      </c>
      <c r="M91" s="1">
        <f ca="1">M31+NORMINV(RAND(),0,'Total-Smoothed'!$AG$2)</f>
        <v>4.117740616289442E-2</v>
      </c>
      <c r="N91" s="1">
        <f ca="1">N31+NORMINV(RAND(),0,'Total-Smoothed'!$AG$2)</f>
        <v>-0.12494624080893302</v>
      </c>
      <c r="O91" s="1">
        <f ca="1">O31+NORMINV(RAND(),0,'Total-Smoothed'!$AG$2)</f>
        <v>-3.6285700462093395E-2</v>
      </c>
      <c r="P91" s="1">
        <f ca="1">P31+NORMINV(RAND(),0,'Total-Smoothed'!$AG$2)</f>
        <v>0.47128756972527996</v>
      </c>
      <c r="Q91" s="1">
        <f ca="1">Q31+NORMINV(RAND(),0,'Total-Smoothed'!$AG$2)</f>
        <v>-7.5879413339385263E-2</v>
      </c>
      <c r="R91" s="1">
        <f ca="1">R31+NORMINV(RAND(),0,'Total-Smoothed'!$AG$2)</f>
        <v>-4.8189168228396521E-2</v>
      </c>
      <c r="S91" s="1">
        <f ca="1">S31+NORMINV(RAND(),0,'Total-Smoothed'!$AG$2)</f>
        <v>0.13982474330327818</v>
      </c>
      <c r="T91" s="1">
        <f ca="1">T31+NORMINV(RAND(),0,'Total-Smoothed'!$AG$2)</f>
        <v>0.97542717286850111</v>
      </c>
      <c r="U91" s="1">
        <f ca="1">U31+NORMINV(RAND(),0,'Total-Smoothed'!$AG$2)</f>
        <v>1.0337836426580087</v>
      </c>
      <c r="V91" s="1">
        <f ca="1">V31+NORMINV(RAND(),0,'Total-Smoothed'!$AG$2)</f>
        <v>0.92961778544006302</v>
      </c>
      <c r="W91" s="1">
        <f ca="1">W31+NORMINV(RAND(),0,'Total-Smoothed'!$AG$2)</f>
        <v>-9.472675409664548E-2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-9.7015720458085847E-3</v>
      </c>
      <c r="E92" s="1">
        <f ca="1">E32+NORMINV(RAND(),0,'Total-Smoothed'!$AG$2)</f>
        <v>1.1240243766951599</v>
      </c>
      <c r="F92" s="1">
        <f ca="1">F32+NORMINV(RAND(),0,'Total-Smoothed'!$AG$2)</f>
        <v>-2.3512650816327765E-2</v>
      </c>
      <c r="G92" s="1">
        <f ca="1">G32+NORMINV(RAND(),0,'Total-Smoothed'!$AG$2)</f>
        <v>-0.14635045964628804</v>
      </c>
      <c r="H92" s="1">
        <f ca="1">H32+NORMINV(RAND(),0,'Total-Smoothed'!$AG$2)</f>
        <v>-0.14107632595338124</v>
      </c>
      <c r="I92" s="1">
        <f ca="1">I32+NORMINV(RAND(),0,'Total-Smoothed'!$AG$2)</f>
        <v>1.0861235819980429E-3</v>
      </c>
      <c r="J92" s="1">
        <f ca="1">J32+NORMINV(RAND(),0,'Total-Smoothed'!$AG$2)</f>
        <v>0.97142002742791678</v>
      </c>
      <c r="K92" s="1">
        <f ca="1">K32+NORMINV(RAND(),0,'Total-Smoothed'!$AG$2)</f>
        <v>-0.22216238753404413</v>
      </c>
      <c r="L92" s="1">
        <f ca="1">L32+NORMINV(RAND(),0,'Total-Smoothed'!$AG$2)</f>
        <v>9.8025758863500817E-2</v>
      </c>
      <c r="M92" s="1">
        <f ca="1">M32+NORMINV(RAND(),0,'Total-Smoothed'!$AG$2)</f>
        <v>-0.1514887938976115</v>
      </c>
      <c r="N92" s="1">
        <f ca="1">N32+NORMINV(RAND(),0,'Total-Smoothed'!$AG$2)</f>
        <v>0.17452722945793778</v>
      </c>
      <c r="O92" s="1">
        <f ca="1">O32+NORMINV(RAND(),0,'Total-Smoothed'!$AG$2)</f>
        <v>0.99503344416066608</v>
      </c>
      <c r="P92" s="1">
        <f ca="1">P32+NORMINV(RAND(),0,'Total-Smoothed'!$AG$2)</f>
        <v>0.18925034668383789</v>
      </c>
      <c r="Q92" s="1">
        <f ca="1">Q32+NORMINV(RAND(),0,'Total-Smoothed'!$AG$2)</f>
        <v>0.9657754417386234</v>
      </c>
      <c r="R92" s="1">
        <f ca="1">R32+NORMINV(RAND(),0,'Total-Smoothed'!$AG$2)</f>
        <v>0.22249565055292853</v>
      </c>
      <c r="S92" s="1">
        <f ca="1">S32+NORMINV(RAND(),0,'Total-Smoothed'!$AG$2)</f>
        <v>-4.3841814509566326E-2</v>
      </c>
      <c r="T92" s="1">
        <f ca="1">T32+NORMINV(RAND(),0,'Total-Smoothed'!$AG$2)</f>
        <v>1.0319413964090747</v>
      </c>
      <c r="U92" s="1">
        <f ca="1">U32+NORMINV(RAND(),0,'Total-Smoothed'!$AG$2)</f>
        <v>-7.4989153119086299E-2</v>
      </c>
      <c r="V92" s="1">
        <f ca="1">V32+NORMINV(RAND(),0,'Total-Smoothed'!$AG$2)</f>
        <v>-3.9197400359823498E-2</v>
      </c>
      <c r="W92" s="1">
        <f ca="1">W32+NORMINV(RAND(),0,'Total-Smoothed'!$AG$2)</f>
        <v>0.8744964960482422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0.57211746349580495</v>
      </c>
      <c r="E93" s="1">
        <f ca="1">E33+NORMINV(RAND(),0,'Total-Smoothed'!$AG$2)</f>
        <v>-4.4558995023795137E-2</v>
      </c>
      <c r="F93" s="1">
        <f ca="1">F33+NORMINV(RAND(),0,'Total-Smoothed'!$AG$2)</f>
        <v>-0.14614460944847926</v>
      </c>
      <c r="G93" s="1">
        <f ca="1">G33+NORMINV(RAND(),0,'Total-Smoothed'!$AG$2)</f>
        <v>0.23842428166944851</v>
      </c>
      <c r="H93" s="1">
        <f ca="1">H33+NORMINV(RAND(),0,'Total-Smoothed'!$AG$2)</f>
        <v>1.0149417895055108</v>
      </c>
      <c r="I93" s="1">
        <f ca="1">I33+NORMINV(RAND(),0,'Total-Smoothed'!$AG$2)</f>
        <v>-0.11026020422663185</v>
      </c>
      <c r="J93" s="1">
        <f ca="1">J33+NORMINV(RAND(),0,'Total-Smoothed'!$AG$2)</f>
        <v>1.0101822754567906</v>
      </c>
      <c r="K93" s="1">
        <f ca="1">K33+NORMINV(RAND(),0,'Total-Smoothed'!$AG$2)</f>
        <v>0.97743422038277561</v>
      </c>
      <c r="L93" s="1">
        <f ca="1">L33+NORMINV(RAND(),0,'Total-Smoothed'!$AG$2)</f>
        <v>7.3480603574731324E-2</v>
      </c>
      <c r="M93" s="1">
        <f ca="1">M33+NORMINV(RAND(),0,'Total-Smoothed'!$AG$2)</f>
        <v>-1.6211784034201811E-2</v>
      </c>
      <c r="N93" s="1">
        <f ca="1">N33+NORMINV(RAND(),0,'Total-Smoothed'!$AG$2)</f>
        <v>-0.16463940727912443</v>
      </c>
      <c r="O93" s="1">
        <f ca="1">O33+NORMINV(RAND(),0,'Total-Smoothed'!$AG$2)</f>
        <v>-9.591567190148001E-2</v>
      </c>
      <c r="P93" s="1">
        <f ca="1">P33+NORMINV(RAND(),0,'Total-Smoothed'!$AG$2)</f>
        <v>0.16402224480498703</v>
      </c>
      <c r="Q93" s="1">
        <f ca="1">Q33+NORMINV(RAND(),0,'Total-Smoothed'!$AG$2)</f>
        <v>0.12363685544681896</v>
      </c>
      <c r="R93" s="1">
        <f ca="1">R33+NORMINV(RAND(),0,'Total-Smoothed'!$AG$2)</f>
        <v>-0.21763549330025975</v>
      </c>
      <c r="S93" s="1">
        <f ca="1">S33+NORMINV(RAND(),0,'Total-Smoothed'!$AG$2)</f>
        <v>-9.5937587589999512E-2</v>
      </c>
      <c r="T93" s="1">
        <f ca="1">T33+NORMINV(RAND(),0,'Total-Smoothed'!$AG$2)</f>
        <v>0.85150807146341156</v>
      </c>
      <c r="U93" s="1">
        <f ca="1">U33+NORMINV(RAND(),0,'Total-Smoothed'!$AG$2)</f>
        <v>0.87730918518558343</v>
      </c>
      <c r="V93" s="1">
        <f ca="1">V33+NORMINV(RAND(),0,'Total-Smoothed'!$AG$2)</f>
        <v>1.0440115732457333</v>
      </c>
      <c r="W93" s="1">
        <f ca="1">W33+NORMINV(RAND(),0,'Total-Smoothed'!$AG$2)</f>
        <v>0.17049352638325979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0.11651349269832441</v>
      </c>
      <c r="E94" s="1">
        <f ca="1">E34+NORMINV(RAND(),0,'Total-Smoothed'!$AG$2)</f>
        <v>0.97989909342566184</v>
      </c>
      <c r="F94" s="1">
        <f ca="1">F34+NORMINV(RAND(),0,'Total-Smoothed'!$AG$2)</f>
        <v>0.1241006902002797</v>
      </c>
      <c r="G94" s="1">
        <f ca="1">G34+NORMINV(RAND(),0,'Total-Smoothed'!$AG$2)</f>
        <v>0.11819025577226497</v>
      </c>
      <c r="H94" s="1">
        <f ca="1">H34+NORMINV(RAND(),0,'Total-Smoothed'!$AG$2)</f>
        <v>0.57682693731074386</v>
      </c>
      <c r="I94" s="1">
        <f ca="1">I34+NORMINV(RAND(),0,'Total-Smoothed'!$AG$2)</f>
        <v>2.7708830449352684E-2</v>
      </c>
      <c r="J94" s="1">
        <f ca="1">J34+NORMINV(RAND(),0,'Total-Smoothed'!$AG$2)</f>
        <v>0.81768027234905627</v>
      </c>
      <c r="K94" s="1">
        <f ca="1">K34+NORMINV(RAND(),0,'Total-Smoothed'!$AG$2)</f>
        <v>7.2216968377140658E-2</v>
      </c>
      <c r="L94" s="1">
        <f ca="1">L34+NORMINV(RAND(),0,'Total-Smoothed'!$AG$2)</f>
        <v>0.89224157276568861</v>
      </c>
      <c r="M94" s="1">
        <f ca="1">M34+NORMINV(RAND(),0,'Total-Smoothed'!$AG$2)</f>
        <v>-0.15535207658735617</v>
      </c>
      <c r="N94" s="1">
        <f ca="1">N34+NORMINV(RAND(),0,'Total-Smoothed'!$AG$2)</f>
        <v>5.0269699289257324E-3</v>
      </c>
      <c r="O94" s="1">
        <f ca="1">O34+NORMINV(RAND(),0,'Total-Smoothed'!$AG$2)</f>
        <v>0.16623617487194686</v>
      </c>
      <c r="P94" s="1">
        <f ca="1">P34+NORMINV(RAND(),0,'Total-Smoothed'!$AG$2)</f>
        <v>0.97621717203354375</v>
      </c>
      <c r="Q94" s="1">
        <f ca="1">Q34+NORMINV(RAND(),0,'Total-Smoothed'!$AG$2)</f>
        <v>-2.5956687550774196E-3</v>
      </c>
      <c r="R94" s="1">
        <f ca="1">R34+NORMINV(RAND(),0,'Total-Smoothed'!$AG$2)</f>
        <v>0.19891196418711363</v>
      </c>
      <c r="S94" s="1">
        <f ca="1">S34+NORMINV(RAND(),0,'Total-Smoothed'!$AG$2)</f>
        <v>-2.3894739971916813E-2</v>
      </c>
      <c r="T94" s="1">
        <f ca="1">T34+NORMINV(RAND(),0,'Total-Smoothed'!$AG$2)</f>
        <v>1.0758803864850763</v>
      </c>
      <c r="U94" s="1">
        <f ca="1">U34+NORMINV(RAND(),0,'Total-Smoothed'!$AG$2)</f>
        <v>0.89071526447794658</v>
      </c>
      <c r="V94" s="1">
        <f ca="1">V34+NORMINV(RAND(),0,'Total-Smoothed'!$AG$2)</f>
        <v>0.98705647256316598</v>
      </c>
      <c r="W94" s="1">
        <f ca="1">W34+NORMINV(RAND(),0,'Total-Smoothed'!$AG$2)</f>
        <v>0.44823721606330164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0.38808163419791625</v>
      </c>
      <c r="E95" s="1">
        <f ca="1">E35+NORMINV(RAND(),0,'Total-Smoothed'!$AG$2)</f>
        <v>-2.9202898462716849E-2</v>
      </c>
      <c r="F95" s="1">
        <f ca="1">F35+NORMINV(RAND(),0,'Total-Smoothed'!$AG$2)</f>
        <v>9.3045556249889486E-3</v>
      </c>
      <c r="G95" s="1">
        <f ca="1">G35+NORMINV(RAND(),0,'Total-Smoothed'!$AG$2)</f>
        <v>-6.5107485847691604E-4</v>
      </c>
      <c r="H95" s="1">
        <f ca="1">H35+NORMINV(RAND(),0,'Total-Smoothed'!$AG$2)</f>
        <v>0.86874761140269841</v>
      </c>
      <c r="I95" s="1">
        <f ca="1">I35+NORMINV(RAND(),0,'Total-Smoothed'!$AG$2)</f>
        <v>0.11260175788410028</v>
      </c>
      <c r="J95" s="1">
        <f ca="1">J35+NORMINV(RAND(),0,'Total-Smoothed'!$AG$2)</f>
        <v>5.2482495743712235E-2</v>
      </c>
      <c r="K95" s="1">
        <f ca="1">K35+NORMINV(RAND(),0,'Total-Smoothed'!$AG$2)</f>
        <v>6.222870437697374E-2</v>
      </c>
      <c r="L95" s="1">
        <f ca="1">L35+NORMINV(RAND(),0,'Total-Smoothed'!$AG$2)</f>
        <v>0.11565826009398131</v>
      </c>
      <c r="M95" s="1">
        <f ca="1">M35+NORMINV(RAND(),0,'Total-Smoothed'!$AG$2)</f>
        <v>8.8827977084395965E-2</v>
      </c>
      <c r="N95" s="1">
        <f ca="1">N35+NORMINV(RAND(),0,'Total-Smoothed'!$AG$2)</f>
        <v>-0.16073087105640488</v>
      </c>
      <c r="O95" s="1">
        <f ca="1">O35+NORMINV(RAND(),0,'Total-Smoothed'!$AG$2)</f>
        <v>2.8505663878988684E-2</v>
      </c>
      <c r="P95" s="1">
        <f ca="1">P35+NORMINV(RAND(),0,'Total-Smoothed'!$AG$2)</f>
        <v>-0.22725697722010063</v>
      </c>
      <c r="Q95" s="1">
        <f ca="1">Q35+NORMINV(RAND(),0,'Total-Smoothed'!$AG$2)</f>
        <v>0.97398253704128379</v>
      </c>
      <c r="R95" s="1">
        <f ca="1">R35+NORMINV(RAND(),0,'Total-Smoothed'!$AG$2)</f>
        <v>-9.2906397134648655E-2</v>
      </c>
      <c r="S95" s="1">
        <f ca="1">S35+NORMINV(RAND(),0,'Total-Smoothed'!$AG$2)</f>
        <v>-7.7071644299353523E-2</v>
      </c>
      <c r="T95" s="1">
        <f ca="1">T35+NORMINV(RAND(),0,'Total-Smoothed'!$AG$2)</f>
        <v>1.1342831892448788</v>
      </c>
      <c r="U95" s="1">
        <f ca="1">U35+NORMINV(RAND(),0,'Total-Smoothed'!$AG$2)</f>
        <v>1.0055015148563051</v>
      </c>
      <c r="V95" s="1">
        <f ca="1">V35+NORMINV(RAND(),0,'Total-Smoothed'!$AG$2)</f>
        <v>-0.11869794309273494</v>
      </c>
      <c r="W95" s="1">
        <f ca="1">W35+NORMINV(RAND(),0,'Total-Smoothed'!$AG$2)</f>
        <v>6.2202326163965774E-2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0.76409760139539851</v>
      </c>
      <c r="E96" s="1">
        <f ca="1">E36+NORMINV(RAND(),0,'Total-Smoothed'!$AG$2)</f>
        <v>0.71401649295116731</v>
      </c>
      <c r="F96" s="1">
        <f ca="1">F36+NORMINV(RAND(),0,'Total-Smoothed'!$AG$2)</f>
        <v>-6.3820307351327467E-3</v>
      </c>
      <c r="G96" s="1">
        <f ca="1">G36+NORMINV(RAND(),0,'Total-Smoothed'!$AG$2)</f>
        <v>0.11593711667755567</v>
      </c>
      <c r="H96" s="1">
        <f ca="1">H36+NORMINV(RAND(),0,'Total-Smoothed'!$AG$2)</f>
        <v>0.88433161379137026</v>
      </c>
      <c r="I96" s="1">
        <f ca="1">I36+NORMINV(RAND(),0,'Total-Smoothed'!$AG$2)</f>
        <v>0.18525461762744772</v>
      </c>
      <c r="J96" s="1">
        <f ca="1">J36+NORMINV(RAND(),0,'Total-Smoothed'!$AG$2)</f>
        <v>0.90050643837419952</v>
      </c>
      <c r="K96" s="1">
        <f ca="1">K36+NORMINV(RAND(),0,'Total-Smoothed'!$AG$2)</f>
        <v>0.14302327961103964</v>
      </c>
      <c r="L96" s="1">
        <f ca="1">L36+NORMINV(RAND(),0,'Total-Smoothed'!$AG$2)</f>
        <v>1.1561102897999025</v>
      </c>
      <c r="M96" s="1">
        <f ca="1">M36+NORMINV(RAND(),0,'Total-Smoothed'!$AG$2)</f>
        <v>-0.19998128655892955</v>
      </c>
      <c r="N96" s="1">
        <f ca="1">N36+NORMINV(RAND(),0,'Total-Smoothed'!$AG$2)</f>
        <v>-7.412741645672824E-2</v>
      </c>
      <c r="O96" s="1">
        <f ca="1">O36+NORMINV(RAND(),0,'Total-Smoothed'!$AG$2)</f>
        <v>0.94863264709679762</v>
      </c>
      <c r="P96" s="1">
        <f ca="1">P36+NORMINV(RAND(),0,'Total-Smoothed'!$AG$2)</f>
        <v>1.012089397559504</v>
      </c>
      <c r="Q96" s="1">
        <f ca="1">Q36+NORMINV(RAND(),0,'Total-Smoothed'!$AG$2)</f>
        <v>1.078528664843295</v>
      </c>
      <c r="R96" s="1">
        <f ca="1">R36+NORMINV(RAND(),0,'Total-Smoothed'!$AG$2)</f>
        <v>0.65285821458594984</v>
      </c>
      <c r="S96" s="1">
        <f ca="1">S36+NORMINV(RAND(),0,'Total-Smoothed'!$AG$2)</f>
        <v>0.17920047890438706</v>
      </c>
      <c r="T96" s="1">
        <f ca="1">T36+NORMINV(RAND(),0,'Total-Smoothed'!$AG$2)</f>
        <v>1.0029025925611619</v>
      </c>
      <c r="U96" s="1">
        <f ca="1">U36+NORMINV(RAND(),0,'Total-Smoothed'!$AG$2)</f>
        <v>0.99785414776812487</v>
      </c>
      <c r="V96" s="1">
        <f ca="1">V36+NORMINV(RAND(),0,'Total-Smoothed'!$AG$2)</f>
        <v>0.93012918493165697</v>
      </c>
      <c r="W96" s="1">
        <f ca="1">W36+NORMINV(RAND(),0,'Total-Smoothed'!$AG$2)</f>
        <v>-4.072173676249774E-2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0.4511286326792831</v>
      </c>
      <c r="E97" s="1">
        <f ca="1">E37+NORMINV(RAND(),0,'Total-Smoothed'!$AG$2)</f>
        <v>0.14479662211145683</v>
      </c>
      <c r="F97" s="1">
        <f ca="1">F37+NORMINV(RAND(),0,'Total-Smoothed'!$AG$2)</f>
        <v>1.1138791594350508</v>
      </c>
      <c r="G97" s="1">
        <f ca="1">G37+NORMINV(RAND(),0,'Total-Smoothed'!$AG$2)</f>
        <v>0.20066606032577711</v>
      </c>
      <c r="H97" s="1">
        <f ca="1">H37+NORMINV(RAND(),0,'Total-Smoothed'!$AG$2)</f>
        <v>4.174640176240102E-2</v>
      </c>
      <c r="I97" s="1">
        <f ca="1">I37+NORMINV(RAND(),0,'Total-Smoothed'!$AG$2)</f>
        <v>-1.1430774450092147E-2</v>
      </c>
      <c r="J97" s="1">
        <f ca="1">J37+NORMINV(RAND(),0,'Total-Smoothed'!$AG$2)</f>
        <v>0.15102950273019988</v>
      </c>
      <c r="K97" s="1">
        <f ca="1">K37+NORMINV(RAND(),0,'Total-Smoothed'!$AG$2)</f>
        <v>7.7880804201162571E-2</v>
      </c>
      <c r="L97" s="1">
        <f ca="1">L37+NORMINV(RAND(),0,'Total-Smoothed'!$AG$2)</f>
        <v>0.16543033438737598</v>
      </c>
      <c r="M97" s="1">
        <f ca="1">M37+NORMINV(RAND(),0,'Total-Smoothed'!$AG$2)</f>
        <v>9.2926341239772697E-2</v>
      </c>
      <c r="N97" s="1">
        <f ca="1">N37+NORMINV(RAND(),0,'Total-Smoothed'!$AG$2)</f>
        <v>1.2237223850740464</v>
      </c>
      <c r="O97" s="1">
        <f ca="1">O37+NORMINV(RAND(),0,'Total-Smoothed'!$AG$2)</f>
        <v>0.91194949372352141</v>
      </c>
      <c r="P97" s="1">
        <f ca="1">P37+NORMINV(RAND(),0,'Total-Smoothed'!$AG$2)</f>
        <v>0.96226440583932282</v>
      </c>
      <c r="Q97" s="1">
        <f ca="1">Q37+NORMINV(RAND(),0,'Total-Smoothed'!$AG$2)</f>
        <v>1.0365460865984564</v>
      </c>
      <c r="R97" s="1">
        <f ca="1">R37+NORMINV(RAND(),0,'Total-Smoothed'!$AG$2)</f>
        <v>1.0055834342440997</v>
      </c>
      <c r="S97" s="1">
        <f ca="1">S37+NORMINV(RAND(),0,'Total-Smoothed'!$AG$2)</f>
        <v>2.9202078391266491E-2</v>
      </c>
      <c r="T97" s="1">
        <f ca="1">T37+NORMINV(RAND(),0,'Total-Smoothed'!$AG$2)</f>
        <v>2.1095165082794728E-2</v>
      </c>
      <c r="U97" s="1">
        <f ca="1">U37+NORMINV(RAND(),0,'Total-Smoothed'!$AG$2)</f>
        <v>0.12569435857481343</v>
      </c>
      <c r="V97" s="1">
        <f ca="1">V37+NORMINV(RAND(),0,'Total-Smoothed'!$AG$2)</f>
        <v>8.4353309511837726E-2</v>
      </c>
      <c r="W97" s="1">
        <f ca="1">W37+NORMINV(RAND(),0,'Total-Smoothed'!$AG$2)</f>
        <v>0.14045628477567587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0.60869053191451283</v>
      </c>
      <c r="E98" s="1">
        <f ca="1">E38+NORMINV(RAND(),0,'Total-Smoothed'!$AG$2)</f>
        <v>-1.6826654065683899E-2</v>
      </c>
      <c r="F98" s="1">
        <f ca="1">F38+NORMINV(RAND(),0,'Total-Smoothed'!$AG$2)</f>
        <v>1.0405313272401959</v>
      </c>
      <c r="G98" s="1">
        <f ca="1">G38+NORMINV(RAND(),0,'Total-Smoothed'!$AG$2)</f>
        <v>0.94515700197940877</v>
      </c>
      <c r="H98" s="1">
        <f ca="1">H38+NORMINV(RAND(),0,'Total-Smoothed'!$AG$2)</f>
        <v>0.98044967554263962</v>
      </c>
      <c r="I98" s="1">
        <f ca="1">I38+NORMINV(RAND(),0,'Total-Smoothed'!$AG$2)</f>
        <v>-0.10026839300344176</v>
      </c>
      <c r="J98" s="1">
        <f ca="1">J38+NORMINV(RAND(),0,'Total-Smoothed'!$AG$2)</f>
        <v>-9.5686767212301137E-3</v>
      </c>
      <c r="K98" s="1">
        <f ca="1">K38+NORMINV(RAND(),0,'Total-Smoothed'!$AG$2)</f>
        <v>1.1063221829765881</v>
      </c>
      <c r="L98" s="1">
        <f ca="1">L38+NORMINV(RAND(),0,'Total-Smoothed'!$AG$2)</f>
        <v>-0.11062337118013106</v>
      </c>
      <c r="M98" s="1">
        <f ca="1">M38+NORMINV(RAND(),0,'Total-Smoothed'!$AG$2)</f>
        <v>0.16863644291504901</v>
      </c>
      <c r="N98" s="1">
        <f ca="1">N38+NORMINV(RAND(),0,'Total-Smoothed'!$AG$2)</f>
        <v>7.1018112526817861E-2</v>
      </c>
      <c r="O98" s="1">
        <f ca="1">O38+NORMINV(RAND(),0,'Total-Smoothed'!$AG$2)</f>
        <v>2.3740581921272805E-2</v>
      </c>
      <c r="P98" s="1">
        <f ca="1">P38+NORMINV(RAND(),0,'Total-Smoothed'!$AG$2)</f>
        <v>0.89219666683271193</v>
      </c>
      <c r="Q98" s="1">
        <f ca="1">Q38+NORMINV(RAND(),0,'Total-Smoothed'!$AG$2)</f>
        <v>-7.0470642576835746E-4</v>
      </c>
      <c r="R98" s="1">
        <f ca="1">R38+NORMINV(RAND(),0,'Total-Smoothed'!$AG$2)</f>
        <v>1.0831638512687809</v>
      </c>
      <c r="S98" s="1">
        <f ca="1">S38+NORMINV(RAND(),0,'Total-Smoothed'!$AG$2)</f>
        <v>-3.6927718426869413E-2</v>
      </c>
      <c r="T98" s="1">
        <f ca="1">T38+NORMINV(RAND(),0,'Total-Smoothed'!$AG$2)</f>
        <v>0.50107308239145154</v>
      </c>
      <c r="U98" s="1">
        <f ca="1">U38+NORMINV(RAND(),0,'Total-Smoothed'!$AG$2)</f>
        <v>1.0017852797209907</v>
      </c>
      <c r="V98" s="1">
        <f ca="1">V38+NORMINV(RAND(),0,'Total-Smoothed'!$AG$2)</f>
        <v>6.3718401543859327E-2</v>
      </c>
      <c r="W98" s="1">
        <f ca="1">W38+NORMINV(RAND(),0,'Total-Smoothed'!$AG$2)</f>
        <v>-2.981088998118462E-2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0.54337441770923744</v>
      </c>
      <c r="E99" s="1">
        <f ca="1">E39+NORMINV(RAND(),0,'Total-Smoothed'!$AG$2)</f>
        <v>0.37499669168023797</v>
      </c>
      <c r="F99" s="1">
        <f ca="1">F39+NORMINV(RAND(),0,'Total-Smoothed'!$AG$2)</f>
        <v>0.50146378345696152</v>
      </c>
      <c r="G99" s="1">
        <f ca="1">G39+NORMINV(RAND(),0,'Total-Smoothed'!$AG$2)</f>
        <v>0.9994908845406687</v>
      </c>
      <c r="H99" s="1">
        <f ca="1">H39+NORMINV(RAND(),0,'Total-Smoothed'!$AG$2)</f>
        <v>8.2198524268964346E-4</v>
      </c>
      <c r="I99" s="1">
        <f ca="1">I39+NORMINV(RAND(),0,'Total-Smoothed'!$AG$2)</f>
        <v>0.10829630831847631</v>
      </c>
      <c r="J99" s="1">
        <f ca="1">J39+NORMINV(RAND(),0,'Total-Smoothed'!$AG$2)</f>
        <v>0.88691648376064069</v>
      </c>
      <c r="K99" s="1">
        <f ca="1">K39+NORMINV(RAND(),0,'Total-Smoothed'!$AG$2)</f>
        <v>1.0435886442355145</v>
      </c>
      <c r="L99" s="1">
        <f ca="1">L39+NORMINV(RAND(),0,'Total-Smoothed'!$AG$2)</f>
        <v>1.0448981850115318</v>
      </c>
      <c r="M99" s="1">
        <f ca="1">M39+NORMINV(RAND(),0,'Total-Smoothed'!$AG$2)</f>
        <v>0.1123326523511114</v>
      </c>
      <c r="N99" s="1">
        <f ca="1">N39+NORMINV(RAND(),0,'Total-Smoothed'!$AG$2)</f>
        <v>0.80021037523385774</v>
      </c>
      <c r="O99" s="1">
        <f ca="1">O39+NORMINV(RAND(),0,'Total-Smoothed'!$AG$2)</f>
        <v>1.07723119561174</v>
      </c>
      <c r="P99" s="1">
        <f ca="1">P39+NORMINV(RAND(),0,'Total-Smoothed'!$AG$2)</f>
        <v>1.0085357513415343</v>
      </c>
      <c r="Q99" s="1">
        <f ca="1">Q39+NORMINV(RAND(),0,'Total-Smoothed'!$AG$2)</f>
        <v>3.0907867870750113E-2</v>
      </c>
      <c r="R99" s="1">
        <f ca="1">R39+NORMINV(RAND(),0,'Total-Smoothed'!$AG$2)</f>
        <v>0.91928839096261583</v>
      </c>
      <c r="S99" s="1">
        <f ca="1">S39+NORMINV(RAND(),0,'Total-Smoothed'!$AG$2)</f>
        <v>0.9597159353057324</v>
      </c>
      <c r="T99" s="1">
        <f ca="1">T39+NORMINV(RAND(),0,'Total-Smoothed'!$AG$2)</f>
        <v>0.14346410862293138</v>
      </c>
      <c r="U99" s="1">
        <f ca="1">U39+NORMINV(RAND(),0,'Total-Smoothed'!$AG$2)</f>
        <v>-6.6768654316290185E-2</v>
      </c>
      <c r="V99" s="1">
        <f ca="1">V39+NORMINV(RAND(),0,'Total-Smoothed'!$AG$2)</f>
        <v>1.0595504342567712</v>
      </c>
      <c r="W99" s="1">
        <f ca="1">W39+NORMINV(RAND(),0,'Total-Smoothed'!$AG$2)</f>
        <v>5.0170206993043927E-2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-8.1991938883034604E-2</v>
      </c>
      <c r="E100" s="1">
        <f ca="1">E40+NORMINV(RAND(),0,'Total-Smoothed'!$AG$2)</f>
        <v>5.9442599762218717E-2</v>
      </c>
      <c r="F100" s="1">
        <f ca="1">F40+NORMINV(RAND(),0,'Total-Smoothed'!$AG$2)</f>
        <v>4.9948090677853663E-2</v>
      </c>
      <c r="G100" s="1">
        <f ca="1">G40+NORMINV(RAND(),0,'Total-Smoothed'!$AG$2)</f>
        <v>-6.0195534570593234E-2</v>
      </c>
      <c r="H100" s="1">
        <f ca="1">H40+NORMINV(RAND(),0,'Total-Smoothed'!$AG$2)</f>
        <v>0.91136740209885581</v>
      </c>
      <c r="I100" s="1">
        <f ca="1">I40+NORMINV(RAND(),0,'Total-Smoothed'!$AG$2)</f>
        <v>-5.696473207071627E-2</v>
      </c>
      <c r="J100" s="1">
        <f ca="1">J40+NORMINV(RAND(),0,'Total-Smoothed'!$AG$2)</f>
        <v>0.98862502956605813</v>
      </c>
      <c r="K100" s="1">
        <f ca="1">K40+NORMINV(RAND(),0,'Total-Smoothed'!$AG$2)</f>
        <v>0.1634265212367616</v>
      </c>
      <c r="L100" s="1">
        <f ca="1">L40+NORMINV(RAND(),0,'Total-Smoothed'!$AG$2)</f>
        <v>0.81513652931259517</v>
      </c>
      <c r="M100" s="1">
        <f ca="1">M40+NORMINV(RAND(),0,'Total-Smoothed'!$AG$2)</f>
        <v>1.0261509647264671</v>
      </c>
      <c r="N100" s="1">
        <f ca="1">N40+NORMINV(RAND(),0,'Total-Smoothed'!$AG$2)</f>
        <v>0.19579568078516191</v>
      </c>
      <c r="O100" s="1">
        <f ca="1">O40+NORMINV(RAND(),0,'Total-Smoothed'!$AG$2)</f>
        <v>1.0608085707734387</v>
      </c>
      <c r="P100" s="1">
        <f ca="1">P40+NORMINV(RAND(),0,'Total-Smoothed'!$AG$2)</f>
        <v>1.0338928524007864</v>
      </c>
      <c r="Q100" s="1">
        <f ca="1">Q40+NORMINV(RAND(),0,'Total-Smoothed'!$AG$2)</f>
        <v>0.49677813063623322</v>
      </c>
      <c r="R100" s="1">
        <f ca="1">R40+NORMINV(RAND(),0,'Total-Smoothed'!$AG$2)</f>
        <v>0.88798736770137399</v>
      </c>
      <c r="S100" s="1">
        <f ca="1">S40+NORMINV(RAND(),0,'Total-Smoothed'!$AG$2)</f>
        <v>1.1345889768961523</v>
      </c>
      <c r="T100" s="1">
        <f ca="1">T40+NORMINV(RAND(),0,'Total-Smoothed'!$AG$2)</f>
        <v>-1.738909049342701E-2</v>
      </c>
      <c r="U100" s="1">
        <f ca="1">U40+NORMINV(RAND(),0,'Total-Smoothed'!$AG$2)</f>
        <v>8.8077736862645917E-2</v>
      </c>
      <c r="V100" s="1">
        <f ca="1">V40+NORMINV(RAND(),0,'Total-Smoothed'!$AG$2)</f>
        <v>0.70292376110467603</v>
      </c>
      <c r="W100" s="1">
        <f ca="1">W40+NORMINV(RAND(),0,'Total-Smoothed'!$AG$2)</f>
        <v>4.5199143023356127E-2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-6.2683593715610414E-2</v>
      </c>
      <c r="E101" s="1">
        <f ca="1">E41+NORMINV(RAND(),0,'Total-Smoothed'!$AG$2)</f>
        <v>-4.3483201546631281E-2</v>
      </c>
      <c r="F101" s="1">
        <f ca="1">F41+NORMINV(RAND(),0,'Total-Smoothed'!$AG$2)</f>
        <v>1.05032382030646</v>
      </c>
      <c r="G101" s="1">
        <f ca="1">G41+NORMINV(RAND(),0,'Total-Smoothed'!$AG$2)</f>
        <v>0.37147686956656201</v>
      </c>
      <c r="H101" s="1">
        <f ca="1">H41+NORMINV(RAND(),0,'Total-Smoothed'!$AG$2)</f>
        <v>0.54362465983053787</v>
      </c>
      <c r="I101" s="1">
        <f ca="1">I41+NORMINV(RAND(),0,'Total-Smoothed'!$AG$2)</f>
        <v>-1.586362760514122E-2</v>
      </c>
      <c r="J101" s="1">
        <f ca="1">J41+NORMINV(RAND(),0,'Total-Smoothed'!$AG$2)</f>
        <v>0.14439226781053216</v>
      </c>
      <c r="K101" s="1">
        <f ca="1">K41+NORMINV(RAND(),0,'Total-Smoothed'!$AG$2)</f>
        <v>0.31072572499800782</v>
      </c>
      <c r="L101" s="1">
        <f ca="1">L41+NORMINV(RAND(),0,'Total-Smoothed'!$AG$2)</f>
        <v>0.18710834418453162</v>
      </c>
      <c r="M101" s="1">
        <f ca="1">M41+NORMINV(RAND(),0,'Total-Smoothed'!$AG$2)</f>
        <v>0.86477307453656804</v>
      </c>
      <c r="N101" s="1">
        <f ca="1">N41+NORMINV(RAND(),0,'Total-Smoothed'!$AG$2)</f>
        <v>0.95519225745983349</v>
      </c>
      <c r="O101" s="1">
        <f ca="1">O41+NORMINV(RAND(),0,'Total-Smoothed'!$AG$2)</f>
        <v>0.20492885008277614</v>
      </c>
      <c r="P101" s="1">
        <f ca="1">P41+NORMINV(RAND(),0,'Total-Smoothed'!$AG$2)</f>
        <v>1.1528938405858642</v>
      </c>
      <c r="Q101" s="1">
        <f ca="1">Q41+NORMINV(RAND(),0,'Total-Smoothed'!$AG$2)</f>
        <v>0.20281805971874015</v>
      </c>
      <c r="R101" s="1">
        <f ca="1">R41+NORMINV(RAND(),0,'Total-Smoothed'!$AG$2)</f>
        <v>1.047602171652614</v>
      </c>
      <c r="S101" s="1">
        <f ca="1">S41+NORMINV(RAND(),0,'Total-Smoothed'!$AG$2)</f>
        <v>-0.16654107921764039</v>
      </c>
      <c r="T101" s="1">
        <f ca="1">T41+NORMINV(RAND(),0,'Total-Smoothed'!$AG$2)</f>
        <v>0.13890802696622076</v>
      </c>
      <c r="U101" s="1">
        <f ca="1">U41+NORMINV(RAND(),0,'Total-Smoothed'!$AG$2)</f>
        <v>9.6437616048227898E-2</v>
      </c>
      <c r="V101" s="1">
        <f ca="1">V41+NORMINV(RAND(),0,'Total-Smoothed'!$AG$2)</f>
        <v>-0.1215958722886384</v>
      </c>
      <c r="W101" s="1">
        <f ca="1">W41+NORMINV(RAND(),0,'Total-Smoothed'!$AG$2)</f>
        <v>-5.5613130023270931E-2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0.90079538557862282</v>
      </c>
      <c r="E102" s="1">
        <f ca="1">E42+NORMINV(RAND(),0,'Total-Smoothed'!$AG$2)</f>
        <v>0.1844333672245595</v>
      </c>
      <c r="F102" s="1">
        <f ca="1">F42+NORMINV(RAND(),0,'Total-Smoothed'!$AG$2)</f>
        <v>7.9724348827381067E-2</v>
      </c>
      <c r="G102" s="1">
        <f ca="1">G42+NORMINV(RAND(),0,'Total-Smoothed'!$AG$2)</f>
        <v>0.85762212720369257</v>
      </c>
      <c r="H102" s="1">
        <f ca="1">H42+NORMINV(RAND(),0,'Total-Smoothed'!$AG$2)</f>
        <v>1.0988288556545922</v>
      </c>
      <c r="I102" s="1">
        <f ca="1">I42+NORMINV(RAND(),0,'Total-Smoothed'!$AG$2)</f>
        <v>-9.247983312591046E-2</v>
      </c>
      <c r="J102" s="1">
        <f ca="1">J42+NORMINV(RAND(),0,'Total-Smoothed'!$AG$2)</f>
        <v>-1.2432936149042284E-2</v>
      </c>
      <c r="K102" s="1">
        <f ca="1">K42+NORMINV(RAND(),0,'Total-Smoothed'!$AG$2)</f>
        <v>0.93431870943513873</v>
      </c>
      <c r="L102" s="1">
        <f ca="1">L42+NORMINV(RAND(),0,'Total-Smoothed'!$AG$2)</f>
        <v>0.1756660533096327</v>
      </c>
      <c r="M102" s="1">
        <f ca="1">M42+NORMINV(RAND(),0,'Total-Smoothed'!$AG$2)</f>
        <v>8.5360765831877794E-2</v>
      </c>
      <c r="N102" s="1">
        <f ca="1">N42+NORMINV(RAND(),0,'Total-Smoothed'!$AG$2)</f>
        <v>2.0837178437431096E-2</v>
      </c>
      <c r="O102" s="1">
        <f ca="1">O42+NORMINV(RAND(),0,'Total-Smoothed'!$AG$2)</f>
        <v>9.6045688102228091E-2</v>
      </c>
      <c r="P102" s="1">
        <f ca="1">P42+NORMINV(RAND(),0,'Total-Smoothed'!$AG$2)</f>
        <v>1.0160662257463628</v>
      </c>
      <c r="Q102" s="1">
        <f ca="1">Q42+NORMINV(RAND(),0,'Total-Smoothed'!$AG$2)</f>
        <v>4.4749619487124082E-2</v>
      </c>
      <c r="R102" s="1">
        <f ca="1">R42+NORMINV(RAND(),0,'Total-Smoothed'!$AG$2)</f>
        <v>0.85332151796032063</v>
      </c>
      <c r="S102" s="1">
        <f ca="1">S42+NORMINV(RAND(),0,'Total-Smoothed'!$AG$2)</f>
        <v>-0.14335692974531866</v>
      </c>
      <c r="T102" s="1">
        <f ca="1">T42+NORMINV(RAND(),0,'Total-Smoothed'!$AG$2)</f>
        <v>0.94366148900093538</v>
      </c>
      <c r="U102" s="1">
        <f ca="1">U42+NORMINV(RAND(),0,'Total-Smoothed'!$AG$2)</f>
        <v>1.0536918232719306</v>
      </c>
      <c r="V102" s="1">
        <f ca="1">V42+NORMINV(RAND(),0,'Total-Smoothed'!$AG$2)</f>
        <v>2.371426027069462E-2</v>
      </c>
      <c r="W102" s="1">
        <f ca="1">W42+NORMINV(RAND(),0,'Total-Smoothed'!$AG$2)</f>
        <v>0.13839610159948257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-0.1449705778204757</v>
      </c>
      <c r="E103" s="1">
        <f ca="1">E43+NORMINV(RAND(),0,'Total-Smoothed'!$AG$2)</f>
        <v>-9.3790695594822247E-3</v>
      </c>
      <c r="F103" s="1">
        <f ca="1">F43+NORMINV(RAND(),0,'Total-Smoothed'!$AG$2)</f>
        <v>0.19267166104623568</v>
      </c>
      <c r="G103" s="1">
        <f ca="1">G43+NORMINV(RAND(),0,'Total-Smoothed'!$AG$2)</f>
        <v>-5.5998517695320563E-2</v>
      </c>
      <c r="H103" s="1">
        <f ca="1">H43+NORMINV(RAND(),0,'Total-Smoothed'!$AG$2)</f>
        <v>0.59225309004802307</v>
      </c>
      <c r="I103" s="1">
        <f ca="1">I43+NORMINV(RAND(),0,'Total-Smoothed'!$AG$2)</f>
        <v>1.024234435839249</v>
      </c>
      <c r="J103" s="1">
        <f ca="1">J43+NORMINV(RAND(),0,'Total-Smoothed'!$AG$2)</f>
        <v>0.14746105112708194</v>
      </c>
      <c r="K103" s="1">
        <f ca="1">K43+NORMINV(RAND(),0,'Total-Smoothed'!$AG$2)</f>
        <v>2.610891107241883E-2</v>
      </c>
      <c r="L103" s="1">
        <f ca="1">L43+NORMINV(RAND(),0,'Total-Smoothed'!$AG$2)</f>
        <v>9.1279091821550612E-2</v>
      </c>
      <c r="M103" s="1">
        <f ca="1">M43+NORMINV(RAND(),0,'Total-Smoothed'!$AG$2)</f>
        <v>0.86437008057458864</v>
      </c>
      <c r="N103" s="1">
        <f ca="1">N43+NORMINV(RAND(),0,'Total-Smoothed'!$AG$2)</f>
        <v>7.1933559765868085E-2</v>
      </c>
      <c r="O103" s="1">
        <f ca="1">O43+NORMINV(RAND(),0,'Total-Smoothed'!$AG$2)</f>
        <v>-4.3127783262250807E-2</v>
      </c>
      <c r="P103" s="1">
        <f ca="1">P43+NORMINV(RAND(),0,'Total-Smoothed'!$AG$2)</f>
        <v>-0.13349839874447755</v>
      </c>
      <c r="Q103" s="1">
        <f ca="1">Q43+NORMINV(RAND(),0,'Total-Smoothed'!$AG$2)</f>
        <v>0.74408818165961299</v>
      </c>
      <c r="R103" s="1">
        <f ca="1">R43+NORMINV(RAND(),0,'Total-Smoothed'!$AG$2)</f>
        <v>9.7854992865792273E-2</v>
      </c>
      <c r="S103" s="1">
        <f ca="1">S43+NORMINV(RAND(),0,'Total-Smoothed'!$AG$2)</f>
        <v>-2.5164755205272851E-2</v>
      </c>
      <c r="T103" s="1">
        <f ca="1">T43+NORMINV(RAND(),0,'Total-Smoothed'!$AG$2)</f>
        <v>0.17688274339911711</v>
      </c>
      <c r="U103" s="1">
        <f ca="1">U43+NORMINV(RAND(),0,'Total-Smoothed'!$AG$2)</f>
        <v>0.36164838889369716</v>
      </c>
      <c r="V103" s="1">
        <f ca="1">V43+NORMINV(RAND(),0,'Total-Smoothed'!$AG$2)</f>
        <v>-3.2453341223983466E-3</v>
      </c>
      <c r="W103" s="1">
        <f ca="1">W43+NORMINV(RAND(),0,'Total-Smoothed'!$AG$2)</f>
        <v>0.75874949437449202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-7.9273638319778128E-2</v>
      </c>
      <c r="E104" s="1">
        <f ca="1">E44+NORMINV(RAND(),0,'Total-Smoothed'!$AG$2)</f>
        <v>0.20934360493777282</v>
      </c>
      <c r="F104" s="1">
        <f ca="1">F44+NORMINV(RAND(),0,'Total-Smoothed'!$AG$2)</f>
        <v>-7.7439336254916729E-3</v>
      </c>
      <c r="G104" s="1">
        <f ca="1">G44+NORMINV(RAND(),0,'Total-Smoothed'!$AG$2)</f>
        <v>0.10224413159442265</v>
      </c>
      <c r="H104" s="1">
        <f ca="1">H44+NORMINV(RAND(),0,'Total-Smoothed'!$AG$2)</f>
        <v>0.28755868955832198</v>
      </c>
      <c r="I104" s="1">
        <f ca="1">I44+NORMINV(RAND(),0,'Total-Smoothed'!$AG$2)</f>
        <v>-0.15078778911958374</v>
      </c>
      <c r="J104" s="1">
        <f ca="1">J44+NORMINV(RAND(),0,'Total-Smoothed'!$AG$2)</f>
        <v>1.0418874919232428</v>
      </c>
      <c r="K104" s="1">
        <f ca="1">K44+NORMINV(RAND(),0,'Total-Smoothed'!$AG$2)</f>
        <v>4.7858788691375533E-2</v>
      </c>
      <c r="L104" s="1">
        <f ca="1">L44+NORMINV(RAND(),0,'Total-Smoothed'!$AG$2)</f>
        <v>0.12123862517402803</v>
      </c>
      <c r="M104" s="1">
        <f ca="1">M44+NORMINV(RAND(),0,'Total-Smoothed'!$AG$2)</f>
        <v>1.005743587791855</v>
      </c>
      <c r="N104" s="1">
        <f ca="1">N44+NORMINV(RAND(),0,'Total-Smoothed'!$AG$2)</f>
        <v>7.0390347256003516E-2</v>
      </c>
      <c r="O104" s="1">
        <f ca="1">O44+NORMINV(RAND(),0,'Total-Smoothed'!$AG$2)</f>
        <v>0.85392709408009837</v>
      </c>
      <c r="P104" s="1">
        <f ca="1">P44+NORMINV(RAND(),0,'Total-Smoothed'!$AG$2)</f>
        <v>1.6135760107612966E-2</v>
      </c>
      <c r="Q104" s="1">
        <f ca="1">Q44+NORMINV(RAND(),0,'Total-Smoothed'!$AG$2)</f>
        <v>0.92838413698733879</v>
      </c>
      <c r="R104" s="1">
        <f ca="1">R44+NORMINV(RAND(),0,'Total-Smoothed'!$AG$2)</f>
        <v>6.5798169234494233E-3</v>
      </c>
      <c r="S104" s="1">
        <f ca="1">S44+NORMINV(RAND(),0,'Total-Smoothed'!$AG$2)</f>
        <v>0.85988514268480998</v>
      </c>
      <c r="T104" s="1">
        <f ca="1">T44+NORMINV(RAND(),0,'Total-Smoothed'!$AG$2)</f>
        <v>-8.6300468333336267E-3</v>
      </c>
      <c r="U104" s="1">
        <f ca="1">U44+NORMINV(RAND(),0,'Total-Smoothed'!$AG$2)</f>
        <v>0.18236265508036339</v>
      </c>
      <c r="V104" s="1">
        <f ca="1">V44+NORMINV(RAND(),0,'Total-Smoothed'!$AG$2)</f>
        <v>-0.2149443561935547</v>
      </c>
      <c r="W104" s="1">
        <f ca="1">W44+NORMINV(RAND(),0,'Total-Smoothed'!$AG$2)</f>
        <v>0.8122591753430588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0.80473592892401113</v>
      </c>
      <c r="E105" s="1">
        <f ca="1">E45+NORMINV(RAND(),0,'Total-Smoothed'!$AG$2)</f>
        <v>-6.7563745444577508E-2</v>
      </c>
      <c r="F105" s="1">
        <f ca="1">F45+NORMINV(RAND(),0,'Total-Smoothed'!$AG$2)</f>
        <v>-8.5897332806238888E-2</v>
      </c>
      <c r="G105" s="1">
        <f ca="1">G45+NORMINV(RAND(),0,'Total-Smoothed'!$AG$2)</f>
        <v>8.4286658264932743E-2</v>
      </c>
      <c r="H105" s="1">
        <f ca="1">H45+NORMINV(RAND(),0,'Total-Smoothed'!$AG$2)</f>
        <v>1.0498901871424315</v>
      </c>
      <c r="I105" s="1">
        <f ca="1">I45+NORMINV(RAND(),0,'Total-Smoothed'!$AG$2)</f>
        <v>0.94348848362805671</v>
      </c>
      <c r="J105" s="1">
        <f ca="1">J45+NORMINV(RAND(),0,'Total-Smoothed'!$AG$2)</f>
        <v>1.0164935749401163</v>
      </c>
      <c r="K105" s="1">
        <f ca="1">K45+NORMINV(RAND(),0,'Total-Smoothed'!$AG$2)</f>
        <v>0.19885116664521055</v>
      </c>
      <c r="L105" s="1">
        <f ca="1">L45+NORMINV(RAND(),0,'Total-Smoothed'!$AG$2)</f>
        <v>-0.12292261241998395</v>
      </c>
      <c r="M105" s="1">
        <f ca="1">M45+NORMINV(RAND(),0,'Total-Smoothed'!$AG$2)</f>
        <v>0.564729132069961</v>
      </c>
      <c r="N105" s="1">
        <f ca="1">N45+NORMINV(RAND(),0,'Total-Smoothed'!$AG$2)</f>
        <v>-0.18467989504109408</v>
      </c>
      <c r="O105" s="1">
        <f ca="1">O45+NORMINV(RAND(),0,'Total-Smoothed'!$AG$2)</f>
        <v>6.2039397257656642E-2</v>
      </c>
      <c r="P105" s="1">
        <f ca="1">P45+NORMINV(RAND(),0,'Total-Smoothed'!$AG$2)</f>
        <v>7.125183563568506E-2</v>
      </c>
      <c r="Q105" s="1">
        <f ca="1">Q45+NORMINV(RAND(),0,'Total-Smoothed'!$AG$2)</f>
        <v>-4.4916337089746391E-2</v>
      </c>
      <c r="R105" s="1">
        <f ca="1">R45+NORMINV(RAND(),0,'Total-Smoothed'!$AG$2)</f>
        <v>0.15517530017168282</v>
      </c>
      <c r="S105" s="1">
        <f ca="1">S45+NORMINV(RAND(),0,'Total-Smoothed'!$AG$2)</f>
        <v>-2.6200468089922935E-2</v>
      </c>
      <c r="T105" s="1">
        <f ca="1">T45+NORMINV(RAND(),0,'Total-Smoothed'!$AG$2)</f>
        <v>1.0491009273765486</v>
      </c>
      <c r="U105" s="1">
        <f ca="1">U45+NORMINV(RAND(),0,'Total-Smoothed'!$AG$2)</f>
        <v>0.81315437636218735</v>
      </c>
      <c r="V105" s="1">
        <f ca="1">V45+NORMINV(RAND(),0,'Total-Smoothed'!$AG$2)</f>
        <v>-0.16273522885213096</v>
      </c>
      <c r="W105" s="1">
        <f ca="1">W45+NORMINV(RAND(),0,'Total-Smoothed'!$AG$2)</f>
        <v>-3.8493794893032632E-2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-1.3036143317747667E-2</v>
      </c>
      <c r="E106" s="1">
        <f ca="1">E46+NORMINV(RAND(),0,'Total-Smoothed'!$AG$2)</f>
        <v>0.54246254928801829</v>
      </c>
      <c r="F106" s="1">
        <f ca="1">F46+NORMINV(RAND(),0,'Total-Smoothed'!$AG$2)</f>
        <v>-4.4541680142734094E-3</v>
      </c>
      <c r="G106" s="1">
        <f ca="1">G46+NORMINV(RAND(),0,'Total-Smoothed'!$AG$2)</f>
        <v>1.2501449202871142E-3</v>
      </c>
      <c r="H106" s="1">
        <f ca="1">H46+NORMINV(RAND(),0,'Total-Smoothed'!$AG$2)</f>
        <v>0.81024286581046345</v>
      </c>
      <c r="I106" s="1">
        <f ca="1">I46+NORMINV(RAND(),0,'Total-Smoothed'!$AG$2)</f>
        <v>-9.4124821923876459E-2</v>
      </c>
      <c r="J106" s="1">
        <f ca="1">J46+NORMINV(RAND(),0,'Total-Smoothed'!$AG$2)</f>
        <v>1.0000763594281641</v>
      </c>
      <c r="K106" s="1">
        <f ca="1">K46+NORMINV(RAND(),0,'Total-Smoothed'!$AG$2)</f>
        <v>1.2060923419719356E-2</v>
      </c>
      <c r="L106" s="1">
        <f ca="1">L46+NORMINV(RAND(),0,'Total-Smoothed'!$AG$2)</f>
        <v>3.9616286730523455E-2</v>
      </c>
      <c r="M106" s="1">
        <f ca="1">M46+NORMINV(RAND(),0,'Total-Smoothed'!$AG$2)</f>
        <v>2.3786566361470446E-2</v>
      </c>
      <c r="N106" s="1">
        <f ca="1">N46+NORMINV(RAND(),0,'Total-Smoothed'!$AG$2)</f>
        <v>-4.4405132793927772E-3</v>
      </c>
      <c r="O106" s="1">
        <f ca="1">O46+NORMINV(RAND(),0,'Total-Smoothed'!$AG$2)</f>
        <v>1.0434684019513647</v>
      </c>
      <c r="P106" s="1">
        <f ca="1">P46+NORMINV(RAND(),0,'Total-Smoothed'!$AG$2)</f>
        <v>-9.8161668062452995E-2</v>
      </c>
      <c r="Q106" s="1">
        <f ca="1">Q46+NORMINV(RAND(),0,'Total-Smoothed'!$AG$2)</f>
        <v>1.1286508250310519</v>
      </c>
      <c r="R106" s="1">
        <f ca="1">R46+NORMINV(RAND(),0,'Total-Smoothed'!$AG$2)</f>
        <v>0.34814725428976734</v>
      </c>
      <c r="S106" s="1">
        <f ca="1">S46+NORMINV(RAND(),0,'Total-Smoothed'!$AG$2)</f>
        <v>-6.893445470408413E-2</v>
      </c>
      <c r="T106" s="1">
        <f ca="1">T46+NORMINV(RAND(),0,'Total-Smoothed'!$AG$2)</f>
        <v>6.841319739546653E-2</v>
      </c>
      <c r="U106" s="1">
        <f ca="1">U46+NORMINV(RAND(),0,'Total-Smoothed'!$AG$2)</f>
        <v>-2.9228777235910788E-2</v>
      </c>
      <c r="V106" s="1">
        <f ca="1">V46+NORMINV(RAND(),0,'Total-Smoothed'!$AG$2)</f>
        <v>-8.7954930678764282E-2</v>
      </c>
      <c r="W106" s="1">
        <f ca="1">W46+NORMINV(RAND(),0,'Total-Smoothed'!$AG$2)</f>
        <v>-0.20482669979598001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-2.1137912635357432E-2</v>
      </c>
      <c r="E107" s="1">
        <f ca="1">E47+NORMINV(RAND(),0,'Total-Smoothed'!$AG$2)</f>
        <v>0.29743891544079665</v>
      </c>
      <c r="F107" s="1">
        <f ca="1">F47+NORMINV(RAND(),0,'Total-Smoothed'!$AG$2)</f>
        <v>0.24543911871366134</v>
      </c>
      <c r="G107" s="1">
        <f ca="1">G47+NORMINV(RAND(),0,'Total-Smoothed'!$AG$2)</f>
        <v>-7.7085256297504401E-3</v>
      </c>
      <c r="H107" s="1">
        <f ca="1">H47+NORMINV(RAND(),0,'Total-Smoothed'!$AG$2)</f>
        <v>7.5796606432710981E-3</v>
      </c>
      <c r="I107" s="1">
        <f ca="1">I47+NORMINV(RAND(),0,'Total-Smoothed'!$AG$2)</f>
        <v>-0.10040459170094967</v>
      </c>
      <c r="J107" s="1">
        <f ca="1">J47+NORMINV(RAND(),0,'Total-Smoothed'!$AG$2)</f>
        <v>0.88323346169796557</v>
      </c>
      <c r="K107" s="1">
        <f ca="1">K47+NORMINV(RAND(),0,'Total-Smoothed'!$AG$2)</f>
        <v>0.12004585440527596</v>
      </c>
      <c r="L107" s="1">
        <f ca="1">L47+NORMINV(RAND(),0,'Total-Smoothed'!$AG$2)</f>
        <v>0.86206096833469825</v>
      </c>
      <c r="M107" s="1">
        <f ca="1">M47+NORMINV(RAND(),0,'Total-Smoothed'!$AG$2)</f>
        <v>0.75370595772317395</v>
      </c>
      <c r="N107" s="1">
        <f ca="1">N47+NORMINV(RAND(),0,'Total-Smoothed'!$AG$2)</f>
        <v>0.77334224976950294</v>
      </c>
      <c r="O107" s="1">
        <f ca="1">O47+NORMINV(RAND(),0,'Total-Smoothed'!$AG$2)</f>
        <v>0.77957529385391777</v>
      </c>
      <c r="P107" s="1">
        <f ca="1">P47+NORMINV(RAND(),0,'Total-Smoothed'!$AG$2)</f>
        <v>0.10093289133883331</v>
      </c>
      <c r="Q107" s="1">
        <f ca="1">Q47+NORMINV(RAND(),0,'Total-Smoothed'!$AG$2)</f>
        <v>0.99358215004433748</v>
      </c>
      <c r="R107" s="1">
        <f ca="1">R47+NORMINV(RAND(),0,'Total-Smoothed'!$AG$2)</f>
        <v>0.3253262870139374</v>
      </c>
      <c r="S107" s="1">
        <f ca="1">S47+NORMINV(RAND(),0,'Total-Smoothed'!$AG$2)</f>
        <v>0.81263001543525903</v>
      </c>
      <c r="T107" s="1">
        <f ca="1">T47+NORMINV(RAND(),0,'Total-Smoothed'!$AG$2)</f>
        <v>-6.4044261438719094E-2</v>
      </c>
      <c r="U107" s="1">
        <f ca="1">U47+NORMINV(RAND(),0,'Total-Smoothed'!$AG$2)</f>
        <v>-3.5658546914568656E-2</v>
      </c>
      <c r="V107" s="1">
        <f ca="1">V47+NORMINV(RAND(),0,'Total-Smoothed'!$AG$2)</f>
        <v>-6.8893741185775445E-2</v>
      </c>
      <c r="W107" s="1">
        <f ca="1">W47+NORMINV(RAND(),0,'Total-Smoothed'!$AG$2)</f>
        <v>0.80901812057198141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0.13192675228109113</v>
      </c>
      <c r="E108" s="1">
        <f ca="1">E48+NORMINV(RAND(),0,'Total-Smoothed'!$AG$2)</f>
        <v>9.8371750726086671E-2</v>
      </c>
      <c r="F108" s="1">
        <f ca="1">F48+NORMINV(RAND(),0,'Total-Smoothed'!$AG$2)</f>
        <v>-0.27052392327810865</v>
      </c>
      <c r="G108" s="1">
        <f ca="1">G48+NORMINV(RAND(),0,'Total-Smoothed'!$AG$2)</f>
        <v>3.9055103491142787E-2</v>
      </c>
      <c r="H108" s="1">
        <f ca="1">H48+NORMINV(RAND(),0,'Total-Smoothed'!$AG$2)</f>
        <v>1.0230263255185499</v>
      </c>
      <c r="I108" s="1">
        <f ca="1">I48+NORMINV(RAND(),0,'Total-Smoothed'!$AG$2)</f>
        <v>1.1092989217008375</v>
      </c>
      <c r="J108" s="1">
        <f ca="1">J48+NORMINV(RAND(),0,'Total-Smoothed'!$AG$2)</f>
        <v>0.99031113752429867</v>
      </c>
      <c r="K108" s="1">
        <f ca="1">K48+NORMINV(RAND(),0,'Total-Smoothed'!$AG$2)</f>
        <v>0.54152751750408112</v>
      </c>
      <c r="L108" s="1">
        <f ca="1">L48+NORMINV(RAND(),0,'Total-Smoothed'!$AG$2)</f>
        <v>0.11791649346722126</v>
      </c>
      <c r="M108" s="1">
        <f ca="1">M48+NORMINV(RAND(),0,'Total-Smoothed'!$AG$2)</f>
        <v>0.88812680987576931</v>
      </c>
      <c r="N108" s="1">
        <f ca="1">N48+NORMINV(RAND(),0,'Total-Smoothed'!$AG$2)</f>
        <v>-9.4443080038559002E-2</v>
      </c>
      <c r="O108" s="1">
        <f ca="1">O48+NORMINV(RAND(),0,'Total-Smoothed'!$AG$2)</f>
        <v>0.44244014806700643</v>
      </c>
      <c r="P108" s="1">
        <f ca="1">P48+NORMINV(RAND(),0,'Total-Smoothed'!$AG$2)</f>
        <v>3.1818356823208348E-2</v>
      </c>
      <c r="Q108" s="1">
        <f ca="1">Q48+NORMINV(RAND(),0,'Total-Smoothed'!$AG$2)</f>
        <v>3.6845017606652437E-2</v>
      </c>
      <c r="R108" s="1">
        <f ca="1">R48+NORMINV(RAND(),0,'Total-Smoothed'!$AG$2)</f>
        <v>0.30004168246448826</v>
      </c>
      <c r="S108" s="1">
        <f ca="1">S48+NORMINV(RAND(),0,'Total-Smoothed'!$AG$2)</f>
        <v>0.94294706032176567</v>
      </c>
      <c r="T108" s="1">
        <f ca="1">T48+NORMINV(RAND(),0,'Total-Smoothed'!$AG$2)</f>
        <v>-6.6721480168632663E-2</v>
      </c>
      <c r="U108" s="1">
        <f ca="1">U48+NORMINV(RAND(),0,'Total-Smoothed'!$AG$2)</f>
        <v>0.29206587721792798</v>
      </c>
      <c r="V108" s="1">
        <f ca="1">V48+NORMINV(RAND(),0,'Total-Smoothed'!$AG$2)</f>
        <v>-6.1305801706744524E-2</v>
      </c>
      <c r="W108" s="1">
        <f ca="1">W48+NORMINV(RAND(),0,'Total-Smoothed'!$AG$2)</f>
        <v>9.7537168053356285E-2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8.8924694019936121E-2</v>
      </c>
      <c r="E111" s="1">
        <f ca="1">(E61+0.6*(F61+D61)+0.15*G1)/(1+2*0.6+0.15)</f>
        <v>7.9952415131166077E-2</v>
      </c>
      <c r="F111" s="1">
        <f ca="1">(F61+0.6*(G61+E61)+0.15*(D61+H61))/(1+2*0.6+2*0.15)</f>
        <v>0.17543537419454863</v>
      </c>
      <c r="G111" s="1">
        <f t="shared" ref="G111:H126" ca="1" si="10">(G61+0.6*(H61+F61)+0.15*(E61+I61))/(1+2*0.6+2*0.15)</f>
        <v>0.37826766926784394</v>
      </c>
      <c r="H111" s="1">
        <f ca="1">(H61+0.6*(I61+G61)+0.15*(F61+J61))/(1+2*0.6+2*0.15)</f>
        <v>0.52677001499486198</v>
      </c>
      <c r="I111" s="1">
        <f t="shared" ref="I111:U126" ca="1" si="11">(I61+0.6*(J61+H61)+0.15*(G61+K61))/(1+2*0.6+2*0.15)</f>
        <v>0.31688280805096147</v>
      </c>
      <c r="J111" s="1">
        <f t="shared" ca="1" si="11"/>
        <v>5.1762808337789755E-2</v>
      </c>
      <c r="K111" s="1">
        <f t="shared" ca="1" si="11"/>
        <v>-8.2122500324312564E-3</v>
      </c>
      <c r="L111" s="1">
        <f t="shared" ca="1" si="11"/>
        <v>0.1572753157124675</v>
      </c>
      <c r="M111" s="1">
        <f t="shared" ca="1" si="11"/>
        <v>0.33095210555726895</v>
      </c>
      <c r="N111" s="1">
        <f t="shared" ca="1" si="11"/>
        <v>0.26029468420163548</v>
      </c>
      <c r="O111" s="1">
        <f t="shared" ca="1" si="11"/>
        <v>0.14953376948407815</v>
      </c>
      <c r="P111" s="1">
        <f t="shared" ca="1" si="11"/>
        <v>7.7462141953887398E-2</v>
      </c>
      <c r="Q111" s="1">
        <f t="shared" ca="1" si="11"/>
        <v>7.9421565571727526E-2</v>
      </c>
      <c r="R111" s="1">
        <f t="shared" ca="1" si="11"/>
        <v>0.10056522926967529</v>
      </c>
      <c r="S111" s="1">
        <f t="shared" ca="1" si="11"/>
        <v>7.1096630702690233E-2</v>
      </c>
      <c r="T111" s="1">
        <f t="shared" ca="1" si="11"/>
        <v>8.615830990258426E-2</v>
      </c>
      <c r="U111" s="1">
        <f t="shared" ca="1" si="11"/>
        <v>0.158884048168911</v>
      </c>
      <c r="V111" s="1">
        <f ca="1">(V61+0.6*(W61+U61)+0.15*T1)/(1+2*0.6+0.15)</f>
        <v>0.18177450463042466</v>
      </c>
      <c r="W111" s="1">
        <f ca="1">(W61+0.6*(V61)+0.15*U61)/(1+0.6+0.15)</f>
        <v>0.22976131901060023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-0.13969961928177052</v>
      </c>
      <c r="E112" s="1">
        <f t="shared" ref="E112:E158" ca="1" si="13">(E62+0.6*(F62+D62)+0.15*G2)/(1+2*0.6+0.15)</f>
        <v>-0.11208498238031284</v>
      </c>
      <c r="F112" s="1">
        <f t="shared" ref="F112:U127" ca="1" si="14">(F62+0.6*(G62+E62)+0.15*(D62+H62))/(1+2*0.6+2*0.15)</f>
        <v>-1.0116024216190834E-2</v>
      </c>
      <c r="G112" s="1">
        <f t="shared" ca="1" si="10"/>
        <v>0.2305056844268995</v>
      </c>
      <c r="H112" s="1">
        <f t="shared" ca="1" si="10"/>
        <v>0.45887932782694729</v>
      </c>
      <c r="I112" s="1">
        <f t="shared" ca="1" si="11"/>
        <v>0.29850611321412091</v>
      </c>
      <c r="J112" s="1">
        <f t="shared" ca="1" si="11"/>
        <v>5.8037330349514173E-2</v>
      </c>
      <c r="K112" s="1">
        <f t="shared" ca="1" si="11"/>
        <v>-4.3168820438343601E-2</v>
      </c>
      <c r="L112" s="1">
        <f t="shared" ca="1" si="11"/>
        <v>-2.3058932583800339E-2</v>
      </c>
      <c r="M112" s="1">
        <f t="shared" ca="1" si="11"/>
        <v>-6.1720952953600578E-5</v>
      </c>
      <c r="N112" s="1">
        <f t="shared" ca="1" si="11"/>
        <v>2.5948878393479362E-2</v>
      </c>
      <c r="O112" s="1">
        <f t="shared" ca="1" si="11"/>
        <v>4.8900602658847228E-2</v>
      </c>
      <c r="P112" s="1">
        <f t="shared" ca="1" si="11"/>
        <v>1.0529849444633851E-2</v>
      </c>
      <c r="Q112" s="1">
        <f t="shared" ca="1" si="11"/>
        <v>-4.0290141463820477E-2</v>
      </c>
      <c r="R112" s="1">
        <f t="shared" ca="1" si="11"/>
        <v>-2.5585328418117802E-2</v>
      </c>
      <c r="S112" s="1">
        <f t="shared" ca="1" si="11"/>
        <v>8.5093809671895115E-2</v>
      </c>
      <c r="T112" s="1">
        <f t="shared" ca="1" si="11"/>
        <v>0.30205378345821049</v>
      </c>
      <c r="U112" s="1">
        <f t="shared" ca="1" si="11"/>
        <v>0.46525649023964571</v>
      </c>
      <c r="V112" s="1">
        <f t="shared" ref="V112:V158" ca="1" si="15">(V62+0.6*(W62+U62)+0.15*T2)/(1+2*0.6+0.15)</f>
        <v>0.30843866157621896</v>
      </c>
      <c r="W112" s="1">
        <f t="shared" ref="W112:W157" ca="1" si="16">(W62+0.6*(V62)+0.15*U62)/(1+0.6+0.15)</f>
        <v>0.13124818506834202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-5.584592040021271E-2</v>
      </c>
      <c r="E113" s="1">
        <f t="shared" ca="1" si="13"/>
        <v>-5.474351156196109E-2</v>
      </c>
      <c r="F113" s="1">
        <f t="shared" ca="1" si="14"/>
        <v>2.5542496929754892E-2</v>
      </c>
      <c r="G113" s="1">
        <f t="shared" ca="1" si="10"/>
        <v>0.24912406018911337</v>
      </c>
      <c r="H113" s="1">
        <f t="shared" ca="1" si="10"/>
        <v>0.45202012408498432</v>
      </c>
      <c r="I113" s="1">
        <f t="shared" ca="1" si="11"/>
        <v>0.2732828513996734</v>
      </c>
      <c r="J113" s="1">
        <f t="shared" ca="1" si="11"/>
        <v>3.9595930668143188E-2</v>
      </c>
      <c r="K113" s="1">
        <f t="shared" ca="1" si="11"/>
        <v>-6.6463013993761366E-3</v>
      </c>
      <c r="L113" s="1">
        <f t="shared" ca="1" si="11"/>
        <v>1.1934677450922526E-3</v>
      </c>
      <c r="M113" s="1">
        <f t="shared" ca="1" si="11"/>
        <v>1.273934112196597E-2</v>
      </c>
      <c r="N113" s="1">
        <f t="shared" ca="1" si="11"/>
        <v>2.8403220851729267E-2</v>
      </c>
      <c r="O113" s="1">
        <f t="shared" ca="1" si="11"/>
        <v>5.7230942884003398E-2</v>
      </c>
      <c r="P113" s="1">
        <f t="shared" ca="1" si="11"/>
        <v>5.5347257502494453E-2</v>
      </c>
      <c r="Q113" s="1">
        <f t="shared" ca="1" si="11"/>
        <v>2.8637875272990131E-2</v>
      </c>
      <c r="R113" s="1">
        <f t="shared" ca="1" si="11"/>
        <v>-1.2072853912137738E-2</v>
      </c>
      <c r="S113" s="1">
        <f t="shared" ca="1" si="11"/>
        <v>2.692278476775118E-2</v>
      </c>
      <c r="T113" s="1">
        <f t="shared" ca="1" si="11"/>
        <v>0.20000745235019757</v>
      </c>
      <c r="U113" s="1">
        <f t="shared" ca="1" si="11"/>
        <v>0.38638540631687268</v>
      </c>
      <c r="V113" s="1">
        <f t="shared" ca="1" si="15"/>
        <v>0.31646275571994342</v>
      </c>
      <c r="W113" s="1">
        <f t="shared" ca="1" si="16"/>
        <v>0.18059222576904491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2.0353787638802561E-2</v>
      </c>
      <c r="E114" s="1">
        <f t="shared" ca="1" si="13"/>
        <v>-1.5083912074080353E-2</v>
      </c>
      <c r="F114" s="1">
        <f t="shared" ca="1" si="14"/>
        <v>1.302545486159784E-2</v>
      </c>
      <c r="G114" s="1">
        <f t="shared" ca="1" si="10"/>
        <v>0.17770073525935814</v>
      </c>
      <c r="H114" s="1">
        <f t="shared" ca="1" si="10"/>
        <v>0.35041664564661862</v>
      </c>
      <c r="I114" s="1">
        <f t="shared" ca="1" si="11"/>
        <v>0.23781803806058083</v>
      </c>
      <c r="J114" s="1">
        <f t="shared" ca="1" si="11"/>
        <v>3.2135567960805626E-2</v>
      </c>
      <c r="K114" s="1">
        <f t="shared" ca="1" si="11"/>
        <v>-0.10055570243321424</v>
      </c>
      <c r="L114" s="1">
        <f t="shared" ca="1" si="11"/>
        <v>-7.6396112720158865E-2</v>
      </c>
      <c r="M114" s="1">
        <f t="shared" ca="1" si="11"/>
        <v>2.1405737814612066E-2</v>
      </c>
      <c r="N114" s="1">
        <f t="shared" ca="1" si="11"/>
        <v>5.368909283030391E-2</v>
      </c>
      <c r="O114" s="1">
        <f t="shared" ca="1" si="11"/>
        <v>1.4889684585958848E-2</v>
      </c>
      <c r="P114" s="1">
        <f t="shared" ca="1" si="11"/>
        <v>1.343633061623053E-2</v>
      </c>
      <c r="Q114" s="1">
        <f t="shared" ca="1" si="11"/>
        <v>7.45616548191812E-2</v>
      </c>
      <c r="R114" s="1">
        <f t="shared" ca="1" si="11"/>
        <v>0.11250714170973049</v>
      </c>
      <c r="S114" s="1">
        <f t="shared" ca="1" si="11"/>
        <v>0.14524476944895756</v>
      </c>
      <c r="T114" s="1">
        <f t="shared" ca="1" si="11"/>
        <v>0.28786114999937479</v>
      </c>
      <c r="U114" s="1">
        <f t="shared" ca="1" si="11"/>
        <v>0.47335167365750291</v>
      </c>
      <c r="V114" s="1">
        <f t="shared" ca="1" si="15"/>
        <v>0.42360901662193712</v>
      </c>
      <c r="W114" s="1">
        <f t="shared" ca="1" si="16"/>
        <v>0.31051380743190471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1.9163040341139491E-2</v>
      </c>
      <c r="E115" s="1">
        <f t="shared" ca="1" si="13"/>
        <v>-1.5951271429535337E-2</v>
      </c>
      <c r="F115" s="1">
        <f t="shared" ca="1" si="14"/>
        <v>2.6251513148593846E-2</v>
      </c>
      <c r="G115" s="1">
        <f t="shared" ca="1" si="10"/>
        <v>0.18011641245580895</v>
      </c>
      <c r="H115" s="1">
        <f t="shared" ca="1" si="10"/>
        <v>0.34239682661362625</v>
      </c>
      <c r="I115" s="1">
        <f t="shared" ca="1" si="11"/>
        <v>0.22593741523308181</v>
      </c>
      <c r="J115" s="1">
        <f t="shared" ca="1" si="11"/>
        <v>0.1035611237901803</v>
      </c>
      <c r="K115" s="1">
        <f t="shared" ca="1" si="11"/>
        <v>0.12170787035098336</v>
      </c>
      <c r="L115" s="1">
        <f t="shared" ca="1" si="11"/>
        <v>0.20629341069609691</v>
      </c>
      <c r="M115" s="1">
        <f t="shared" ca="1" si="11"/>
        <v>0.25936782210911791</v>
      </c>
      <c r="N115" s="1">
        <f t="shared" ca="1" si="11"/>
        <v>0.17571226116619115</v>
      </c>
      <c r="O115" s="1">
        <f t="shared" ca="1" si="11"/>
        <v>8.3250670844488811E-2</v>
      </c>
      <c r="P115" s="1">
        <f t="shared" ca="1" si="11"/>
        <v>1.7785223058333445E-2</v>
      </c>
      <c r="Q115" s="1">
        <f t="shared" ca="1" si="11"/>
        <v>1.6513628579466769E-2</v>
      </c>
      <c r="R115" s="1">
        <f t="shared" ca="1" si="11"/>
        <v>4.5070299414488917E-2</v>
      </c>
      <c r="S115" s="1">
        <f t="shared" ca="1" si="11"/>
        <v>0.10533440809509849</v>
      </c>
      <c r="T115" s="1">
        <f t="shared" ca="1" si="11"/>
        <v>0.16904129023278716</v>
      </c>
      <c r="U115" s="1">
        <f t="shared" ca="1" si="11"/>
        <v>0.16501731920398205</v>
      </c>
      <c r="V115" s="1">
        <f t="shared" ca="1" si="15"/>
        <v>5.2958241912742711E-2</v>
      </c>
      <c r="W115" s="1">
        <f t="shared" ca="1" si="16"/>
        <v>-1.7691420688206578E-2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3.7493780100173839E-2</v>
      </c>
      <c r="E116" s="1">
        <f t="shared" ca="1" si="13"/>
        <v>3.7980881369535723E-2</v>
      </c>
      <c r="F116" s="1">
        <f t="shared" ca="1" si="14"/>
        <v>0.1084336580605267</v>
      </c>
      <c r="G116" s="1">
        <f t="shared" ca="1" si="10"/>
        <v>0.29817167620136265</v>
      </c>
      <c r="H116" s="1">
        <f t="shared" ca="1" si="10"/>
        <v>0.42171513335982153</v>
      </c>
      <c r="I116" s="1">
        <f t="shared" ca="1" si="11"/>
        <v>0.23289071979665521</v>
      </c>
      <c r="J116" s="1">
        <f t="shared" ca="1" si="11"/>
        <v>8.2304194119306812E-2</v>
      </c>
      <c r="K116" s="1">
        <f t="shared" ca="1" si="11"/>
        <v>3.3175039059733964E-2</v>
      </c>
      <c r="L116" s="1">
        <f t="shared" ca="1" si="11"/>
        <v>2.3268471996031152E-2</v>
      </c>
      <c r="M116" s="1">
        <f t="shared" ca="1" si="11"/>
        <v>2.5376243820516176E-2</v>
      </c>
      <c r="N116" s="1">
        <f t="shared" ca="1" si="11"/>
        <v>-4.1986448907780066E-3</v>
      </c>
      <c r="O116" s="1">
        <f t="shared" ca="1" si="11"/>
        <v>-2.9228128407812082E-2</v>
      </c>
      <c r="P116" s="1">
        <f t="shared" ca="1" si="11"/>
        <v>-1.1484184375198722E-2</v>
      </c>
      <c r="Q116" s="1">
        <f t="shared" ca="1" si="11"/>
        <v>-6.2030730490946536E-3</v>
      </c>
      <c r="R116" s="1">
        <f t="shared" ca="1" si="11"/>
        <v>-3.1175376677441489E-2</v>
      </c>
      <c r="S116" s="1">
        <f t="shared" ca="1" si="11"/>
        <v>6.5951235596623361E-3</v>
      </c>
      <c r="T116" s="1">
        <f t="shared" ca="1" si="11"/>
        <v>0.18453755541107947</v>
      </c>
      <c r="U116" s="1">
        <f t="shared" ca="1" si="11"/>
        <v>0.35927843806000204</v>
      </c>
      <c r="V116" s="1">
        <f t="shared" ca="1" si="15"/>
        <v>0.29081574088068013</v>
      </c>
      <c r="W116" s="1">
        <f t="shared" ca="1" si="16"/>
        <v>0.19816592171486547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2.9663760462532551E-2</v>
      </c>
      <c r="E117" s="1">
        <f t="shared" ca="1" si="13"/>
        <v>-1.014078858901874E-2</v>
      </c>
      <c r="F117" s="1">
        <f t="shared" ca="1" si="14"/>
        <v>2.702277208009728E-2</v>
      </c>
      <c r="G117" s="1">
        <f t="shared" ca="1" si="10"/>
        <v>0.22724624586439646</v>
      </c>
      <c r="H117" s="1">
        <f t="shared" ca="1" si="10"/>
        <v>0.39306262546841869</v>
      </c>
      <c r="I117" s="1">
        <f t="shared" ca="1" si="11"/>
        <v>0.20261819772733008</v>
      </c>
      <c r="J117" s="1">
        <f t="shared" ca="1" si="11"/>
        <v>-8.5275591180306812E-3</v>
      </c>
      <c r="K117" s="1">
        <f t="shared" ca="1" si="11"/>
        <v>-9.0045187594149867E-2</v>
      </c>
      <c r="L117" s="1">
        <f t="shared" ca="1" si="11"/>
        <v>-0.10964076604454084</v>
      </c>
      <c r="M117" s="1">
        <f t="shared" ca="1" si="11"/>
        <v>-9.0460518563819384E-2</v>
      </c>
      <c r="N117" s="1">
        <f t="shared" ca="1" si="11"/>
        <v>-1.5773975184825213E-2</v>
      </c>
      <c r="O117" s="1">
        <f t="shared" ca="1" si="11"/>
        <v>8.0363383894119164E-3</v>
      </c>
      <c r="P117" s="1">
        <f t="shared" ca="1" si="11"/>
        <v>1.2980459082885065E-2</v>
      </c>
      <c r="Q117" s="1">
        <f t="shared" ca="1" si="11"/>
        <v>3.3977607698105664E-2</v>
      </c>
      <c r="R117" s="1">
        <f t="shared" ca="1" si="11"/>
        <v>2.6088747680407965E-2</v>
      </c>
      <c r="S117" s="1">
        <f t="shared" ca="1" si="11"/>
        <v>6.2525836841237317E-2</v>
      </c>
      <c r="T117" s="1">
        <f t="shared" ca="1" si="11"/>
        <v>0.21812764950244704</v>
      </c>
      <c r="U117" s="1">
        <f t="shared" ca="1" si="11"/>
        <v>0.3602171951104356</v>
      </c>
      <c r="V117" s="1">
        <f t="shared" ca="1" si="15"/>
        <v>0.24081377183191488</v>
      </c>
      <c r="W117" s="1">
        <f t="shared" ca="1" si="16"/>
        <v>0.12187471425834949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-8.9853095924567E-2</v>
      </c>
      <c r="E118" s="1">
        <f t="shared" ca="1" si="13"/>
        <v>1.319949408867304E-2</v>
      </c>
      <c r="F118" s="1">
        <f t="shared" ca="1" si="14"/>
        <v>0.1107339039970521</v>
      </c>
      <c r="G118" s="1">
        <f t="shared" ca="1" si="10"/>
        <v>0.26435109517710303</v>
      </c>
      <c r="H118" s="1">
        <f t="shared" ca="1" si="10"/>
        <v>0.37692981719014573</v>
      </c>
      <c r="I118" s="1">
        <f t="shared" ca="1" si="11"/>
        <v>0.19377236691953789</v>
      </c>
      <c r="J118" s="1">
        <f t="shared" ca="1" si="11"/>
        <v>2.6131943699822434E-2</v>
      </c>
      <c r="K118" s="1">
        <f t="shared" ca="1" si="11"/>
        <v>-1.4549110197231308E-2</v>
      </c>
      <c r="L118" s="1">
        <f t="shared" ca="1" si="11"/>
        <v>-1.4624191143025749E-2</v>
      </c>
      <c r="M118" s="1">
        <f t="shared" ca="1" si="11"/>
        <v>-2.7306143968998792E-2</v>
      </c>
      <c r="N118" s="1">
        <f t="shared" ca="1" si="11"/>
        <v>-5.5121337708125571E-2</v>
      </c>
      <c r="O118" s="1">
        <f t="shared" ca="1" si="11"/>
        <v>-4.0693077395514976E-2</v>
      </c>
      <c r="P118" s="1">
        <f t="shared" ca="1" si="11"/>
        <v>-8.9431259423708581E-3</v>
      </c>
      <c r="Q118" s="1">
        <f t="shared" ca="1" si="11"/>
        <v>1.3455230838105741E-2</v>
      </c>
      <c r="R118" s="1">
        <f t="shared" ca="1" si="11"/>
        <v>2.137359190212202E-2</v>
      </c>
      <c r="S118" s="1">
        <f t="shared" ca="1" si="11"/>
        <v>6.1446918670890138E-2</v>
      </c>
      <c r="T118" s="1">
        <f t="shared" ca="1" si="11"/>
        <v>0.21469820635177253</v>
      </c>
      <c r="U118" s="1">
        <f t="shared" ca="1" si="11"/>
        <v>0.37927475930051835</v>
      </c>
      <c r="V118" s="1">
        <f t="shared" ca="1" si="15"/>
        <v>0.2314775015196496</v>
      </c>
      <c r="W118" s="1">
        <f t="shared" ca="1" si="16"/>
        <v>8.8678657496845753E-2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5.5449988102187445E-4</v>
      </c>
      <c r="E119" s="1">
        <f t="shared" ca="1" si="13"/>
        <v>-1.5410797447523569E-2</v>
      </c>
      <c r="F119" s="1">
        <f t="shared" ca="1" si="14"/>
        <v>3.7581138656085936E-2</v>
      </c>
      <c r="G119" s="1">
        <f t="shared" ca="1" si="10"/>
        <v>0.20051822361523927</v>
      </c>
      <c r="H119" s="1">
        <f t="shared" ca="1" si="10"/>
        <v>0.34511759876950698</v>
      </c>
      <c r="I119" s="1">
        <f t="shared" ca="1" si="11"/>
        <v>0.21740673751471146</v>
      </c>
      <c r="J119" s="1">
        <f t="shared" ca="1" si="11"/>
        <v>3.9311555779780426E-2</v>
      </c>
      <c r="K119" s="1">
        <f t="shared" ca="1" si="11"/>
        <v>-7.5391033743642019E-2</v>
      </c>
      <c r="L119" s="1">
        <f t="shared" ca="1" si="11"/>
        <v>-3.7105237773049894E-2</v>
      </c>
      <c r="M119" s="1">
        <f t="shared" ca="1" si="11"/>
        <v>5.7594697452607271E-2</v>
      </c>
      <c r="N119" s="1">
        <f t="shared" ca="1" si="11"/>
        <v>0.13941419048525466</v>
      </c>
      <c r="O119" s="1">
        <f t="shared" ca="1" si="11"/>
        <v>0.15148878822617429</v>
      </c>
      <c r="P119" s="1">
        <f t="shared" ca="1" si="11"/>
        <v>9.8757077805479848E-2</v>
      </c>
      <c r="Q119" s="1">
        <f t="shared" ca="1" si="11"/>
        <v>4.9187634530347718E-2</v>
      </c>
      <c r="R119" s="1">
        <f t="shared" ca="1" si="11"/>
        <v>-3.6530098049591445E-3</v>
      </c>
      <c r="S119" s="1">
        <f t="shared" ca="1" si="11"/>
        <v>-2.9119449487310599E-3</v>
      </c>
      <c r="T119" s="1">
        <f t="shared" ca="1" si="11"/>
        <v>0.12765457345534156</v>
      </c>
      <c r="U119" s="1">
        <f t="shared" ca="1" si="11"/>
        <v>0.28232197807465986</v>
      </c>
      <c r="V119" s="1">
        <f t="shared" ca="1" si="15"/>
        <v>0.1825504374294003</v>
      </c>
      <c r="W119" s="1">
        <f t="shared" ca="1" si="16"/>
        <v>1.9496814612949998E-2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6.5169105332771968E-2</v>
      </c>
      <c r="E120" s="1">
        <f t="shared" ca="1" si="13"/>
        <v>7.2011570509240022E-2</v>
      </c>
      <c r="F120" s="1">
        <f t="shared" ca="1" si="14"/>
        <v>0.1833270532889224</v>
      </c>
      <c r="G120" s="1">
        <f t="shared" ca="1" si="10"/>
        <v>0.31780220490821914</v>
      </c>
      <c r="H120" s="1">
        <f t="shared" ca="1" si="10"/>
        <v>0.36804714483677831</v>
      </c>
      <c r="I120" s="1">
        <f t="shared" ca="1" si="11"/>
        <v>0.1405037688943345</v>
      </c>
      <c r="J120" s="1">
        <f t="shared" ca="1" si="11"/>
        <v>-1.3713389682223732E-2</v>
      </c>
      <c r="K120" s="1">
        <f t="shared" ca="1" si="11"/>
        <v>-4.8223524061106211E-3</v>
      </c>
      <c r="L120" s="1">
        <f t="shared" ca="1" si="11"/>
        <v>3.6657121366594783E-2</v>
      </c>
      <c r="M120" s="1">
        <f t="shared" ca="1" si="11"/>
        <v>2.0660795669487537E-2</v>
      </c>
      <c r="N120" s="1">
        <f t="shared" ca="1" si="11"/>
        <v>3.4744629469520075E-2</v>
      </c>
      <c r="O120" s="1">
        <f t="shared" ca="1" si="11"/>
        <v>8.4498875058349743E-2</v>
      </c>
      <c r="P120" s="1">
        <f t="shared" ca="1" si="11"/>
        <v>0.1137205767241882</v>
      </c>
      <c r="Q120" s="1">
        <f t="shared" ca="1" si="11"/>
        <v>0.10772421649099109</v>
      </c>
      <c r="R120" s="1">
        <f t="shared" ca="1" si="11"/>
        <v>2.2118745955278969E-2</v>
      </c>
      <c r="S120" s="1">
        <f t="shared" ca="1" si="11"/>
        <v>2.8896446785519281E-2</v>
      </c>
      <c r="T120" s="1">
        <f t="shared" ca="1" si="11"/>
        <v>0.18996671740269777</v>
      </c>
      <c r="U120" s="1">
        <f t="shared" ca="1" si="11"/>
        <v>0.29726611072070047</v>
      </c>
      <c r="V120" s="1">
        <f t="shared" ca="1" si="15"/>
        <v>0.1248327163218437</v>
      </c>
      <c r="W120" s="1">
        <f t="shared" ca="1" si="16"/>
        <v>7.0134709866682369E-4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9.7615835757475358E-2</v>
      </c>
      <c r="E121" s="1">
        <f t="shared" ca="1" si="13"/>
        <v>6.6745202119789473E-2</v>
      </c>
      <c r="F121" s="1">
        <f t="shared" ca="1" si="14"/>
        <v>6.8386246871588813E-2</v>
      </c>
      <c r="G121" s="1">
        <f t="shared" ca="1" si="10"/>
        <v>0.21424635924838534</v>
      </c>
      <c r="H121" s="1">
        <f t="shared" ca="1" si="10"/>
        <v>0.40023305801241921</v>
      </c>
      <c r="I121" s="1">
        <f t="shared" ca="1" si="11"/>
        <v>0.2843956828007595</v>
      </c>
      <c r="J121" s="1">
        <f t="shared" ca="1" si="11"/>
        <v>0.13576392358055286</v>
      </c>
      <c r="K121" s="1">
        <f t="shared" ca="1" si="11"/>
        <v>7.5934303923287816E-2</v>
      </c>
      <c r="L121" s="1">
        <f t="shared" ca="1" si="11"/>
        <v>5.6020471433416708E-2</v>
      </c>
      <c r="M121" s="1">
        <f t="shared" ca="1" si="11"/>
        <v>4.5631015662380696E-2</v>
      </c>
      <c r="N121" s="1">
        <f t="shared" ca="1" si="11"/>
        <v>5.7488188470002768E-2</v>
      </c>
      <c r="O121" s="1">
        <f t="shared" ca="1" si="11"/>
        <v>5.2247014293638004E-2</v>
      </c>
      <c r="P121" s="1">
        <f t="shared" ca="1" si="11"/>
        <v>5.6557623603115129E-2</v>
      </c>
      <c r="Q121" s="1">
        <f t="shared" ca="1" si="11"/>
        <v>4.0534871485258396E-2</v>
      </c>
      <c r="R121" s="1">
        <f t="shared" ca="1" si="11"/>
        <v>-6.2830972502327942E-3</v>
      </c>
      <c r="S121" s="1">
        <f t="shared" ca="1" si="11"/>
        <v>5.4853129851279728E-2</v>
      </c>
      <c r="T121" s="1">
        <f t="shared" ca="1" si="11"/>
        <v>0.29279682571655796</v>
      </c>
      <c r="U121" s="1">
        <f t="shared" ca="1" si="11"/>
        <v>0.51049825836382712</v>
      </c>
      <c r="V121" s="1">
        <f t="shared" ca="1" si="15"/>
        <v>0.46750152925110044</v>
      </c>
      <c r="W121" s="1">
        <f t="shared" ca="1" si="16"/>
        <v>0.48284681807020935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-2.4687654727542151E-2</v>
      </c>
      <c r="E122" s="1">
        <f t="shared" ca="1" si="13"/>
        <v>-7.1887188195847496E-2</v>
      </c>
      <c r="F122" s="1">
        <f t="shared" ca="1" si="14"/>
        <v>-2.8632131946798468E-2</v>
      </c>
      <c r="G122" s="1">
        <f t="shared" ca="1" si="10"/>
        <v>0.1743104989011425</v>
      </c>
      <c r="H122" s="1">
        <f t="shared" ca="1" si="10"/>
        <v>0.35147019470002661</v>
      </c>
      <c r="I122" s="1">
        <f t="shared" ca="1" si="11"/>
        <v>0.20581057971671166</v>
      </c>
      <c r="J122" s="1">
        <f t="shared" ca="1" si="11"/>
        <v>1.821084357526815E-2</v>
      </c>
      <c r="K122" s="1">
        <f t="shared" ca="1" si="11"/>
        <v>1.3520414675055625E-3</v>
      </c>
      <c r="L122" s="1">
        <f t="shared" ca="1" si="11"/>
        <v>3.5774851080781864E-2</v>
      </c>
      <c r="M122" s="1">
        <f t="shared" ca="1" si="11"/>
        <v>1.4854956405329245E-2</v>
      </c>
      <c r="N122" s="1">
        <f t="shared" ca="1" si="11"/>
        <v>1.9343817970667879E-2</v>
      </c>
      <c r="O122" s="1">
        <f t="shared" ca="1" si="11"/>
        <v>7.9987828161762448E-2</v>
      </c>
      <c r="P122" s="1">
        <f t="shared" ca="1" si="11"/>
        <v>7.3078029672973721E-2</v>
      </c>
      <c r="Q122" s="1">
        <f t="shared" ca="1" si="11"/>
        <v>5.8464371121442406E-2</v>
      </c>
      <c r="R122" s="1">
        <f t="shared" ca="1" si="11"/>
        <v>4.660318853456908E-2</v>
      </c>
      <c r="S122" s="1">
        <f t="shared" ca="1" si="11"/>
        <v>3.6465619660360826E-2</v>
      </c>
      <c r="T122" s="1">
        <f t="shared" ca="1" si="11"/>
        <v>7.5541050743670055E-2</v>
      </c>
      <c r="U122" s="1">
        <f t="shared" ca="1" si="11"/>
        <v>0.17275026194832052</v>
      </c>
      <c r="V122" s="1">
        <f t="shared" ca="1" si="15"/>
        <v>0.16020257512574398</v>
      </c>
      <c r="W122" s="1">
        <f t="shared" ca="1" si="16"/>
        <v>0.11639049248377098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9.258005087898323E-2</v>
      </c>
      <c r="E123" s="1">
        <f t="shared" ca="1" si="13"/>
        <v>0.24184348170400002</v>
      </c>
      <c r="F123" s="1">
        <f t="shared" ca="1" si="14"/>
        <v>0.40702972354245792</v>
      </c>
      <c r="G123" s="1">
        <f t="shared" ca="1" si="10"/>
        <v>0.45353696102713925</v>
      </c>
      <c r="H123" s="1">
        <f t="shared" ca="1" si="10"/>
        <v>0.47134401487218697</v>
      </c>
      <c r="I123" s="1">
        <f t="shared" ca="1" si="11"/>
        <v>0.25551787020065414</v>
      </c>
      <c r="J123" s="1">
        <f t="shared" ca="1" si="11"/>
        <v>8.3139291817568101E-2</v>
      </c>
      <c r="K123" s="1">
        <f t="shared" ca="1" si="11"/>
        <v>3.7469369591049753E-2</v>
      </c>
      <c r="L123" s="1">
        <f t="shared" ca="1" si="11"/>
        <v>1.3010354937023344E-2</v>
      </c>
      <c r="M123" s="1">
        <f t="shared" ca="1" si="11"/>
        <v>-1.715546270526034E-2</v>
      </c>
      <c r="N123" s="1">
        <f t="shared" ca="1" si="11"/>
        <v>-9.3525182107428231E-3</v>
      </c>
      <c r="O123" s="1">
        <f t="shared" ca="1" si="11"/>
        <v>-2.870624746797491E-2</v>
      </c>
      <c r="P123" s="1">
        <f t="shared" ca="1" si="11"/>
        <v>-4.8636596534446033E-2</v>
      </c>
      <c r="Q123" s="1">
        <f t="shared" ca="1" si="11"/>
        <v>-5.9102603467842726E-2</v>
      </c>
      <c r="R123" s="1">
        <f t="shared" ca="1" si="11"/>
        <v>-5.8796245214024857E-2</v>
      </c>
      <c r="S123" s="1">
        <f t="shared" ca="1" si="11"/>
        <v>1.1008935745221975E-2</v>
      </c>
      <c r="T123" s="1">
        <f t="shared" ca="1" si="11"/>
        <v>0.1394956095233359</v>
      </c>
      <c r="U123" s="1">
        <f t="shared" ca="1" si="11"/>
        <v>0.29308207440884992</v>
      </c>
      <c r="V123" s="1">
        <f t="shared" ca="1" si="15"/>
        <v>0.35585312238456246</v>
      </c>
      <c r="W123" s="1">
        <f t="shared" ca="1" si="16"/>
        <v>0.43133238275423258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4.2055778274559183E-2</v>
      </c>
      <c r="E124" s="1">
        <f t="shared" ca="1" si="13"/>
        <v>5.5857323597469088E-2</v>
      </c>
      <c r="F124" s="1">
        <f t="shared" ca="1" si="14"/>
        <v>9.1320667451589149E-2</v>
      </c>
      <c r="G124" s="1">
        <f t="shared" ca="1" si="10"/>
        <v>0.19768286971710583</v>
      </c>
      <c r="H124" s="1">
        <f t="shared" ca="1" si="10"/>
        <v>0.30855317724194065</v>
      </c>
      <c r="I124" s="1">
        <f t="shared" ca="1" si="11"/>
        <v>0.19027364483552661</v>
      </c>
      <c r="J124" s="1">
        <f t="shared" ca="1" si="11"/>
        <v>7.7408232986377279E-2</v>
      </c>
      <c r="K124" s="1">
        <f t="shared" ca="1" si="11"/>
        <v>4.1116341495167852E-2</v>
      </c>
      <c r="L124" s="1">
        <f t="shared" ca="1" si="11"/>
        <v>3.2079291621260123E-2</v>
      </c>
      <c r="M124" s="1">
        <f t="shared" ca="1" si="11"/>
        <v>5.0241926126418812E-2</v>
      </c>
      <c r="N124" s="1">
        <f t="shared" ca="1" si="11"/>
        <v>6.9400807044801407E-2</v>
      </c>
      <c r="O124" s="1">
        <f t="shared" ca="1" si="11"/>
        <v>6.5548439168312961E-2</v>
      </c>
      <c r="P124" s="1">
        <f t="shared" ca="1" si="11"/>
        <v>5.3093355484538474E-2</v>
      </c>
      <c r="Q124" s="1">
        <f t="shared" ca="1" si="11"/>
        <v>1.5363016231150758E-2</v>
      </c>
      <c r="R124" s="1">
        <f t="shared" ca="1" si="11"/>
        <v>-4.9895721822583168E-4</v>
      </c>
      <c r="S124" s="1">
        <f t="shared" ca="1" si="11"/>
        <v>8.0425272555913224E-2</v>
      </c>
      <c r="T124" s="1">
        <f t="shared" ca="1" si="11"/>
        <v>0.20214469589433456</v>
      </c>
      <c r="U124" s="1">
        <f t="shared" ca="1" si="11"/>
        <v>0.27352020053378662</v>
      </c>
      <c r="V124" s="1">
        <f t="shared" ca="1" si="15"/>
        <v>0.22336530382789224</v>
      </c>
      <c r="W124" s="1">
        <f t="shared" ca="1" si="16"/>
        <v>0.24130511218945797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3.243014727215135E-2</v>
      </c>
      <c r="E125" s="1">
        <f t="shared" ca="1" si="13"/>
        <v>4.7177785553212788E-2</v>
      </c>
      <c r="F125" s="1">
        <f t="shared" ca="1" si="14"/>
        <v>9.0888142458459581E-2</v>
      </c>
      <c r="G125" s="1">
        <f t="shared" ca="1" si="10"/>
        <v>0.25297719291961468</v>
      </c>
      <c r="H125" s="1">
        <f t="shared" ca="1" si="10"/>
        <v>0.40607201781438018</v>
      </c>
      <c r="I125" s="1">
        <f t="shared" ca="1" si="11"/>
        <v>0.23493588933523099</v>
      </c>
      <c r="J125" s="1">
        <f t="shared" ca="1" si="11"/>
        <v>1.1196712217033212E-2</v>
      </c>
      <c r="K125" s="1">
        <f t="shared" ca="1" si="11"/>
        <v>-8.4144584592926897E-2</v>
      </c>
      <c r="L125" s="1">
        <f t="shared" ca="1" si="11"/>
        <v>-0.11023736078172794</v>
      </c>
      <c r="M125" s="1">
        <f t="shared" ca="1" si="11"/>
        <v>-0.10915666117741174</v>
      </c>
      <c r="N125" s="1">
        <f t="shared" ca="1" si="11"/>
        <v>-5.5928963297444213E-2</v>
      </c>
      <c r="O125" s="1">
        <f t="shared" ca="1" si="11"/>
        <v>-3.3607816692142918E-2</v>
      </c>
      <c r="P125" s="1">
        <f t="shared" ca="1" si="11"/>
        <v>-2.8990460050751409E-2</v>
      </c>
      <c r="Q125" s="1">
        <f t="shared" ca="1" si="11"/>
        <v>7.9929031646568637E-3</v>
      </c>
      <c r="R125" s="1">
        <f t="shared" ca="1" si="11"/>
        <v>1.97994774101534E-2</v>
      </c>
      <c r="S125" s="1">
        <f t="shared" ca="1" si="11"/>
        <v>6.2372796428632402E-2</v>
      </c>
      <c r="T125" s="1">
        <f t="shared" ca="1" si="11"/>
        <v>0.20469604992953552</v>
      </c>
      <c r="U125" s="1">
        <f t="shared" ca="1" si="11"/>
        <v>0.28269232166965741</v>
      </c>
      <c r="V125" s="1">
        <f t="shared" ca="1" si="15"/>
        <v>0.1462581616087254</v>
      </c>
      <c r="W125" s="1">
        <f t="shared" ca="1" si="16"/>
        <v>4.4430368668077966E-2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4.8771732521417012E-2</v>
      </c>
      <c r="E126" s="1">
        <f t="shared" ca="1" si="13"/>
        <v>7.6422205726641337E-2</v>
      </c>
      <c r="F126" s="1">
        <f t="shared" ca="1" si="14"/>
        <v>0.17804857043660222</v>
      </c>
      <c r="G126" s="1">
        <f t="shared" ca="1" si="10"/>
        <v>0.33202136285098516</v>
      </c>
      <c r="H126" s="1">
        <f t="shared" ca="1" si="10"/>
        <v>0.45582542843344359</v>
      </c>
      <c r="I126" s="1">
        <f t="shared" ca="1" si="11"/>
        <v>0.27249027394699243</v>
      </c>
      <c r="J126" s="1">
        <f t="shared" ca="1" si="11"/>
        <v>6.6559263680285793E-2</v>
      </c>
      <c r="K126" s="1">
        <f t="shared" ca="1" si="11"/>
        <v>-1.4742229582615247E-2</v>
      </c>
      <c r="L126" s="1">
        <f t="shared" ca="1" si="11"/>
        <v>-2.6011390839891336E-2</v>
      </c>
      <c r="M126" s="1">
        <f t="shared" ca="1" si="11"/>
        <v>-8.3254359438662516E-3</v>
      </c>
      <c r="N126" s="1">
        <f t="shared" ca="1" si="11"/>
        <v>1.3718983259544144E-2</v>
      </c>
      <c r="O126" s="1">
        <f t="shared" ca="1" si="11"/>
        <v>-1.9756577128125691E-2</v>
      </c>
      <c r="P126" s="1">
        <f t="shared" ca="1" si="11"/>
        <v>-0.10008010478118734</v>
      </c>
      <c r="Q126" s="1">
        <f t="shared" ca="1" si="11"/>
        <v>-0.147360650616642</v>
      </c>
      <c r="R126" s="1">
        <f t="shared" ca="1" si="11"/>
        <v>-0.12257709226237271</v>
      </c>
      <c r="S126" s="1">
        <f t="shared" ca="1" si="11"/>
        <v>-4.5977942303184041E-2</v>
      </c>
      <c r="T126" s="1">
        <f t="shared" ca="1" si="11"/>
        <v>9.6049475900093009E-2</v>
      </c>
      <c r="U126" s="1">
        <f t="shared" ca="1" si="11"/>
        <v>0.3005094900545392</v>
      </c>
      <c r="V126" s="1">
        <f t="shared" ca="1" si="15"/>
        <v>0.38992046461931662</v>
      </c>
      <c r="W126" s="1">
        <f t="shared" ca="1" si="16"/>
        <v>0.44385074077896608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0.12725762557402537</v>
      </c>
      <c r="E127" s="1">
        <f t="shared" ca="1" si="13"/>
        <v>0.2870045304536597</v>
      </c>
      <c r="F127" s="1">
        <f t="shared" ca="1" si="14"/>
        <v>0.51801595290427616</v>
      </c>
      <c r="G127" s="1">
        <f t="shared" ca="1" si="14"/>
        <v>0.61030688744822403</v>
      </c>
      <c r="H127" s="1">
        <f t="shared" ca="1" si="14"/>
        <v>0.65680978665478551</v>
      </c>
      <c r="I127" s="1">
        <f t="shared" ca="1" si="14"/>
        <v>0.42582165779672476</v>
      </c>
      <c r="J127" s="1">
        <f t="shared" ca="1" si="14"/>
        <v>0.20142266444626084</v>
      </c>
      <c r="K127" s="1">
        <f t="shared" ca="1" si="14"/>
        <v>0.12072669766367672</v>
      </c>
      <c r="L127" s="1">
        <f t="shared" ca="1" si="14"/>
        <v>8.3080781159582839E-2</v>
      </c>
      <c r="M127" s="1">
        <f t="shared" ca="1" si="14"/>
        <v>9.0097113769702877E-2</v>
      </c>
      <c r="N127" s="1">
        <f t="shared" ca="1" si="14"/>
        <v>9.1942714405074663E-2</v>
      </c>
      <c r="O127" s="1">
        <f t="shared" ca="1" si="14"/>
        <v>7.8794193205600285E-2</v>
      </c>
      <c r="P127" s="1">
        <f t="shared" ca="1" si="14"/>
        <v>4.8970803992488321E-2</v>
      </c>
      <c r="Q127" s="1">
        <f t="shared" ca="1" si="14"/>
        <v>-5.6576489213792294E-3</v>
      </c>
      <c r="R127" s="1">
        <f t="shared" ca="1" si="14"/>
        <v>-0.10179753875774922</v>
      </c>
      <c r="S127" s="1">
        <f t="shared" ca="1" si="14"/>
        <v>-5.6917157634306895E-2</v>
      </c>
      <c r="T127" s="1">
        <f t="shared" ca="1" si="14"/>
        <v>0.15765414056134033</v>
      </c>
      <c r="U127" s="1">
        <f t="shared" ca="1" si="14"/>
        <v>0.42037782856938433</v>
      </c>
      <c r="V127" s="1">
        <f t="shared" ca="1" si="15"/>
        <v>0.55470915608993276</v>
      </c>
      <c r="W127" s="1">
        <f t="shared" ca="1" si="16"/>
        <v>0.66425509961096119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6.1711724205416277E-4</v>
      </c>
      <c r="E128" s="1">
        <f t="shared" ca="1" si="13"/>
        <v>5.340669256563698E-2</v>
      </c>
      <c r="F128" s="1">
        <f t="shared" ref="F128:U143" ca="1" si="17">(F78+0.6*(G78+E78)+0.15*(D78+H78))/(1+2*0.6+2*0.15)</f>
        <v>0.15465830262219687</v>
      </c>
      <c r="G128" s="1">
        <f t="shared" ca="1" si="17"/>
        <v>0.30174546622823495</v>
      </c>
      <c r="H128" s="1">
        <f t="shared" ca="1" si="17"/>
        <v>0.39501027133975086</v>
      </c>
      <c r="I128" s="1">
        <f t="shared" ca="1" si="17"/>
        <v>0.22410044856873429</v>
      </c>
      <c r="J128" s="1">
        <f t="shared" ca="1" si="17"/>
        <v>7.4983524549599639E-2</v>
      </c>
      <c r="K128" s="1">
        <f t="shared" ca="1" si="17"/>
        <v>4.0513926721975083E-2</v>
      </c>
      <c r="L128" s="1">
        <f t="shared" ca="1" si="17"/>
        <v>4.2740125189708718E-2</v>
      </c>
      <c r="M128" s="1">
        <f t="shared" ca="1" si="17"/>
        <v>8.6767593775827889E-3</v>
      </c>
      <c r="N128" s="1">
        <f t="shared" ca="1" si="17"/>
        <v>-4.462220612938253E-2</v>
      </c>
      <c r="O128" s="1">
        <f t="shared" ca="1" si="17"/>
        <v>-4.3962259981890225E-2</v>
      </c>
      <c r="P128" s="1">
        <f t="shared" ca="1" si="17"/>
        <v>-1.7544347692729403E-3</v>
      </c>
      <c r="Q128" s="1">
        <f t="shared" ca="1" si="17"/>
        <v>1.6208894867384936E-2</v>
      </c>
      <c r="R128" s="1">
        <f t="shared" ca="1" si="17"/>
        <v>1.7980501855233345E-2</v>
      </c>
      <c r="S128" s="1">
        <f t="shared" ca="1" si="17"/>
        <v>5.2207906870858453E-2</v>
      </c>
      <c r="T128" s="1">
        <f t="shared" ca="1" si="17"/>
        <v>0.17284154833059681</v>
      </c>
      <c r="U128" s="1">
        <f t="shared" ca="1" si="17"/>
        <v>0.43319942586052845</v>
      </c>
      <c r="V128" s="1">
        <f t="shared" ca="1" si="15"/>
        <v>0.65799020901431715</v>
      </c>
      <c r="W128" s="1">
        <f t="shared" ca="1" si="16"/>
        <v>0.78643646891863461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-9.5621693135428624E-3</v>
      </c>
      <c r="E129" s="1">
        <f t="shared" ca="1" si="13"/>
        <v>1.4717427366025193E-2</v>
      </c>
      <c r="F129" s="1">
        <f t="shared" ca="1" si="17"/>
        <v>7.7508969611203044E-2</v>
      </c>
      <c r="G129" s="1">
        <f t="shared" ca="1" si="17"/>
        <v>0.24031579357362096</v>
      </c>
      <c r="H129" s="1">
        <f t="shared" ca="1" si="17"/>
        <v>0.39436994581890672</v>
      </c>
      <c r="I129" s="1">
        <f t="shared" ca="1" si="17"/>
        <v>0.29671618067342204</v>
      </c>
      <c r="J129" s="1">
        <f t="shared" ca="1" si="17"/>
        <v>0.18394992386709214</v>
      </c>
      <c r="K129" s="1">
        <f t="shared" ca="1" si="17"/>
        <v>0.11852624365040916</v>
      </c>
      <c r="L129" s="1">
        <f t="shared" ca="1" si="17"/>
        <v>6.7838087411447173E-2</v>
      </c>
      <c r="M129" s="1">
        <f t="shared" ca="1" si="17"/>
        <v>2.670238416479661E-2</v>
      </c>
      <c r="N129" s="1">
        <f t="shared" ca="1" si="17"/>
        <v>2.5035253323010646E-2</v>
      </c>
      <c r="O129" s="1">
        <f t="shared" ca="1" si="17"/>
        <v>4.4736316778879459E-2</v>
      </c>
      <c r="P129" s="1">
        <f t="shared" ca="1" si="17"/>
        <v>6.3342434191553609E-2</v>
      </c>
      <c r="Q129" s="1">
        <f t="shared" ca="1" si="17"/>
        <v>7.3230076725672583E-2</v>
      </c>
      <c r="R129" s="1">
        <f t="shared" ca="1" si="17"/>
        <v>7.823018998545675E-2</v>
      </c>
      <c r="S129" s="1">
        <f t="shared" ca="1" si="17"/>
        <v>0.12403083655582785</v>
      </c>
      <c r="T129" s="1">
        <f t="shared" ca="1" si="17"/>
        <v>0.20122341994296664</v>
      </c>
      <c r="U129" s="1">
        <f t="shared" ca="1" si="17"/>
        <v>0.24339024900137146</v>
      </c>
      <c r="V129" s="1">
        <f t="shared" ca="1" si="15"/>
        <v>0.20759050186325065</v>
      </c>
      <c r="W129" s="1">
        <f t="shared" ca="1" si="16"/>
        <v>0.15145314612572086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4.7837871147545563E-2</v>
      </c>
      <c r="E130" s="1">
        <f t="shared" ca="1" si="13"/>
        <v>5.3659559140402463E-2</v>
      </c>
      <c r="F130" s="1">
        <f t="shared" ca="1" si="17"/>
        <v>0.1482072449958094</v>
      </c>
      <c r="G130" s="1">
        <f t="shared" ca="1" si="17"/>
        <v>0.32788267152501976</v>
      </c>
      <c r="H130" s="1">
        <f t="shared" ca="1" si="17"/>
        <v>0.44549005177245177</v>
      </c>
      <c r="I130" s="1">
        <f t="shared" ca="1" si="17"/>
        <v>0.2497661651381903</v>
      </c>
      <c r="J130" s="1">
        <f t="shared" ca="1" si="17"/>
        <v>0.10602882631958628</v>
      </c>
      <c r="K130" s="1">
        <f t="shared" ca="1" si="17"/>
        <v>9.3453204925806971E-2</v>
      </c>
      <c r="L130" s="1">
        <f t="shared" ca="1" si="17"/>
        <v>7.8463900915883081E-2</v>
      </c>
      <c r="M130" s="1">
        <f t="shared" ca="1" si="17"/>
        <v>4.8417165414235373E-2</v>
      </c>
      <c r="N130" s="1">
        <f t="shared" ca="1" si="17"/>
        <v>8.0673039578699077E-2</v>
      </c>
      <c r="O130" s="1">
        <f t="shared" ca="1" si="17"/>
        <v>0.11666330218751556</v>
      </c>
      <c r="P130" s="1">
        <f t="shared" ca="1" si="17"/>
        <v>6.0815371702449272E-2</v>
      </c>
      <c r="Q130" s="1">
        <f t="shared" ca="1" si="17"/>
        <v>7.5011678030657575E-3</v>
      </c>
      <c r="R130" s="1">
        <f t="shared" ca="1" si="17"/>
        <v>-1.448289023917781E-2</v>
      </c>
      <c r="S130" s="1">
        <f t="shared" ca="1" si="17"/>
        <v>1.1958927272602126E-2</v>
      </c>
      <c r="T130" s="1">
        <f t="shared" ca="1" si="17"/>
        <v>0.12756554027540554</v>
      </c>
      <c r="U130" s="1">
        <f t="shared" ca="1" si="17"/>
        <v>0.26085537814974968</v>
      </c>
      <c r="V130" s="1">
        <f t="shared" ca="1" si="15"/>
        <v>0.20706612906962796</v>
      </c>
      <c r="W130" s="1">
        <f t="shared" ca="1" si="16"/>
        <v>9.9616898592363209E-2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7.1483465821442244E-2</v>
      </c>
      <c r="E131" s="1">
        <f t="shared" ca="1" si="13"/>
        <v>4.1001145252593602E-2</v>
      </c>
      <c r="F131" s="1">
        <f t="shared" ca="1" si="17"/>
        <v>4.8831799717689764E-2</v>
      </c>
      <c r="G131" s="1">
        <f t="shared" ca="1" si="17"/>
        <v>0.19585947505036055</v>
      </c>
      <c r="H131" s="1">
        <f t="shared" ca="1" si="17"/>
        <v>0.33900765673572597</v>
      </c>
      <c r="I131" s="1">
        <f t="shared" ca="1" si="17"/>
        <v>0.16829482050115457</v>
      </c>
      <c r="J131" s="1">
        <f t="shared" ca="1" si="17"/>
        <v>1.7266717432376177E-3</v>
      </c>
      <c r="K131" s="1">
        <f t="shared" ca="1" si="17"/>
        <v>-3.77542681854953E-2</v>
      </c>
      <c r="L131" s="1">
        <f t="shared" ca="1" si="17"/>
        <v>-3.1469909028463319E-2</v>
      </c>
      <c r="M131" s="1">
        <f t="shared" ca="1" si="17"/>
        <v>-4.6397566924132105E-2</v>
      </c>
      <c r="N131" s="1">
        <f t="shared" ca="1" si="17"/>
        <v>-4.4210308314236169E-2</v>
      </c>
      <c r="O131" s="1">
        <f t="shared" ca="1" si="17"/>
        <v>-4.6023563590312809E-2</v>
      </c>
      <c r="P131" s="1">
        <f t="shared" ca="1" si="17"/>
        <v>-3.2198491795996605E-2</v>
      </c>
      <c r="Q131" s="1">
        <f t="shared" ca="1" si="17"/>
        <v>5.2337077799202432E-4</v>
      </c>
      <c r="R131" s="1">
        <f t="shared" ca="1" si="17"/>
        <v>1.5955609570170715E-2</v>
      </c>
      <c r="S131" s="1">
        <f t="shared" ca="1" si="17"/>
        <v>8.0333739141879079E-2</v>
      </c>
      <c r="T131" s="1">
        <f t="shared" ca="1" si="17"/>
        <v>0.25273872118573171</v>
      </c>
      <c r="U131" s="1">
        <f t="shared" ca="1" si="17"/>
        <v>0.40326579606366469</v>
      </c>
      <c r="V131" s="1">
        <f t="shared" ca="1" si="15"/>
        <v>0.29399893261103804</v>
      </c>
      <c r="W131" s="1">
        <f t="shared" ca="1" si="16"/>
        <v>0.11829224215636529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-3.7112794774600132E-2</v>
      </c>
      <c r="E132" s="1">
        <f t="shared" ca="1" si="13"/>
        <v>-5.0588283857299292E-2</v>
      </c>
      <c r="F132" s="1">
        <f t="shared" ca="1" si="17"/>
        <v>-5.0144578105681958E-4</v>
      </c>
      <c r="G132" s="1">
        <f t="shared" ca="1" si="17"/>
        <v>0.19975592265030501</v>
      </c>
      <c r="H132" s="1">
        <f t="shared" ca="1" si="17"/>
        <v>0.33751552933561613</v>
      </c>
      <c r="I132" s="1">
        <f t="shared" ca="1" si="17"/>
        <v>0.12876514165025543</v>
      </c>
      <c r="J132" s="1">
        <f t="shared" ca="1" si="17"/>
        <v>-5.3335454407805925E-2</v>
      </c>
      <c r="K132" s="1">
        <f t="shared" ca="1" si="17"/>
        <v>-6.4673933114693605E-2</v>
      </c>
      <c r="L132" s="1">
        <f t="shared" ca="1" si="17"/>
        <v>3.5409100448986622E-4</v>
      </c>
      <c r="M132" s="1">
        <f t="shared" ca="1" si="17"/>
        <v>3.394864481035776E-2</v>
      </c>
      <c r="N132" s="1">
        <f t="shared" ca="1" si="17"/>
        <v>4.8463217275985598E-2</v>
      </c>
      <c r="O132" s="1">
        <f t="shared" ca="1" si="17"/>
        <v>6.5157733662457903E-2</v>
      </c>
      <c r="P132" s="1">
        <f t="shared" ca="1" si="17"/>
        <v>7.2738452240396906E-2</v>
      </c>
      <c r="Q132" s="1">
        <f t="shared" ca="1" si="17"/>
        <v>5.505599658880915E-2</v>
      </c>
      <c r="R132" s="1">
        <f t="shared" ca="1" si="17"/>
        <v>3.6536040539221444E-2</v>
      </c>
      <c r="S132" s="1">
        <f t="shared" ca="1" si="17"/>
        <v>6.5840567923168683E-2</v>
      </c>
      <c r="T132" s="1">
        <f t="shared" ca="1" si="17"/>
        <v>0.21834979641241473</v>
      </c>
      <c r="U132" s="1">
        <f t="shared" ca="1" si="17"/>
        <v>0.44097353284469831</v>
      </c>
      <c r="V132" s="1">
        <f t="shared" ca="1" si="15"/>
        <v>0.42521632814662297</v>
      </c>
      <c r="W132" s="1">
        <f t="shared" ca="1" si="16"/>
        <v>0.29094069772249409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1.8900063466693033E-2</v>
      </c>
      <c r="E133" s="1">
        <f t="shared" ca="1" si="13"/>
        <v>-2.4883991968901911E-2</v>
      </c>
      <c r="F133" s="1">
        <f t="shared" ca="1" si="17"/>
        <v>4.6219247553788492E-2</v>
      </c>
      <c r="G133" s="1">
        <f t="shared" ca="1" si="17"/>
        <v>0.2657480699274416</v>
      </c>
      <c r="H133" s="1">
        <f t="shared" ca="1" si="17"/>
        <v>0.44021956187347422</v>
      </c>
      <c r="I133" s="1">
        <f t="shared" ca="1" si="17"/>
        <v>0.27725137029092689</v>
      </c>
      <c r="J133" s="1">
        <f t="shared" ca="1" si="17"/>
        <v>7.5738596414593573E-2</v>
      </c>
      <c r="K133" s="1">
        <f t="shared" ca="1" si="17"/>
        <v>-2.7854164209467326E-2</v>
      </c>
      <c r="L133" s="1">
        <f t="shared" ca="1" si="17"/>
        <v>-9.9821436160262983E-3</v>
      </c>
      <c r="M133" s="1">
        <f t="shared" ca="1" si="17"/>
        <v>5.7482571373954253E-2</v>
      </c>
      <c r="N133" s="1">
        <f t="shared" ca="1" si="17"/>
        <v>7.8489205799304101E-2</v>
      </c>
      <c r="O133" s="1">
        <f t="shared" ca="1" si="17"/>
        <v>5.9583176753732238E-2</v>
      </c>
      <c r="P133" s="1">
        <f t="shared" ca="1" si="17"/>
        <v>3.2826654346970068E-2</v>
      </c>
      <c r="Q133" s="1">
        <f t="shared" ca="1" si="17"/>
        <v>4.795433251852417E-2</v>
      </c>
      <c r="R133" s="1">
        <f t="shared" ca="1" si="17"/>
        <v>6.1589393139706329E-2</v>
      </c>
      <c r="S133" s="1">
        <f t="shared" ca="1" si="17"/>
        <v>6.1788524403806236E-2</v>
      </c>
      <c r="T133" s="1">
        <f t="shared" ca="1" si="17"/>
        <v>0.18468701620761757</v>
      </c>
      <c r="U133" s="1">
        <f t="shared" ca="1" si="17"/>
        <v>0.33866705159307142</v>
      </c>
      <c r="V133" s="1">
        <f t="shared" ca="1" si="15"/>
        <v>0.26368088675618473</v>
      </c>
      <c r="W133" s="1">
        <f t="shared" ca="1" si="16"/>
        <v>0.14137004093344649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-0.12261262187191213</v>
      </c>
      <c r="E134" s="1">
        <f t="shared" ca="1" si="13"/>
        <v>-0.11273775038860075</v>
      </c>
      <c r="F134" s="1">
        <f t="shared" ca="1" si="17"/>
        <v>-8.2116395960154139E-3</v>
      </c>
      <c r="G134" s="1">
        <f t="shared" ca="1" si="17"/>
        <v>0.22424246905104944</v>
      </c>
      <c r="H134" s="1">
        <f t="shared" ca="1" si="17"/>
        <v>0.40226201403769457</v>
      </c>
      <c r="I134" s="1">
        <f t="shared" ca="1" si="17"/>
        <v>0.25286152032217712</v>
      </c>
      <c r="J134" s="1">
        <f t="shared" ca="1" si="17"/>
        <v>3.4844918699924489E-2</v>
      </c>
      <c r="K134" s="1">
        <f t="shared" ca="1" si="17"/>
        <v>-4.4504298332678285E-2</v>
      </c>
      <c r="L134" s="1">
        <f t="shared" ca="1" si="17"/>
        <v>5.5312398464293132E-3</v>
      </c>
      <c r="M134" s="1">
        <f t="shared" ca="1" si="17"/>
        <v>6.7270959952451526E-2</v>
      </c>
      <c r="N134" s="1">
        <f t="shared" ca="1" si="17"/>
        <v>8.978354428902631E-2</v>
      </c>
      <c r="O134" s="1">
        <f t="shared" ca="1" si="17"/>
        <v>4.7582711122928348E-2</v>
      </c>
      <c r="P134" s="1">
        <f t="shared" ca="1" si="17"/>
        <v>-6.7215011332793177E-3</v>
      </c>
      <c r="Q134" s="1">
        <f t="shared" ca="1" si="17"/>
        <v>-5.5287898651086943E-2</v>
      </c>
      <c r="R134" s="1">
        <f t="shared" ca="1" si="17"/>
        <v>-7.2404640896599523E-2</v>
      </c>
      <c r="S134" s="1">
        <f t="shared" ca="1" si="17"/>
        <v>-1.1963367503020244E-2</v>
      </c>
      <c r="T134" s="1">
        <f t="shared" ca="1" si="17"/>
        <v>0.12863284290600813</v>
      </c>
      <c r="U134" s="1">
        <f t="shared" ca="1" si="17"/>
        <v>0.23433332423595998</v>
      </c>
      <c r="V134" s="1">
        <f t="shared" ca="1" si="15"/>
        <v>0.18137080975646752</v>
      </c>
      <c r="W134" s="1">
        <f t="shared" ca="1" si="16"/>
        <v>0.15312254201256351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0.40925523432703509</v>
      </c>
      <c r="E135" s="1">
        <f t="shared" ca="1" si="13"/>
        <v>0.44893592713629027</v>
      </c>
      <c r="F135" s="1">
        <f t="shared" ca="1" si="17"/>
        <v>0.25407799320620106</v>
      </c>
      <c r="G135" s="1">
        <f t="shared" ca="1" si="17"/>
        <v>6.2979231323716772E-2</v>
      </c>
      <c r="H135" s="1">
        <f t="shared" ca="1" si="17"/>
        <v>8.3215093873379234E-2</v>
      </c>
      <c r="I135" s="1">
        <f t="shared" ca="1" si="17"/>
        <v>0.37341007053616609</v>
      </c>
      <c r="J135" s="1">
        <f t="shared" ca="1" si="17"/>
        <v>0.58003608592162403</v>
      </c>
      <c r="K135" s="1">
        <f t="shared" ca="1" si="17"/>
        <v>0.58031129096470035</v>
      </c>
      <c r="L135" s="1">
        <f t="shared" ca="1" si="17"/>
        <v>0.72876684175008255</v>
      </c>
      <c r="M135" s="1">
        <f t="shared" ca="1" si="17"/>
        <v>0.90134321194298295</v>
      </c>
      <c r="N135" s="1">
        <f t="shared" ca="1" si="17"/>
        <v>0.95797109157719651</v>
      </c>
      <c r="O135" s="1">
        <f t="shared" ca="1" si="17"/>
        <v>0.85450087282427956</v>
      </c>
      <c r="P135" s="1">
        <f t="shared" ca="1" si="17"/>
        <v>0.59896398426517028</v>
      </c>
      <c r="Q135" s="1">
        <f t="shared" ca="1" si="17"/>
        <v>0.26536694074570744</v>
      </c>
      <c r="R135" s="1">
        <f t="shared" ca="1" si="17"/>
        <v>0.21769391830261053</v>
      </c>
      <c r="S135" s="1">
        <f t="shared" ca="1" si="17"/>
        <v>0.36090684745708812</v>
      </c>
      <c r="T135" s="1">
        <f t="shared" ca="1" si="17"/>
        <v>0.34348708866543426</v>
      </c>
      <c r="U135" s="1">
        <f t="shared" ca="1" si="17"/>
        <v>0.40076236150532535</v>
      </c>
      <c r="V135" s="1">
        <f t="shared" ca="1" si="15"/>
        <v>0.6370130270443477</v>
      </c>
      <c r="W135" s="1">
        <f t="shared" ca="1" si="16"/>
        <v>0.8727079142362445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0.21127890807131924</v>
      </c>
      <c r="E136" s="1">
        <f t="shared" ca="1" si="13"/>
        <v>0.3555448545806229</v>
      </c>
      <c r="F136" s="1">
        <f t="shared" ca="1" si="17"/>
        <v>0.60829447592991248</v>
      </c>
      <c r="G136" s="1">
        <f t="shared" ca="1" si="17"/>
        <v>0.78740588603295103</v>
      </c>
      <c r="H136" s="1">
        <f t="shared" ca="1" si="17"/>
        <v>0.90246450720184546</v>
      </c>
      <c r="I136" s="1">
        <f t="shared" ca="1" si="17"/>
        <v>0.93440399405339658</v>
      </c>
      <c r="J136" s="1">
        <f t="shared" ca="1" si="17"/>
        <v>0.96873570945856713</v>
      </c>
      <c r="K136" s="1">
        <f t="shared" ca="1" si="17"/>
        <v>0.95733013958817703</v>
      </c>
      <c r="L136" s="1">
        <f t="shared" ca="1" si="17"/>
        <v>0.76824652553554484</v>
      </c>
      <c r="M136" s="1">
        <f t="shared" ca="1" si="17"/>
        <v>0.43920278700224974</v>
      </c>
      <c r="N136" s="1">
        <f t="shared" ca="1" si="17"/>
        <v>0.25960585266071712</v>
      </c>
      <c r="O136" s="1">
        <f t="shared" ca="1" si="17"/>
        <v>0.28791613261928811</v>
      </c>
      <c r="P136" s="1">
        <f t="shared" ca="1" si="17"/>
        <v>0.35207389212028661</v>
      </c>
      <c r="Q136" s="1">
        <f t="shared" ca="1" si="17"/>
        <v>0.21053987924622616</v>
      </c>
      <c r="R136" s="1">
        <f t="shared" ca="1" si="17"/>
        <v>9.5148909443868307E-2</v>
      </c>
      <c r="S136" s="1">
        <f t="shared" ca="1" si="17"/>
        <v>0.1060104231569039</v>
      </c>
      <c r="T136" s="1">
        <f t="shared" ca="1" si="17"/>
        <v>0.31288034386282637</v>
      </c>
      <c r="U136" s="1">
        <f t="shared" ca="1" si="17"/>
        <v>0.60628434406566567</v>
      </c>
      <c r="V136" s="1">
        <f t="shared" ca="1" si="15"/>
        <v>0.56972925613255476</v>
      </c>
      <c r="W136" s="1">
        <f t="shared" ca="1" si="16"/>
        <v>0.2467331936293724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0.20879902677914611</v>
      </c>
      <c r="E137" s="1">
        <f t="shared" ca="1" si="13"/>
        <v>0.42347796539944105</v>
      </c>
      <c r="F137" s="1">
        <f t="shared" ca="1" si="17"/>
        <v>0.50614827924404659</v>
      </c>
      <c r="G137" s="1">
        <f t="shared" ca="1" si="17"/>
        <v>0.30544742089852306</v>
      </c>
      <c r="H137" s="1">
        <f t="shared" ca="1" si="17"/>
        <v>0.17219891518897373</v>
      </c>
      <c r="I137" s="1">
        <f t="shared" ca="1" si="17"/>
        <v>0.27176252466407375</v>
      </c>
      <c r="J137" s="1">
        <f t="shared" ca="1" si="17"/>
        <v>0.41983677517593454</v>
      </c>
      <c r="K137" s="1">
        <f t="shared" ca="1" si="17"/>
        <v>0.40882635266721445</v>
      </c>
      <c r="L137" s="1">
        <f t="shared" ca="1" si="17"/>
        <v>0.48004492170920782</v>
      </c>
      <c r="M137" s="1">
        <f t="shared" ca="1" si="17"/>
        <v>0.52201222210111053</v>
      </c>
      <c r="N137" s="1">
        <f t="shared" ca="1" si="17"/>
        <v>0.63612391928122247</v>
      </c>
      <c r="O137" s="1">
        <f t="shared" ca="1" si="17"/>
        <v>0.58391211335254234</v>
      </c>
      <c r="P137" s="1">
        <f t="shared" ca="1" si="17"/>
        <v>0.51874660365819492</v>
      </c>
      <c r="Q137" s="1">
        <f t="shared" ca="1" si="17"/>
        <v>0.38013748330237795</v>
      </c>
      <c r="R137" s="1">
        <f t="shared" ca="1" si="17"/>
        <v>0.25798000110340435</v>
      </c>
      <c r="S137" s="1">
        <f t="shared" ca="1" si="17"/>
        <v>0.10118214991929855</v>
      </c>
      <c r="T137" s="1">
        <f t="shared" ca="1" si="17"/>
        <v>1.5432428053654756E-2</v>
      </c>
      <c r="U137" s="1">
        <f t="shared" ca="1" si="17"/>
        <v>2.7465074711793776E-2</v>
      </c>
      <c r="V137" s="1">
        <f t="shared" ca="1" si="15"/>
        <v>0.23297122026946274</v>
      </c>
      <c r="W137" s="1">
        <f t="shared" ca="1" si="16"/>
        <v>0.5844365538729811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0.62636761050056333</v>
      </c>
      <c r="E138" s="1">
        <f t="shared" ca="1" si="13"/>
        <v>0.51291394041806748</v>
      </c>
      <c r="F138" s="1">
        <f t="shared" ca="1" si="17"/>
        <v>0.35175366185413481</v>
      </c>
      <c r="G138" s="1">
        <f t="shared" ca="1" si="17"/>
        <v>0.34828724555036594</v>
      </c>
      <c r="H138" s="1">
        <f t="shared" ca="1" si="17"/>
        <v>0.38580651873877214</v>
      </c>
      <c r="I138" s="1">
        <f t="shared" ca="1" si="17"/>
        <v>0.6552893054095793</v>
      </c>
      <c r="J138" s="1">
        <f t="shared" ca="1" si="17"/>
        <v>0.92267552864716595</v>
      </c>
      <c r="K138" s="1">
        <f t="shared" ca="1" si="17"/>
        <v>0.97506722380487987</v>
      </c>
      <c r="L138" s="1">
        <f t="shared" ca="1" si="17"/>
        <v>0.786668403736692</v>
      </c>
      <c r="M138" s="1">
        <f t="shared" ca="1" si="17"/>
        <v>0.54327986934438355</v>
      </c>
      <c r="N138" s="1">
        <f t="shared" ca="1" si="17"/>
        <v>0.54665910180250887</v>
      </c>
      <c r="O138" s="1">
        <f t="shared" ca="1" si="17"/>
        <v>0.55834084487867286</v>
      </c>
      <c r="P138" s="1">
        <f t="shared" ca="1" si="17"/>
        <v>0.4935765643400199</v>
      </c>
      <c r="Q138" s="1">
        <f t="shared" ca="1" si="17"/>
        <v>0.19459621553370385</v>
      </c>
      <c r="R138" s="1">
        <f t="shared" ca="1" si="17"/>
        <v>5.6804525807441844E-2</v>
      </c>
      <c r="S138" s="1">
        <f t="shared" ca="1" si="17"/>
        <v>0.29089282512333564</v>
      </c>
      <c r="T138" s="1">
        <f t="shared" ca="1" si="17"/>
        <v>0.69424049152511014</v>
      </c>
      <c r="U138" s="1">
        <f t="shared" ca="1" si="17"/>
        <v>0.89632134436540833</v>
      </c>
      <c r="V138" s="1">
        <f t="shared" ca="1" si="15"/>
        <v>0.95105964433980439</v>
      </c>
      <c r="W138" s="1">
        <f t="shared" ca="1" si="16"/>
        <v>0.90873593478312886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9.330292560931451E-2</v>
      </c>
      <c r="E139" s="1">
        <f t="shared" ca="1" si="13"/>
        <v>0.32138429009536879</v>
      </c>
      <c r="F139" s="1">
        <f t="shared" ca="1" si="17"/>
        <v>0.46624762963033428</v>
      </c>
      <c r="G139" s="1">
        <f t="shared" ca="1" si="17"/>
        <v>0.37106459069740572</v>
      </c>
      <c r="H139" s="1">
        <f t="shared" ca="1" si="17"/>
        <v>0.38233693891180726</v>
      </c>
      <c r="I139" s="1">
        <f t="shared" ca="1" si="17"/>
        <v>0.59836383156705963</v>
      </c>
      <c r="J139" s="1">
        <f t="shared" ca="1" si="17"/>
        <v>0.71155185834718693</v>
      </c>
      <c r="K139" s="1">
        <f t="shared" ca="1" si="17"/>
        <v>0.66669761577555664</v>
      </c>
      <c r="L139" s="1">
        <f t="shared" ca="1" si="17"/>
        <v>0.60005307521234763</v>
      </c>
      <c r="M139" s="1">
        <f t="shared" ca="1" si="17"/>
        <v>0.69043099592503876</v>
      </c>
      <c r="N139" s="1">
        <f t="shared" ca="1" si="17"/>
        <v>0.61228873908013037</v>
      </c>
      <c r="O139" s="1">
        <f t="shared" ca="1" si="17"/>
        <v>0.29900220633681751</v>
      </c>
      <c r="P139" s="1">
        <f t="shared" ca="1" si="17"/>
        <v>0.10426041838425922</v>
      </c>
      <c r="Q139" s="1">
        <f t="shared" ca="1" si="17"/>
        <v>7.5919582321005957E-2</v>
      </c>
      <c r="R139" s="1">
        <f t="shared" ca="1" si="17"/>
        <v>0.16797615676066641</v>
      </c>
      <c r="S139" s="1">
        <f t="shared" ca="1" si="17"/>
        <v>0.28904173157448065</v>
      </c>
      <c r="T139" s="1">
        <f t="shared" ca="1" si="17"/>
        <v>0.24760187953058202</v>
      </c>
      <c r="U139" s="1">
        <f t="shared" ca="1" si="17"/>
        <v>0.1800859813340189</v>
      </c>
      <c r="V139" s="1">
        <f t="shared" ca="1" si="15"/>
        <v>0.23853135676444936</v>
      </c>
      <c r="W139" s="1">
        <f t="shared" ca="1" si="16"/>
        <v>0.52032363606778154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9.1865410813717574E-2</v>
      </c>
      <c r="E140" s="1">
        <f t="shared" ca="1" si="13"/>
        <v>0.34180001819432304</v>
      </c>
      <c r="F140" s="1">
        <f t="shared" ca="1" si="17"/>
        <v>0.59847831934959417</v>
      </c>
      <c r="G140" s="1">
        <f t="shared" ca="1" si="17"/>
        <v>0.57512735323407782</v>
      </c>
      <c r="H140" s="1">
        <f t="shared" ca="1" si="17"/>
        <v>0.47249662155082828</v>
      </c>
      <c r="I140" s="1">
        <f t="shared" ca="1" si="17"/>
        <v>0.52874200319728237</v>
      </c>
      <c r="J140" s="1">
        <f t="shared" ca="1" si="17"/>
        <v>0.57448750572429441</v>
      </c>
      <c r="K140" s="1">
        <f t="shared" ca="1" si="17"/>
        <v>0.73754683224140527</v>
      </c>
      <c r="L140" s="1">
        <f t="shared" ca="1" si="17"/>
        <v>0.74661983551733013</v>
      </c>
      <c r="M140" s="1">
        <f t="shared" ca="1" si="17"/>
        <v>0.5805736010805862</v>
      </c>
      <c r="N140" s="1">
        <f t="shared" ca="1" si="17"/>
        <v>0.43049228400834105</v>
      </c>
      <c r="O140" s="1">
        <f t="shared" ca="1" si="17"/>
        <v>0.19240370735183882</v>
      </c>
      <c r="P140" s="1">
        <f t="shared" ca="1" si="17"/>
        <v>2.1544881527382782E-2</v>
      </c>
      <c r="Q140" s="1">
        <f t="shared" ca="1" si="17"/>
        <v>2.0577051370731438E-2</v>
      </c>
      <c r="R140" s="1">
        <f t="shared" ca="1" si="17"/>
        <v>0.20775424764739386</v>
      </c>
      <c r="S140" s="1">
        <f t="shared" ca="1" si="17"/>
        <v>0.37391523307187191</v>
      </c>
      <c r="T140" s="1">
        <f t="shared" ca="1" si="17"/>
        <v>0.20036084532611537</v>
      </c>
      <c r="U140" s="1">
        <f t="shared" ca="1" si="17"/>
        <v>0.10525650578990875</v>
      </c>
      <c r="V140" s="1">
        <f t="shared" ca="1" si="15"/>
        <v>0.31320837042296967</v>
      </c>
      <c r="W140" s="1">
        <f t="shared" ca="1" si="16"/>
        <v>0.64750322512971703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0.30736521669089456</v>
      </c>
      <c r="E141" s="1">
        <f t="shared" ca="1" si="13"/>
        <v>0.18770988349093518</v>
      </c>
      <c r="F141" s="1">
        <f t="shared" ca="1" si="17"/>
        <v>0.27199371984198295</v>
      </c>
      <c r="G141" s="1">
        <f t="shared" ca="1" si="17"/>
        <v>0.59306026672781864</v>
      </c>
      <c r="H141" s="1">
        <f t="shared" ca="1" si="17"/>
        <v>0.82696912058181249</v>
      </c>
      <c r="I141" s="1">
        <f t="shared" ca="1" si="17"/>
        <v>0.86864710374389476</v>
      </c>
      <c r="J141" s="1">
        <f t="shared" ca="1" si="17"/>
        <v>0.87085655528136863</v>
      </c>
      <c r="K141" s="1">
        <f t="shared" ca="1" si="17"/>
        <v>0.8668804464556914</v>
      </c>
      <c r="L141" s="1">
        <f t="shared" ca="1" si="17"/>
        <v>0.69364819449642912</v>
      </c>
      <c r="M141" s="1">
        <f t="shared" ca="1" si="17"/>
        <v>0.29372945259296018</v>
      </c>
      <c r="N141" s="1">
        <f t="shared" ca="1" si="17"/>
        <v>4.3363227872534479E-2</v>
      </c>
      <c r="O141" s="1">
        <f t="shared" ca="1" si="17"/>
        <v>6.6525518324496463E-2</v>
      </c>
      <c r="P141" s="1">
        <f t="shared" ca="1" si="17"/>
        <v>0.15120727603551737</v>
      </c>
      <c r="Q141" s="1">
        <f t="shared" ca="1" si="17"/>
        <v>7.7404193593969009E-2</v>
      </c>
      <c r="R141" s="1">
        <f t="shared" ca="1" si="17"/>
        <v>8.2874096455602564E-2</v>
      </c>
      <c r="S141" s="1">
        <f t="shared" ca="1" si="17"/>
        <v>0.33594127219405379</v>
      </c>
      <c r="T141" s="1">
        <f t="shared" ca="1" si="17"/>
        <v>0.72472259881080925</v>
      </c>
      <c r="U141" s="1">
        <f t="shared" ca="1" si="17"/>
        <v>0.87343012640965667</v>
      </c>
      <c r="V141" s="1">
        <f t="shared" ca="1" si="15"/>
        <v>0.69891571003271524</v>
      </c>
      <c r="W141" s="1">
        <f t="shared" ca="1" si="16"/>
        <v>0.35320655060919631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0.37782066077076465</v>
      </c>
      <c r="E142" s="1">
        <f t="shared" ca="1" si="13"/>
        <v>0.4699556778629268</v>
      </c>
      <c r="F142" s="1">
        <f t="shared" ca="1" si="17"/>
        <v>0.21619000588524676</v>
      </c>
      <c r="G142" s="1">
        <f t="shared" ca="1" si="17"/>
        <v>-3.0534908266615902E-2</v>
      </c>
      <c r="H142" s="1">
        <f t="shared" ca="1" si="17"/>
        <v>-3.4419528440086757E-2</v>
      </c>
      <c r="I142" s="1">
        <f t="shared" ca="1" si="17"/>
        <v>0.17760616695586778</v>
      </c>
      <c r="J142" s="1">
        <f t="shared" ca="1" si="17"/>
        <v>0.33292667359728284</v>
      </c>
      <c r="K142" s="1">
        <f t="shared" ca="1" si="17"/>
        <v>0.15877787347738573</v>
      </c>
      <c r="L142" s="1">
        <f t="shared" ca="1" si="17"/>
        <v>1.8290855414954243E-2</v>
      </c>
      <c r="M142" s="1">
        <f t="shared" ca="1" si="17"/>
        <v>5.1189463035697977E-2</v>
      </c>
      <c r="N142" s="1">
        <f t="shared" ca="1" si="17"/>
        <v>0.28949817417914853</v>
      </c>
      <c r="O142" s="1">
        <f t="shared" ca="1" si="17"/>
        <v>0.53417719480875336</v>
      </c>
      <c r="P142" s="1">
        <f t="shared" ca="1" si="17"/>
        <v>0.57011564409001658</v>
      </c>
      <c r="Q142" s="1">
        <f t="shared" ca="1" si="17"/>
        <v>0.54220071381133927</v>
      </c>
      <c r="R142" s="1">
        <f t="shared" ca="1" si="17"/>
        <v>0.38353383534171981</v>
      </c>
      <c r="S142" s="1">
        <f t="shared" ca="1" si="17"/>
        <v>0.33697534278422642</v>
      </c>
      <c r="T142" s="1">
        <f t="shared" ca="1" si="17"/>
        <v>0.3952550213443396</v>
      </c>
      <c r="U142" s="1">
        <f t="shared" ca="1" si="17"/>
        <v>0.25810217869650637</v>
      </c>
      <c r="V142" s="1">
        <f t="shared" ca="1" si="15"/>
        <v>0.25102425761602981</v>
      </c>
      <c r="W142" s="1">
        <f t="shared" ca="1" si="16"/>
        <v>0.47984553306542005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0.29912021432243202</v>
      </c>
      <c r="E143" s="1">
        <f t="shared" ca="1" si="13"/>
        <v>0.10256370953387245</v>
      </c>
      <c r="F143" s="1">
        <f t="shared" ca="1" si="17"/>
        <v>8.3293380195644057E-2</v>
      </c>
      <c r="G143" s="1">
        <f t="shared" ca="1" si="17"/>
        <v>0.29459188392644137</v>
      </c>
      <c r="H143" s="1">
        <f t="shared" ca="1" si="17"/>
        <v>0.488578354348979</v>
      </c>
      <c r="I143" s="1">
        <f t="shared" ca="1" si="17"/>
        <v>0.51487720402343296</v>
      </c>
      <c r="J143" s="1">
        <f t="shared" ca="1" si="17"/>
        <v>0.67750001764500523</v>
      </c>
      <c r="K143" s="1">
        <f t="shared" ca="1" si="17"/>
        <v>0.64346445982502554</v>
      </c>
      <c r="L143" s="1">
        <f t="shared" ca="1" si="17"/>
        <v>0.3108181982442102</v>
      </c>
      <c r="M143" s="1">
        <f t="shared" ca="1" si="17"/>
        <v>2.4528286406142664E-2</v>
      </c>
      <c r="N143" s="1">
        <f t="shared" ca="1" si="17"/>
        <v>-7.851618143343031E-2</v>
      </c>
      <c r="O143" s="1">
        <f t="shared" ca="1" si="17"/>
        <v>-3.2068883469627954E-2</v>
      </c>
      <c r="P143" s="1">
        <f t="shared" ca="1" si="17"/>
        <v>4.9325487938113116E-2</v>
      </c>
      <c r="Q143" s="1">
        <f t="shared" ca="1" si="17"/>
        <v>2.5076366970373364E-2</v>
      </c>
      <c r="R143" s="1">
        <f t="shared" ca="1" si="17"/>
        <v>-1.9474554058363312E-2</v>
      </c>
      <c r="S143" s="1">
        <f t="shared" ca="1" si="17"/>
        <v>0.17381114616110077</v>
      </c>
      <c r="T143" s="1">
        <f t="shared" ca="1" si="17"/>
        <v>0.57771497680503314</v>
      </c>
      <c r="U143" s="1">
        <f t="shared" ref="U143:U158" ca="1" si="18">(U93+0.6*(V93+T93)+0.15*(S93+W93))/(1+2*0.6+2*0.15)</f>
        <v>0.81032174513202393</v>
      </c>
      <c r="V143" s="1">
        <f t="shared" ca="1" si="15"/>
        <v>0.7754226383774635</v>
      </c>
      <c r="W143" s="1">
        <f t="shared" ca="1" si="16"/>
        <v>0.53056962749059278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0.41318174416215053</v>
      </c>
      <c r="E144" s="1">
        <f t="shared" ca="1" si="13"/>
        <v>0.48236919283609542</v>
      </c>
      <c r="F144" s="1">
        <f t="shared" ref="F144:T158" ca="1" si="19">(F94+0.6*(G94+E94)+0.15*(D94+H94))/(1+2*0.6+2*0.15)</f>
        <v>0.35478214568815847</v>
      </c>
      <c r="G144" s="1">
        <f t="shared" ca="1" si="19"/>
        <v>0.27595520834405252</v>
      </c>
      <c r="H144" s="1">
        <f t="shared" ca="1" si="19"/>
        <v>0.32225341337044594</v>
      </c>
      <c r="I144" s="1">
        <f t="shared" ca="1" si="19"/>
        <v>0.35718969594705741</v>
      </c>
      <c r="J144" s="1">
        <f t="shared" ca="1" si="19"/>
        <v>0.43919841126256687</v>
      </c>
      <c r="K144" s="1">
        <f t="shared" ca="1" si="19"/>
        <v>0.43160943541011482</v>
      </c>
      <c r="L144" s="1">
        <f t="shared" ca="1" si="19"/>
        <v>0.38630663767250262</v>
      </c>
      <c r="M144" s="1">
        <f t="shared" ca="1" si="19"/>
        <v>0.16751080820671019</v>
      </c>
      <c r="N144" s="1">
        <f t="shared" ca="1" si="19"/>
        <v>0.11673049624782601</v>
      </c>
      <c r="O144" s="1">
        <f t="shared" ca="1" si="19"/>
        <v>0.2925161992992254</v>
      </c>
      <c r="P144" s="1">
        <f t="shared" ca="1" si="19"/>
        <v>0.44199692632842857</v>
      </c>
      <c r="Q144" s="1">
        <f t="shared" ca="1" si="19"/>
        <v>0.28953321128492859</v>
      </c>
      <c r="R144" s="1">
        <f t="shared" ca="1" si="19"/>
        <v>0.19633294109148403</v>
      </c>
      <c r="S144" s="1">
        <f t="shared" ca="1" si="19"/>
        <v>0.34967944391593098</v>
      </c>
      <c r="T144" s="1">
        <f t="shared" ca="1" si="19"/>
        <v>0.70954718668049443</v>
      </c>
      <c r="U144" s="1">
        <f t="shared" ca="1" si="18"/>
        <v>0.8768515005282399</v>
      </c>
      <c r="V144" s="1">
        <f t="shared" ca="1" si="15"/>
        <v>0.82552253654804886</v>
      </c>
      <c r="W144" s="1">
        <f t="shared" ca="1" si="16"/>
        <v>0.67090193672736753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0.21254604483659115</v>
      </c>
      <c r="E145" s="1">
        <f t="shared" ca="1" si="13"/>
        <v>9.0246304438734576E-2</v>
      </c>
      <c r="F145" s="1">
        <f t="shared" ca="1" si="19"/>
        <v>7.1966623388945966E-2</v>
      </c>
      <c r="G145" s="1">
        <f t="shared" ca="1" si="19"/>
        <v>0.21547602170853719</v>
      </c>
      <c r="H145" s="1">
        <f t="shared" ca="1" si="19"/>
        <v>0.37807443156935105</v>
      </c>
      <c r="I145" s="1">
        <f t="shared" ca="1" si="19"/>
        <v>0.26983058663988846</v>
      </c>
      <c r="J145" s="1">
        <f t="shared" ca="1" si="19"/>
        <v>0.12201666152994343</v>
      </c>
      <c r="K145" s="1">
        <f t="shared" ca="1" si="19"/>
        <v>7.7331047249945717E-2</v>
      </c>
      <c r="L145" s="1">
        <f t="shared" ca="1" si="19"/>
        <v>7.6022005069559681E-2</v>
      </c>
      <c r="M145" s="1">
        <f t="shared" ca="1" si="19"/>
        <v>3.0157826298134471E-2</v>
      </c>
      <c r="N145" s="1">
        <f t="shared" ca="1" si="19"/>
        <v>-4.2828197618916791E-2</v>
      </c>
      <c r="O145" s="1">
        <f t="shared" ca="1" si="19"/>
        <v>-1.7946187187225061E-2</v>
      </c>
      <c r="P145" s="1">
        <f t="shared" ca="1" si="19"/>
        <v>0.1344761412413619</v>
      </c>
      <c r="Q145" s="1">
        <f t="shared" ca="1" si="19"/>
        <v>0.30983984614615184</v>
      </c>
      <c r="R145" s="1">
        <f t="shared" ca="1" si="19"/>
        <v>0.23251762812569049</v>
      </c>
      <c r="S145" s="1">
        <f t="shared" ca="1" si="19"/>
        <v>0.33787081550056913</v>
      </c>
      <c r="T145" s="1">
        <f t="shared" ca="1" si="19"/>
        <v>0.66384018421797686</v>
      </c>
      <c r="U145" s="1">
        <f t="shared" ca="1" si="18"/>
        <v>0.64504890593091324</v>
      </c>
      <c r="V145" s="1">
        <f t="shared" ca="1" si="15"/>
        <v>0.2856061112848628</v>
      </c>
      <c r="W145" s="1">
        <f t="shared" ca="1" si="16"/>
        <v>8.1033592878154606E-2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0.68088582431761657</v>
      </c>
      <c r="E146" s="1">
        <f t="shared" ca="1" si="13"/>
        <v>0.5002322703605645</v>
      </c>
      <c r="F146" s="1">
        <f t="shared" ca="1" si="19"/>
        <v>0.29554180692804655</v>
      </c>
      <c r="G146" s="1">
        <f t="shared" ca="1" si="19"/>
        <v>0.31103901323923616</v>
      </c>
      <c r="H146" s="1">
        <f t="shared" ca="1" si="19"/>
        <v>0.4796661262080929</v>
      </c>
      <c r="I146" s="1">
        <f t="shared" ca="1" si="19"/>
        <v>0.51800060334803155</v>
      </c>
      <c r="J146" s="1">
        <f t="shared" ca="1" si="19"/>
        <v>0.56141578490239308</v>
      </c>
      <c r="K146" s="1">
        <f t="shared" ca="1" si="19"/>
        <v>0.54991372647031134</v>
      </c>
      <c r="L146" s="1">
        <f t="shared" ca="1" si="19"/>
        <v>0.4983569355675157</v>
      </c>
      <c r="M146" s="1">
        <f t="shared" ca="1" si="19"/>
        <v>0.24518273058126022</v>
      </c>
      <c r="N146" s="1">
        <f t="shared" ca="1" si="19"/>
        <v>0.28011734118796144</v>
      </c>
      <c r="O146" s="1">
        <f t="shared" ca="1" si="19"/>
        <v>0.65727677700044707</v>
      </c>
      <c r="P146" s="1">
        <f t="shared" ca="1" si="19"/>
        <v>0.92607832177717708</v>
      </c>
      <c r="Q146" s="1">
        <f t="shared" ca="1" si="19"/>
        <v>0.89866888041229809</v>
      </c>
      <c r="R146" s="1">
        <f t="shared" ca="1" si="19"/>
        <v>0.68389779974106357</v>
      </c>
      <c r="S146" s="1">
        <f t="shared" ca="1" si="19"/>
        <v>0.59364575403374675</v>
      </c>
      <c r="T146" s="1">
        <f t="shared" ca="1" si="19"/>
        <v>0.77863339139692389</v>
      </c>
      <c r="U146" s="1">
        <f t="shared" ca="1" si="18"/>
        <v>0.87137801023403971</v>
      </c>
      <c r="V146" s="1">
        <f t="shared" ca="1" si="15"/>
        <v>0.7038121836319291</v>
      </c>
      <c r="W146" s="1">
        <f t="shared" ca="1" si="16"/>
        <v>0.38116222649240866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0.40290770277795135</v>
      </c>
      <c r="E147" s="1">
        <f t="shared" ca="1" si="13"/>
        <v>0.47651119037449247</v>
      </c>
      <c r="F147" s="1">
        <f t="shared" ca="1" si="19"/>
        <v>0.5580352096254575</v>
      </c>
      <c r="G147" s="1">
        <f t="shared" ca="1" si="19"/>
        <v>0.36561850967738119</v>
      </c>
      <c r="H147" s="1">
        <f t="shared" ca="1" si="19"/>
        <v>0.13800954904503984</v>
      </c>
      <c r="I147" s="1">
        <f t="shared" ca="1" si="19"/>
        <v>5.8406719169803736E-2</v>
      </c>
      <c r="J147" s="1">
        <f t="shared" ca="1" si="19"/>
        <v>8.8790412401323487E-2</v>
      </c>
      <c r="K147" s="1">
        <f t="shared" ca="1" si="19"/>
        <v>0.11199241659606407</v>
      </c>
      <c r="L147" s="1">
        <f t="shared" ca="1" si="19"/>
        <v>0.18965096192902964</v>
      </c>
      <c r="M147" s="1">
        <f t="shared" ca="1" si="19"/>
        <v>0.42995700704213152</v>
      </c>
      <c r="N147" s="1">
        <f t="shared" ca="1" si="19"/>
        <v>0.79832083883441096</v>
      </c>
      <c r="O147" s="1">
        <f t="shared" ca="1" si="19"/>
        <v>0.95718497297891081</v>
      </c>
      <c r="P147" s="1">
        <f t="shared" ca="1" si="19"/>
        <v>0.98630305077209246</v>
      </c>
      <c r="Q147" s="1">
        <f t="shared" ca="1" si="19"/>
        <v>0.94337101058629125</v>
      </c>
      <c r="R147" s="1">
        <f t="shared" ca="1" si="19"/>
        <v>0.71701450755050034</v>
      </c>
      <c r="S147" s="1">
        <f t="shared" ca="1" si="19"/>
        <v>0.32781812190535742</v>
      </c>
      <c r="T147" s="1">
        <f t="shared" ca="1" si="19"/>
        <v>0.11100941553033332</v>
      </c>
      <c r="U147" s="1">
        <f t="shared" ca="1" si="18"/>
        <v>8.5764879122653709E-2</v>
      </c>
      <c r="V147" s="1">
        <f t="shared" ca="1" si="15"/>
        <v>0.10512497681792822</v>
      </c>
      <c r="W147" s="1">
        <f t="shared" ca="1" si="16"/>
        <v>0.11995567101085744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0.43124242203493246</v>
      </c>
      <c r="E148" s="1">
        <f t="shared" ca="1" si="13"/>
        <v>0.47353466443708142</v>
      </c>
      <c r="F148" s="1">
        <f t="shared" ca="1" si="19"/>
        <v>0.73436022684280144</v>
      </c>
      <c r="G148" s="1">
        <f t="shared" ca="1" si="19"/>
        <v>0.85607253863549659</v>
      </c>
      <c r="H148" s="1">
        <f t="shared" ca="1" si="19"/>
        <v>0.65681089540242588</v>
      </c>
      <c r="I148" s="1">
        <f t="shared" ca="1" si="19"/>
        <v>0.31599283361312136</v>
      </c>
      <c r="J148" s="1">
        <f t="shared" ca="1" si="19"/>
        <v>0.28981501716681357</v>
      </c>
      <c r="K148" s="1">
        <f t="shared" ca="1" si="19"/>
        <v>0.417784864689005</v>
      </c>
      <c r="L148" s="1">
        <f t="shared" ca="1" si="19"/>
        <v>0.26542768789027577</v>
      </c>
      <c r="M148" s="1">
        <f t="shared" ca="1" si="19"/>
        <v>0.12575308098309609</v>
      </c>
      <c r="N148" s="1">
        <f t="shared" ca="1" si="19"/>
        <v>0.12147212871059923</v>
      </c>
      <c r="O148" s="1">
        <f t="shared" ca="1" si="19"/>
        <v>0.25074368400415309</v>
      </c>
      <c r="P148" s="1">
        <f t="shared" ca="1" si="19"/>
        <v>0.43165819467974176</v>
      </c>
      <c r="Q148" s="1">
        <f t="shared" ca="1" si="19"/>
        <v>0.47301341358371518</v>
      </c>
      <c r="R148" s="1">
        <f t="shared" ca="1" si="19"/>
        <v>0.50782994349632904</v>
      </c>
      <c r="S148" s="1">
        <f t="shared" ca="1" si="19"/>
        <v>0.42551061110542132</v>
      </c>
      <c r="T148" s="1">
        <f t="shared" ca="1" si="19"/>
        <v>0.50080798283592809</v>
      </c>
      <c r="U148" s="1">
        <f t="shared" ca="1" si="18"/>
        <v>0.53225975152838756</v>
      </c>
      <c r="V148" s="1">
        <f t="shared" ca="1" si="15"/>
        <v>0.30080980229265658</v>
      </c>
      <c r="W148" s="1">
        <f t="shared" ca="1" si="16"/>
        <v>9.0678824516159759E-2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0.48205257156338538</v>
      </c>
      <c r="E149" s="1">
        <f t="shared" ca="1" si="13"/>
        <v>0.48959557973615198</v>
      </c>
      <c r="F149" s="1">
        <f t="shared" ca="1" si="19"/>
        <v>0.56311431585291782</v>
      </c>
      <c r="G149" s="1">
        <f t="shared" ca="1" si="19"/>
        <v>0.54934251830410663</v>
      </c>
      <c r="H149" s="1">
        <f t="shared" ca="1" si="19"/>
        <v>0.34950053641632672</v>
      </c>
      <c r="I149" s="1">
        <f t="shared" ca="1" si="19"/>
        <v>0.37896052761476079</v>
      </c>
      <c r="J149" s="1">
        <f t="shared" ca="1" si="19"/>
        <v>0.69396219233246725</v>
      </c>
      <c r="K149" s="1">
        <f t="shared" ca="1" si="19"/>
        <v>0.8943087158397024</v>
      </c>
      <c r="L149" s="1">
        <f t="shared" ca="1" si="19"/>
        <v>0.79660799672507288</v>
      </c>
      <c r="M149" s="1">
        <f t="shared" ca="1" si="19"/>
        <v>0.6150083057901734</v>
      </c>
      <c r="N149" s="1">
        <f t="shared" ca="1" si="19"/>
        <v>0.72878550978581136</v>
      </c>
      <c r="O149" s="1">
        <f t="shared" ca="1" si="19"/>
        <v>0.87358597983610176</v>
      </c>
      <c r="P149" s="1">
        <f t="shared" ca="1" si="19"/>
        <v>0.77253760174419972</v>
      </c>
      <c r="Q149" s="1">
        <f t="shared" ca="1" si="19"/>
        <v>0.59725776915634443</v>
      </c>
      <c r="R149" s="1">
        <f t="shared" ca="1" si="19"/>
        <v>0.67458506074527014</v>
      </c>
      <c r="S149" s="1">
        <f t="shared" ca="1" si="19"/>
        <v>0.63679532683609197</v>
      </c>
      <c r="T149" s="1">
        <f t="shared" ca="1" si="19"/>
        <v>0.39042332039980188</v>
      </c>
      <c r="U149" s="1">
        <f t="shared" ca="1" si="18"/>
        <v>0.3226091971025391</v>
      </c>
      <c r="V149" s="1">
        <f t="shared" ca="1" si="15"/>
        <v>0.4516771769629036</v>
      </c>
      <c r="W149" s="1">
        <f t="shared" ca="1" si="16"/>
        <v>0.38622009679980751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-2.2190951670871619E-2</v>
      </c>
      <c r="E150" s="1">
        <f t="shared" ca="1" si="13"/>
        <v>1.7815442910259639E-2</v>
      </c>
      <c r="F150" s="1">
        <f t="shared" ca="1" si="19"/>
        <v>6.956105971008085E-2</v>
      </c>
      <c r="G150" s="1">
        <f t="shared" ca="1" si="19"/>
        <v>0.2067861764996631</v>
      </c>
      <c r="H150" s="1">
        <f t="shared" ca="1" si="19"/>
        <v>0.39874288406026276</v>
      </c>
      <c r="I150" s="1">
        <f t="shared" ca="1" si="19"/>
        <v>0.43940614997126293</v>
      </c>
      <c r="J150" s="1">
        <f t="shared" ca="1" si="19"/>
        <v>0.5245910771109612</v>
      </c>
      <c r="K150" s="1">
        <f t="shared" ca="1" si="19"/>
        <v>0.55642455658492651</v>
      </c>
      <c r="L150" s="1">
        <f t="shared" ca="1" si="19"/>
        <v>0.68261845097728613</v>
      </c>
      <c r="M150" s="1">
        <f t="shared" ca="1" si="19"/>
        <v>0.72653822183466044</v>
      </c>
      <c r="N150" s="1">
        <f t="shared" ca="1" si="19"/>
        <v>0.69013032373684502</v>
      </c>
      <c r="O150" s="1">
        <f t="shared" ca="1" si="19"/>
        <v>0.8108244219957651</v>
      </c>
      <c r="P150" s="1">
        <f t="shared" ca="1" si="19"/>
        <v>0.85240493220782798</v>
      </c>
      <c r="Q150" s="1">
        <f t="shared" ca="1" si="19"/>
        <v>0.79168635793918718</v>
      </c>
      <c r="R150" s="1">
        <f t="shared" ca="1" si="19"/>
        <v>0.80771327860276365</v>
      </c>
      <c r="S150" s="1">
        <f t="shared" ca="1" si="19"/>
        <v>0.69787052933830096</v>
      </c>
      <c r="T150" s="1">
        <f t="shared" ca="1" si="19"/>
        <v>0.38193904283310376</v>
      </c>
      <c r="U150" s="1">
        <f t="shared" ca="1" si="18"/>
        <v>0.27054670288692867</v>
      </c>
      <c r="V150" s="1">
        <f t="shared" ca="1" si="15"/>
        <v>0.33352761235586265</v>
      </c>
      <c r="W150" s="1">
        <f t="shared" ca="1" si="16"/>
        <v>0.27438003440889064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3.9300033372788472E-2</v>
      </c>
      <c r="E151" s="1">
        <f t="shared" ca="1" si="13"/>
        <v>0.25765997208845892</v>
      </c>
      <c r="F151" s="1">
        <f t="shared" ca="1" si="19"/>
        <v>0.52770447241426299</v>
      </c>
      <c r="G151" s="1">
        <f t="shared" ca="1" si="19"/>
        <v>0.52757757331039801</v>
      </c>
      <c r="H151" s="1">
        <f t="shared" ca="1" si="19"/>
        <v>0.3744800072899756</v>
      </c>
      <c r="I151" s="1">
        <f t="shared" ca="1" si="19"/>
        <v>0.19971076726567449</v>
      </c>
      <c r="J151" s="1">
        <f t="shared" ca="1" si="19"/>
        <v>0.172367790739405</v>
      </c>
      <c r="K151" s="1">
        <f t="shared" ca="1" si="19"/>
        <v>0.254785003693904</v>
      </c>
      <c r="L151" s="1">
        <f t="shared" ca="1" si="19"/>
        <v>0.42293812107833278</v>
      </c>
      <c r="M151" s="1">
        <f t="shared" ca="1" si="19"/>
        <v>0.65100064871412189</v>
      </c>
      <c r="N151" s="1">
        <f t="shared" ca="1" si="19"/>
        <v>0.71920549597879979</v>
      </c>
      <c r="O151" s="1">
        <f t="shared" ca="1" si="19"/>
        <v>0.6519676716193965</v>
      </c>
      <c r="P151" s="1">
        <f t="shared" ca="1" si="19"/>
        <v>0.67918446033345636</v>
      </c>
      <c r="Q151" s="1">
        <f t="shared" ca="1" si="19"/>
        <v>0.61154953307663884</v>
      </c>
      <c r="R151" s="1">
        <f t="shared" ca="1" si="19"/>
        <v>0.50525545603443467</v>
      </c>
      <c r="S151" s="1">
        <f t="shared" ca="1" si="19"/>
        <v>0.23610135652748226</v>
      </c>
      <c r="T151" s="1">
        <f t="shared" ca="1" si="19"/>
        <v>9.4298757587667842E-2</v>
      </c>
      <c r="U151" s="1">
        <f t="shared" ca="1" si="18"/>
        <v>2.9400710987456245E-2</v>
      </c>
      <c r="V151" s="1">
        <f t="shared" ca="1" si="15"/>
        <v>-3.9213268371772005E-2</v>
      </c>
      <c r="W151" s="1">
        <f t="shared" ca="1" si="16"/>
        <v>-6.52028634224113E-2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0.5848080332785518</v>
      </c>
      <c r="E152" s="1">
        <f t="shared" ca="1" si="13"/>
        <v>0.37976391824177097</v>
      </c>
      <c r="F152" s="1">
        <f t="shared" ca="1" si="19"/>
        <v>0.40196051266772581</v>
      </c>
      <c r="G152" s="1">
        <f t="shared" ca="1" si="19"/>
        <v>0.63141883200306959</v>
      </c>
      <c r="H152" s="1">
        <f t="shared" ca="1" si="19"/>
        <v>0.62720317760120492</v>
      </c>
      <c r="I152" s="1">
        <f t="shared" ca="1" si="19"/>
        <v>0.33125953762929761</v>
      </c>
      <c r="J152" s="1">
        <f t="shared" ca="1" si="19"/>
        <v>0.27353785039245138</v>
      </c>
      <c r="K152" s="1">
        <f t="shared" ca="1" si="19"/>
        <v>0.41247628785495516</v>
      </c>
      <c r="L152" s="1">
        <f t="shared" ca="1" si="19"/>
        <v>0.31549374992524032</v>
      </c>
      <c r="M152" s="1">
        <f t="shared" ca="1" si="19"/>
        <v>0.14312694580428845</v>
      </c>
      <c r="N152" s="1">
        <f t="shared" ca="1" si="19"/>
        <v>0.12337635706251757</v>
      </c>
      <c r="O152" s="1">
        <f t="shared" ca="1" si="19"/>
        <v>0.29508171536414191</v>
      </c>
      <c r="P152" s="1">
        <f t="shared" ca="1" si="19"/>
        <v>0.49266688590385471</v>
      </c>
      <c r="Q152" s="1">
        <f t="shared" ca="1" si="19"/>
        <v>0.46371423178586813</v>
      </c>
      <c r="R152" s="1">
        <f t="shared" ca="1" si="19"/>
        <v>0.43524651560699945</v>
      </c>
      <c r="S152" s="1">
        <f t="shared" ca="1" si="19"/>
        <v>0.43983963633811723</v>
      </c>
      <c r="T152" s="1">
        <f t="shared" ca="1" si="19"/>
        <v>0.64856711674062195</v>
      </c>
      <c r="U152" s="1">
        <f t="shared" ca="1" si="18"/>
        <v>0.65334925944521327</v>
      </c>
      <c r="V152" s="1">
        <f t="shared" ca="1" si="15"/>
        <v>0.37751787880576276</v>
      </c>
      <c r="W152" s="1">
        <f t="shared" ca="1" si="16"/>
        <v>0.17753053214439365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-6.9541297370988381E-2</v>
      </c>
      <c r="E153" s="1">
        <f t="shared" ca="1" si="13"/>
        <v>8.1879065429675563E-3</v>
      </c>
      <c r="F153" s="1">
        <f t="shared" ca="1" si="19"/>
        <v>8.8214994210994435E-2</v>
      </c>
      <c r="G153" s="1">
        <f t="shared" ca="1" si="19"/>
        <v>0.22687385516127989</v>
      </c>
      <c r="H153" s="1">
        <f t="shared" ca="1" si="19"/>
        <v>0.48968581910415104</v>
      </c>
      <c r="I153" s="1">
        <f t="shared" ca="1" si="19"/>
        <v>0.58543179182035066</v>
      </c>
      <c r="J153" s="1">
        <f t="shared" ca="1" si="19"/>
        <v>0.35207875462180749</v>
      </c>
      <c r="K153" s="1">
        <f t="shared" ca="1" si="19"/>
        <v>0.1810574697214696</v>
      </c>
      <c r="L153" s="1">
        <f t="shared" ca="1" si="19"/>
        <v>0.263390271377479</v>
      </c>
      <c r="M153" s="1">
        <f t="shared" ca="1" si="19"/>
        <v>0.38389793627942603</v>
      </c>
      <c r="N153" s="1">
        <f t="shared" ca="1" si="19"/>
        <v>0.22333841684593275</v>
      </c>
      <c r="O153" s="1">
        <f t="shared" ca="1" si="19"/>
        <v>6.4480821074285502E-2</v>
      </c>
      <c r="P153" s="1">
        <f t="shared" ca="1" si="19"/>
        <v>0.12501844927547553</v>
      </c>
      <c r="Q153" s="1">
        <f t="shared" ca="1" si="19"/>
        <v>0.28498330294490931</v>
      </c>
      <c r="R153" s="1">
        <f t="shared" ca="1" si="19"/>
        <v>0.2142866801746369</v>
      </c>
      <c r="S153" s="1">
        <f t="shared" ca="1" si="19"/>
        <v>0.1222153488546677</v>
      </c>
      <c r="T153" s="1">
        <f t="shared" ca="1" si="19"/>
        <v>0.15718574896947229</v>
      </c>
      <c r="U153" s="1">
        <f t="shared" ca="1" si="18"/>
        <v>0.2303474181340445</v>
      </c>
      <c r="V153" s="1">
        <f t="shared" ca="1" si="15"/>
        <v>0.2914439982291554</v>
      </c>
      <c r="W153" s="1">
        <f t="shared" ca="1" si="16"/>
        <v>0.46345688699149001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2.5811962628035319E-2</v>
      </c>
      <c r="E154" s="1">
        <f t="shared" ca="1" si="13"/>
        <v>6.6865132668345081E-2</v>
      </c>
      <c r="F154" s="1">
        <f t="shared" ca="1" si="19"/>
        <v>8.4180586391842865E-2</v>
      </c>
      <c r="G154" s="1">
        <f t="shared" ca="1" si="19"/>
        <v>0.11156654301073968</v>
      </c>
      <c r="H154" s="1">
        <f t="shared" ca="1" si="19"/>
        <v>0.16542161151515522</v>
      </c>
      <c r="I154" s="1">
        <f t="shared" ca="1" si="19"/>
        <v>0.26775814312488994</v>
      </c>
      <c r="J154" s="1">
        <f t="shared" ca="1" si="19"/>
        <v>0.41657987555046816</v>
      </c>
      <c r="K154" s="1">
        <f t="shared" ca="1" si="19"/>
        <v>0.34959113150023147</v>
      </c>
      <c r="L154" s="1">
        <f t="shared" ca="1" si="19"/>
        <v>0.36809669077634133</v>
      </c>
      <c r="M154" s="1">
        <f t="shared" ca="1" si="19"/>
        <v>0.50239554146623799</v>
      </c>
      <c r="N154" s="1">
        <f t="shared" ca="1" si="19"/>
        <v>0.48271956566856861</v>
      </c>
      <c r="O154" s="1">
        <f t="shared" ca="1" si="19"/>
        <v>0.47838476688605891</v>
      </c>
      <c r="P154" s="1">
        <f t="shared" ca="1" si="19"/>
        <v>0.4388272093499973</v>
      </c>
      <c r="Q154" s="1">
        <f t="shared" ca="1" si="19"/>
        <v>0.47963412748828499</v>
      </c>
      <c r="R154" s="1">
        <f t="shared" ca="1" si="19"/>
        <v>0.43226689668715218</v>
      </c>
      <c r="S154" s="1">
        <f t="shared" ca="1" si="19"/>
        <v>0.41010680941961386</v>
      </c>
      <c r="T154" s="1">
        <f t="shared" ca="1" si="19"/>
        <v>0.23418558037410189</v>
      </c>
      <c r="U154" s="1">
        <f t="shared" ca="1" si="18"/>
        <v>0.1196158643873643</v>
      </c>
      <c r="V154" s="1">
        <f t="shared" ca="1" si="15"/>
        <v>0.16407606045127601</v>
      </c>
      <c r="W154" s="1">
        <f t="shared" ca="1" si="16"/>
        <v>0.40608397707941746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0.42932176099218788</v>
      </c>
      <c r="E155" s="1">
        <f t="shared" ca="1" si="13"/>
        <v>0.15574017541535567</v>
      </c>
      <c r="F155" s="1">
        <f t="shared" ca="1" si="19"/>
        <v>8.0932132918376268E-2</v>
      </c>
      <c r="G155" s="1">
        <f t="shared" ca="1" si="19"/>
        <v>0.31762843263766805</v>
      </c>
      <c r="H155" s="1">
        <f t="shared" ca="1" si="19"/>
        <v>0.72245788343932271</v>
      </c>
      <c r="I155" s="1">
        <f t="shared" ca="1" si="19"/>
        <v>0.89031576584564276</v>
      </c>
      <c r="J155" s="1">
        <f t="shared" ca="1" si="19"/>
        <v>0.73637700052497745</v>
      </c>
      <c r="K155" s="1">
        <f t="shared" ca="1" si="19"/>
        <v>0.38449055460479703</v>
      </c>
      <c r="L155" s="1">
        <f t="shared" ca="1" si="19"/>
        <v>0.18399904751758892</v>
      </c>
      <c r="M155" s="1">
        <f t="shared" ca="1" si="19"/>
        <v>0.16772048487149771</v>
      </c>
      <c r="N155" s="1">
        <f t="shared" ca="1" si="19"/>
        <v>7.3452242415132665E-2</v>
      </c>
      <c r="O155" s="1">
        <f t="shared" ca="1" si="19"/>
        <v>2.8781792344577367E-2</v>
      </c>
      <c r="P155" s="1">
        <f t="shared" ca="1" si="19"/>
        <v>3.0839993002407813E-2</v>
      </c>
      <c r="Q155" s="1">
        <f t="shared" ca="1" si="19"/>
        <v>3.852631350793375E-2</v>
      </c>
      <c r="R155" s="1">
        <f t="shared" ca="1" si="19"/>
        <v>0.11222325260628652</v>
      </c>
      <c r="S155" s="1">
        <f t="shared" ca="1" si="19"/>
        <v>0.32464038973195286</v>
      </c>
      <c r="T155" s="1">
        <f t="shared" ca="1" si="19"/>
        <v>0.60805571321513596</v>
      </c>
      <c r="U155" s="1">
        <f t="shared" ca="1" si="18"/>
        <v>0.53410786241175789</v>
      </c>
      <c r="V155" s="1">
        <f t="shared" ca="1" si="15"/>
        <v>0.19147281703377098</v>
      </c>
      <c r="W155" s="1">
        <f t="shared" ca="1" si="16"/>
        <v>-8.09244328570464E-3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0.17815614917309847</v>
      </c>
      <c r="E156" s="1">
        <f t="shared" ca="1" si="13"/>
        <v>0.22636951595268323</v>
      </c>
      <c r="F156" s="1">
        <f t="shared" ca="1" si="19"/>
        <v>0.17654178275384685</v>
      </c>
      <c r="G156" s="1">
        <f t="shared" ca="1" si="19"/>
        <v>0.22078960908104897</v>
      </c>
      <c r="H156" s="1">
        <f t="shared" ca="1" si="19"/>
        <v>0.36154455532815738</v>
      </c>
      <c r="I156" s="1">
        <f t="shared" ca="1" si="19"/>
        <v>0.39762534938812044</v>
      </c>
      <c r="J156" s="1">
        <f t="shared" ca="1" si="19"/>
        <v>0.43132675728272718</v>
      </c>
      <c r="K156" s="1">
        <f t="shared" ca="1" si="19"/>
        <v>0.25013030911222833</v>
      </c>
      <c r="L156" s="1">
        <f t="shared" ca="1" si="19"/>
        <v>8.4188063008621222E-2</v>
      </c>
      <c r="M156" s="1">
        <f t="shared" ca="1" si="19"/>
        <v>8.1288571695124573E-2</v>
      </c>
      <c r="N156" s="1">
        <f t="shared" ca="1" si="19"/>
        <v>0.25085226420340756</v>
      </c>
      <c r="O156" s="1">
        <f t="shared" ca="1" si="19"/>
        <v>0.46190908074205428</v>
      </c>
      <c r="P156" s="1">
        <f t="shared" ca="1" si="19"/>
        <v>0.50266635171142116</v>
      </c>
      <c r="Q156" s="1">
        <f t="shared" ca="1" si="19"/>
        <v>0.56992890754181302</v>
      </c>
      <c r="R156" s="1">
        <f t="shared" ca="1" si="19"/>
        <v>0.39180592235435996</v>
      </c>
      <c r="S156" s="1">
        <f t="shared" ca="1" si="19"/>
        <v>0.13836604939053093</v>
      </c>
      <c r="T156" s="1">
        <f t="shared" ca="1" si="19"/>
        <v>1.9417642709248013E-2</v>
      </c>
      <c r="U156" s="1">
        <f t="shared" ca="1" si="18"/>
        <v>-3.2807196152359622E-2</v>
      </c>
      <c r="V156" s="1">
        <f t="shared" ca="1" si="15"/>
        <v>-8.4931156126765411E-2</v>
      </c>
      <c r="W156" s="1">
        <f t="shared" ca="1" si="16"/>
        <v>-0.14970512845064299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0.11093788824923986</v>
      </c>
      <c r="E157" s="1">
        <f t="shared" ca="1" si="13"/>
        <v>0.1838381442926719</v>
      </c>
      <c r="F157" s="1">
        <f t="shared" ca="1" si="19"/>
        <v>0.16689744592059047</v>
      </c>
      <c r="G157" s="1">
        <f t="shared" ca="1" si="19"/>
        <v>6.9463156218154437E-2</v>
      </c>
      <c r="H157" s="1">
        <f t="shared" ca="1" si="19"/>
        <v>4.4805070922638024E-2</v>
      </c>
      <c r="I157" s="1">
        <f t="shared" ca="1" si="19"/>
        <v>0.18037355240804848</v>
      </c>
      <c r="J157" s="1">
        <f t="shared" ca="1" si="19"/>
        <v>0.41018572546690268</v>
      </c>
      <c r="K157" s="1">
        <f t="shared" ca="1" si="19"/>
        <v>0.50608708693128324</v>
      </c>
      <c r="L157" s="1">
        <f t="shared" ca="1" si="19"/>
        <v>0.65391936493275549</v>
      </c>
      <c r="M157" s="1">
        <f t="shared" ca="1" si="19"/>
        <v>0.74795642432982945</v>
      </c>
      <c r="N157" s="1">
        <f t="shared" ca="1" si="19"/>
        <v>0.73510403186671502</v>
      </c>
      <c r="O157" s="1">
        <f t="shared" ca="1" si="19"/>
        <v>0.62649343787361855</v>
      </c>
      <c r="P157" s="1">
        <f t="shared" ca="1" si="19"/>
        <v>0.53185105527812093</v>
      </c>
      <c r="Q157" s="1">
        <f t="shared" ca="1" si="19"/>
        <v>0.59526738137975055</v>
      </c>
      <c r="R157" s="1">
        <f t="shared" ca="1" si="19"/>
        <v>0.56583475231468494</v>
      </c>
      <c r="S157" s="1">
        <f t="shared" ca="1" si="19"/>
        <v>0.44523510849994208</v>
      </c>
      <c r="T157" s="1">
        <f t="shared" ca="1" si="19"/>
        <v>0.17624140061916777</v>
      </c>
      <c r="U157" s="1">
        <f t="shared" ca="1" si="18"/>
        <v>5.1130348764728287E-2</v>
      </c>
      <c r="V157" s="1">
        <f t="shared" ca="1" si="15"/>
        <v>0.16826468213134987</v>
      </c>
      <c r="W157" s="1">
        <f t="shared" ca="1" si="16"/>
        <v>0.43561891075618908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8.5926408128586762E-2</v>
      </c>
      <c r="E158" s="1">
        <f t="shared" ca="1" si="13"/>
        <v>6.6652970756919819E-3</v>
      </c>
      <c r="F158" s="1">
        <f t="shared" ca="1" si="19"/>
        <v>-5.9299396311299326E-3</v>
      </c>
      <c r="G158" s="1">
        <f t="shared" ca="1" si="19"/>
        <v>0.26868285827977845</v>
      </c>
      <c r="H158" s="1">
        <f t="shared" ca="1" si="19"/>
        <v>0.72800272910826658</v>
      </c>
      <c r="I158" s="1">
        <f t="shared" ca="1" si="19"/>
        <v>0.96175551707033213</v>
      </c>
      <c r="J158" s="1">
        <f t="shared" ca="1" si="19"/>
        <v>0.86077936955804613</v>
      </c>
      <c r="K158" s="1">
        <f t="shared" ca="1" si="19"/>
        <v>0.60243118233419368</v>
      </c>
      <c r="L158" s="1">
        <f ca="1">(L108+0.6*(M108+K108)+0.15*(J108+N108))/(1+2*0.6+2*0.15)</f>
        <v>0.44403571940719699</v>
      </c>
      <c r="M158" s="1">
        <f t="shared" ca="1" si="19"/>
        <v>0.41992240310745188</v>
      </c>
      <c r="N158" s="1">
        <f t="shared" ca="1" si="19"/>
        <v>0.29054292890826833</v>
      </c>
      <c r="O158" s="1">
        <f t="shared" ca="1" si="19"/>
        <v>0.21744443530406371</v>
      </c>
      <c r="P158" s="1">
        <f t="shared" ca="1" si="19"/>
        <v>0.14009169863651721</v>
      </c>
      <c r="Q158" s="1">
        <f t="shared" ca="1" si="19"/>
        <v>0.17750764897503449</v>
      </c>
      <c r="R158" s="1">
        <f t="shared" ca="1" si="19"/>
        <v>0.35307258428789018</v>
      </c>
      <c r="S158" s="1">
        <f t="shared" ca="1" si="19"/>
        <v>0.45291032636918638</v>
      </c>
      <c r="T158" s="1">
        <f t="shared" ca="1" si="19"/>
        <v>0.28403866578753806</v>
      </c>
      <c r="U158" s="1">
        <f t="shared" ca="1" si="18"/>
        <v>0.14852885693958798</v>
      </c>
      <c r="V158" s="1">
        <f t="shared" ca="1" si="15"/>
        <v>7.39600108323515E-2</v>
      </c>
      <c r="W158" s="1">
        <f ca="1">(W108+0.6*(V108)+0.15*U108)/(1+0.6+0.15)</f>
        <v>5.9750610635427866E-2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1.5062436643274059E-2</v>
      </c>
      <c r="E160" s="3">
        <f t="shared" ref="E160:W160" ca="1" si="20">AVERAGE(E111:E134)</f>
        <v>2.7394468195206838E-2</v>
      </c>
      <c r="F160" s="3">
        <f t="shared" ca="1" si="20"/>
        <v>0.10370862466011582</v>
      </c>
      <c r="G160" s="3">
        <f t="shared" ca="1" si="20"/>
        <v>0.27143483364516557</v>
      </c>
      <c r="H160" s="3">
        <f t="shared" ca="1" si="20"/>
        <v>0.4099807486431048</v>
      </c>
      <c r="I160" s="3">
        <f t="shared" ca="1" si="20"/>
        <v>0.24194251094118532</v>
      </c>
      <c r="J160" s="3">
        <f t="shared" ca="1" si="20"/>
        <v>5.9509893558110927E-2</v>
      </c>
      <c r="K160" s="3">
        <f t="shared" ca="1" si="20"/>
        <v>2.7879501078008563E-3</v>
      </c>
      <c r="L160" s="3">
        <f t="shared" ca="1" si="20"/>
        <v>1.6710622399400878E-2</v>
      </c>
      <c r="M160" s="3">
        <f t="shared" ca="1" si="20"/>
        <v>3.6356530431930989E-2</v>
      </c>
      <c r="N160" s="3">
        <f t="shared" ca="1" si="20"/>
        <v>4.4305740628278995E-2</v>
      </c>
      <c r="O160" s="3">
        <f t="shared" ca="1" si="20"/>
        <v>4.0256363200098587E-2</v>
      </c>
      <c r="P160" s="3">
        <f t="shared" ca="1" si="20"/>
        <v>2.594303091833813E-2</v>
      </c>
      <c r="Q160" s="3">
        <f t="shared" ca="1" si="20"/>
        <v>1.7183599954791951E-2</v>
      </c>
      <c r="R160" s="3">
        <f t="shared" ca="1" si="20"/>
        <v>6.4621302631323249E-3</v>
      </c>
      <c r="S160" s="3">
        <f t="shared" ca="1" si="20"/>
        <v>4.6528023856833751E-2</v>
      </c>
      <c r="T160" s="3">
        <f t="shared" ca="1" si="20"/>
        <v>0.18477180923317091</v>
      </c>
      <c r="U160" s="3">
        <f t="shared" ca="1" si="20"/>
        <v>0.33064035883961002</v>
      </c>
      <c r="V160" s="3">
        <f t="shared" ca="1" si="20"/>
        <v>0.28701906077373074</v>
      </c>
      <c r="W160" s="3">
        <f t="shared" ca="1" si="20"/>
        <v>0.22620769261627607</v>
      </c>
    </row>
    <row r="161" spans="2:23">
      <c r="C161" s="1" t="s">
        <v>198</v>
      </c>
      <c r="D161" s="10">
        <f ca="1">AVERAGE(D135:D158)</f>
        <v>0.27543839601493514</v>
      </c>
      <c r="E161" s="3">
        <f t="shared" ref="E161:W161" ca="1" si="21">AVERAGE(E135:E158)</f>
        <v>0.29082004058679883</v>
      </c>
      <c r="F161" s="3">
        <f t="shared" ca="1" si="21"/>
        <v>0.31351420170083399</v>
      </c>
      <c r="G161" s="3">
        <f t="shared" ca="1" si="21"/>
        <v>0.35257165900980381</v>
      </c>
      <c r="H161" s="3">
        <f t="shared" ca="1" si="21"/>
        <v>0.41317938468071364</v>
      </c>
      <c r="I161" s="3">
        <f t="shared" ca="1" si="21"/>
        <v>0.46146332270862644</v>
      </c>
      <c r="J161" s="3">
        <f t="shared" ca="1" si="21"/>
        <v>0.51798455794340348</v>
      </c>
      <c r="K161" s="3">
        <f t="shared" ca="1" si="21"/>
        <v>0.49897150097471538</v>
      </c>
      <c r="L161" s="3">
        <f t="shared" ca="1" si="21"/>
        <v>0.44850868981131647</v>
      </c>
      <c r="M161" s="3">
        <f t="shared" ca="1" si="21"/>
        <v>0.39515445110147068</v>
      </c>
      <c r="N161" s="3">
        <f t="shared" ca="1" si="21"/>
        <v>0.3870335813692603</v>
      </c>
      <c r="O161" s="3">
        <f t="shared" ca="1" si="21"/>
        <v>0.41639330317344309</v>
      </c>
      <c r="P161" s="3">
        <f t="shared" ca="1" si="21"/>
        <v>0.43110066769171013</v>
      </c>
      <c r="Q161" s="3">
        <f t="shared" ca="1" si="21"/>
        <v>0.38817918177935762</v>
      </c>
      <c r="R161" s="3">
        <f t="shared" ca="1" si="21"/>
        <v>0.34500726484266209</v>
      </c>
      <c r="S161" s="3">
        <f t="shared" ca="1" si="21"/>
        <v>0.34613677496705297</v>
      </c>
      <c r="T161" s="3">
        <f t="shared" ca="1" si="21"/>
        <v>0.3862452843258925</v>
      </c>
      <c r="U161" s="3">
        <f t="shared" ca="1" si="21"/>
        <v>0.39567340559424174</v>
      </c>
      <c r="V161" s="3">
        <f t="shared" ca="1" si="21"/>
        <v>0.36735612099496323</v>
      </c>
      <c r="W161" s="3">
        <f t="shared" ca="1" si="21"/>
        <v>0.35282645975692661</v>
      </c>
    </row>
    <row r="162" spans="2:23">
      <c r="C162" s="1" t="s">
        <v>16</v>
      </c>
      <c r="D162" s="3">
        <f ca="1">IF(D165&gt;0,TINV(TTEST(D111:D134,D135:D158,2,2),46),-TINV(TTEST(D111:D134,D135:D158,2,2),46))</f>
        <v>-5.7767761476673787</v>
      </c>
      <c r="E162" s="3">
        <f t="shared" ref="E162:V162" ca="1" si="22">IF(E165&gt;0,TINV(TTEST(E111:E134,E135:E158,2,2),46),-TINV(TTEST(E111:E134,E135:E158,2,2),46))</f>
        <v>-6.4147591715118928</v>
      </c>
      <c r="F162" s="3">
        <f t="shared" ca="1" si="22"/>
        <v>-4.095567453441916</v>
      </c>
      <c r="G162" s="3">
        <f t="shared" ca="1" si="22"/>
        <v>-1.6168588541860105</v>
      </c>
      <c r="H162" s="3">
        <f t="shared" ca="1" si="22"/>
        <v>-6.102071148642893E-2</v>
      </c>
      <c r="I162" s="3">
        <f t="shared" ca="1" si="22"/>
        <v>-4.1247710778483295</v>
      </c>
      <c r="J162" s="3">
        <f t="shared" ca="1" si="22"/>
        <v>-8.7377228586767686</v>
      </c>
      <c r="K162" s="3">
        <f t="shared" ca="1" si="22"/>
        <v>-8.9647710312681568</v>
      </c>
      <c r="L162" s="3">
        <f t="shared" ca="1" si="22"/>
        <v>-8.230795532312932</v>
      </c>
      <c r="M162" s="3">
        <f t="shared" ca="1" si="22"/>
        <v>-6.3949918277367193</v>
      </c>
      <c r="N162" s="3">
        <f t="shared" ca="1" si="22"/>
        <v>-5.5104579491305987</v>
      </c>
      <c r="O162" s="3">
        <f t="shared" ca="1" si="22"/>
        <v>-6.070703806723543</v>
      </c>
      <c r="P162" s="3">
        <f t="shared" ca="1" si="22"/>
        <v>-6.7693456272271355</v>
      </c>
      <c r="Q162" s="3">
        <f t="shared" ca="1" si="22"/>
        <v>-6.5849829485870686</v>
      </c>
      <c r="R162" s="3">
        <f t="shared" ca="1" si="22"/>
        <v>-6.9777597617071692</v>
      </c>
      <c r="S162" s="3">
        <f t="shared" ca="1" si="22"/>
        <v>-8.8968665783843264</v>
      </c>
      <c r="T162" s="3">
        <f t="shared" ca="1" si="22"/>
        <v>-3.9660379433980086</v>
      </c>
      <c r="U162" s="3">
        <f t="shared" ca="1" si="22"/>
        <v>-0.95646603060543978</v>
      </c>
      <c r="V162" s="3">
        <f t="shared" ca="1" si="22"/>
        <v>-1.2622956532739633</v>
      </c>
      <c r="W162" s="3">
        <f ca="1">IF(W165&gt;0,TINV(TTEST(W111:W134,W135:W158,2,2),46),-TINV(TTEST(W111:W134,W135:W158,2,2),46))</f>
        <v>-1.7883168296393843</v>
      </c>
    </row>
    <row r="163" spans="2:23">
      <c r="B163" s="1" t="s">
        <v>199</v>
      </c>
      <c r="C163" s="1" t="s">
        <v>0</v>
      </c>
      <c r="D163" s="3">
        <f ca="1">STDEV(D111:D134)/SQRT(COUNT(D111:D134))</f>
        <v>1.37818800147555E-2</v>
      </c>
      <c r="E163" s="3">
        <f t="shared" ref="E163:W163" ca="1" si="23">STDEV(E111:E134)/SQRT(COUNT(E111:E134))</f>
        <v>1.8879492931248191E-2</v>
      </c>
      <c r="F163" s="3">
        <f t="shared" ca="1" si="23"/>
        <v>2.6179534479575464E-2</v>
      </c>
      <c r="G163" s="3">
        <f t="shared" ca="1" si="23"/>
        <v>2.0365342780924205E-2</v>
      </c>
      <c r="H163" s="3">
        <f t="shared" ca="1" si="23"/>
        <v>1.5168121080181448E-2</v>
      </c>
      <c r="I163" s="3">
        <f t="shared" ca="1" si="23"/>
        <v>1.2672412063318095E-2</v>
      </c>
      <c r="J163" s="3">
        <f t="shared" ca="1" si="23"/>
        <v>1.2108847438719712E-2</v>
      </c>
      <c r="K163" s="3">
        <f t="shared" ca="1" si="23"/>
        <v>1.3815765284805971E-2</v>
      </c>
      <c r="L163" s="3">
        <f t="shared" ca="1" si="23"/>
        <v>1.4836722904003452E-2</v>
      </c>
      <c r="M163" s="3">
        <f t="shared" ca="1" si="23"/>
        <v>1.8963438723174207E-2</v>
      </c>
      <c r="N163" s="3">
        <f t="shared" ca="1" si="23"/>
        <v>1.5217667829696564E-2</v>
      </c>
      <c r="O163" s="3">
        <f t="shared" ca="1" si="23"/>
        <v>1.2087271759424853E-2</v>
      </c>
      <c r="P163" s="3">
        <f t="shared" ca="1" si="23"/>
        <v>1.0314491487436741E-2</v>
      </c>
      <c r="Q163" s="3">
        <f t="shared" ca="1" si="23"/>
        <v>1.1063506834410061E-2</v>
      </c>
      <c r="R163" s="3">
        <f t="shared" ca="1" si="23"/>
        <v>1.1729073762704019E-2</v>
      </c>
      <c r="S163" s="3">
        <f t="shared" ca="1" si="23"/>
        <v>9.9819775960919288E-3</v>
      </c>
      <c r="T163" s="3">
        <f t="shared" ca="1" si="23"/>
        <v>1.2584851051328514E-2</v>
      </c>
      <c r="U163" s="3">
        <f t="shared" ca="1" si="23"/>
        <v>2.0369543308327707E-2</v>
      </c>
      <c r="V163" s="3">
        <f t="shared" ca="1" si="23"/>
        <v>2.9147821552615135E-2</v>
      </c>
      <c r="W163" s="3">
        <f t="shared" ca="1" si="23"/>
        <v>4.1664696954586883E-2</v>
      </c>
    </row>
    <row r="164" spans="2:23">
      <c r="C164" s="1" t="s">
        <v>198</v>
      </c>
      <c r="D164" s="3">
        <f ca="1">STDEV(D135:D158)/SQRT(COUNT(D135:D158))</f>
        <v>4.2914154155010875E-2</v>
      </c>
      <c r="E164" s="3">
        <f t="shared" ref="E164:W164" ca="1" si="24">STDEV(E135:E158)/SQRT(COUNT(E135:E158))</f>
        <v>3.6468392029084903E-2</v>
      </c>
      <c r="F164" s="3">
        <f t="shared" ca="1" si="24"/>
        <v>4.4032784513238228E-2</v>
      </c>
      <c r="G164" s="3">
        <f t="shared" ca="1" si="24"/>
        <v>4.5863514894389661E-2</v>
      </c>
      <c r="H164" s="3">
        <f t="shared" ca="1" si="24"/>
        <v>5.0176337287168402E-2</v>
      </c>
      <c r="I164" s="3">
        <f t="shared" ca="1" si="24"/>
        <v>5.1689371694121855E-2</v>
      </c>
      <c r="J164" s="3">
        <f t="shared" ca="1" si="24"/>
        <v>5.105441146014749E-2</v>
      </c>
      <c r="K164" s="3">
        <f t="shared" ca="1" si="24"/>
        <v>5.3596110567240597E-2</v>
      </c>
      <c r="L164" s="3">
        <f t="shared" ca="1" si="24"/>
        <v>5.031955417042714E-2</v>
      </c>
      <c r="M164" s="3">
        <f t="shared" ca="1" si="24"/>
        <v>5.2804168039573024E-2</v>
      </c>
      <c r="N164" s="3">
        <f t="shared" ca="1" si="24"/>
        <v>6.0305484124547205E-2</v>
      </c>
      <c r="O164" s="3">
        <f t="shared" ca="1" si="24"/>
        <v>6.076891069757015E-2</v>
      </c>
      <c r="P164" s="3">
        <f t="shared" ca="1" si="24"/>
        <v>5.8956350656268218E-2</v>
      </c>
      <c r="Q164" s="3">
        <f t="shared" ca="1" si="24"/>
        <v>5.5242683460625712E-2</v>
      </c>
      <c r="R164" s="3">
        <f t="shared" ca="1" si="24"/>
        <v>4.7078656871378181E-2</v>
      </c>
      <c r="S164" s="3">
        <f t="shared" ca="1" si="24"/>
        <v>3.2162353635221935E-2</v>
      </c>
      <c r="T164" s="3">
        <f t="shared" ca="1" si="24"/>
        <v>4.9216150194161028E-2</v>
      </c>
      <c r="U164" s="3">
        <f t="shared" ca="1" si="24"/>
        <v>6.487015599173393E-2</v>
      </c>
      <c r="V164" s="3">
        <f t="shared" ca="1" si="24"/>
        <v>5.6576624105678083E-2</v>
      </c>
      <c r="W164" s="3">
        <f t="shared" ca="1" si="24"/>
        <v>5.7246511013707001E-2</v>
      </c>
    </row>
    <row r="165" spans="2:23">
      <c r="C165" s="1" t="s">
        <v>110</v>
      </c>
      <c r="D165" s="2">
        <f ca="1">D160-D161</f>
        <v>-0.26037595937166108</v>
      </c>
      <c r="E165" s="2">
        <f t="shared" ref="E165:W165" ca="1" si="25">E160-E161</f>
        <v>-0.26342557239159198</v>
      </c>
      <c r="F165" s="2">
        <f t="shared" ca="1" si="25"/>
        <v>-0.20980557704071817</v>
      </c>
      <c r="G165" s="2">
        <f t="shared" ca="1" si="25"/>
        <v>-8.1136825364638232E-2</v>
      </c>
      <c r="H165" s="2">
        <f t="shared" ca="1" si="25"/>
        <v>-3.1986360376088374E-3</v>
      </c>
      <c r="I165" s="2">
        <f t="shared" ca="1" si="25"/>
        <v>-0.21952081176744112</v>
      </c>
      <c r="J165" s="2">
        <f t="shared" ca="1" si="25"/>
        <v>-0.45847466438529255</v>
      </c>
      <c r="K165" s="2">
        <f t="shared" ca="1" si="25"/>
        <v>-0.49618355086691451</v>
      </c>
      <c r="L165" s="2">
        <f t="shared" ca="1" si="25"/>
        <v>-0.43179806741191562</v>
      </c>
      <c r="M165" s="2">
        <f t="shared" ca="1" si="25"/>
        <v>-0.35879792066953969</v>
      </c>
      <c r="N165" s="2">
        <f t="shared" ca="1" si="25"/>
        <v>-0.34272784074098128</v>
      </c>
      <c r="O165" s="2">
        <f t="shared" ca="1" si="25"/>
        <v>-0.37613693997334452</v>
      </c>
      <c r="P165" s="2">
        <f t="shared" ca="1" si="25"/>
        <v>-0.40515763677337202</v>
      </c>
      <c r="Q165" s="2">
        <f t="shared" ca="1" si="25"/>
        <v>-0.37099558182456566</v>
      </c>
      <c r="R165" s="2">
        <f t="shared" ca="1" si="25"/>
        <v>-0.33854513457952978</v>
      </c>
      <c r="S165" s="2">
        <f t="shared" ca="1" si="25"/>
        <v>-0.29960875111021923</v>
      </c>
      <c r="T165" s="2">
        <f t="shared" ca="1" si="25"/>
        <v>-0.20147347509272159</v>
      </c>
      <c r="U165" s="2">
        <f t="shared" ca="1" si="25"/>
        <v>-6.5033046754631729E-2</v>
      </c>
      <c r="V165" s="2">
        <f t="shared" ca="1" si="25"/>
        <v>-8.0337060221232492E-2</v>
      </c>
      <c r="W165" s="2">
        <f t="shared" ca="1" si="25"/>
        <v>-0.12661876714065054</v>
      </c>
    </row>
    <row r="167" spans="2:23">
      <c r="B167" s="1" t="s">
        <v>200</v>
      </c>
      <c r="D167" s="1">
        <f ca="1">COVAR(D111:D158,$C111:$C158)/VAR($C111:$C158)</f>
        <v>-0.1274757301090424</v>
      </c>
      <c r="E167" s="1">
        <f t="shared" ref="E167:W167" ca="1" si="26">COVAR(E111:E158,$C111:$C158)/VAR($C111:$C158)</f>
        <v>-0.12896876981671698</v>
      </c>
      <c r="F167" s="1">
        <f t="shared" ca="1" si="26"/>
        <v>-0.1027173137595183</v>
      </c>
      <c r="G167" s="1">
        <f t="shared" ca="1" si="26"/>
        <v>-3.9723237418104206E-2</v>
      </c>
      <c r="H167" s="1">
        <f t="shared" ca="1" si="26"/>
        <v>-1.5659988934127146E-3</v>
      </c>
      <c r="I167" s="1">
        <f t="shared" ca="1" si="26"/>
        <v>-0.10747373076114308</v>
      </c>
      <c r="J167" s="1">
        <f t="shared" ca="1" si="26"/>
        <v>-0.22446155443863289</v>
      </c>
      <c r="K167" s="1">
        <f t="shared" ca="1" si="26"/>
        <v>-0.24292319677859359</v>
      </c>
      <c r="L167" s="1">
        <f t="shared" ca="1" si="26"/>
        <v>-0.21140113717041698</v>
      </c>
      <c r="M167" s="1">
        <f t="shared" ca="1" si="26"/>
        <v>-0.17566148199446219</v>
      </c>
      <c r="N167" s="1">
        <f t="shared" ca="1" si="26"/>
        <v>-0.16779383869610551</v>
      </c>
      <c r="O167" s="1">
        <f t="shared" ca="1" si="26"/>
        <v>-0.18415037686194993</v>
      </c>
      <c r="P167" s="1">
        <f t="shared" ca="1" si="26"/>
        <v>-0.19835842633696332</v>
      </c>
      <c r="Q167" s="1">
        <f t="shared" ca="1" si="26"/>
        <v>-0.18163325360161026</v>
      </c>
      <c r="R167" s="1">
        <f t="shared" ca="1" si="26"/>
        <v>-0.16574605547122814</v>
      </c>
      <c r="S167" s="1">
        <f t="shared" ca="1" si="26"/>
        <v>-0.14668345106437816</v>
      </c>
      <c r="T167" s="1">
        <f t="shared" ca="1" si="26"/>
        <v>-9.8638055514144979E-2</v>
      </c>
      <c r="U167" s="1">
        <f t="shared" ca="1" si="26"/>
        <v>-3.1839095806955139E-2</v>
      </c>
      <c r="V167" s="1">
        <f t="shared" ca="1" si="26"/>
        <v>-3.9331685733311736E-2</v>
      </c>
      <c r="W167" s="1">
        <f t="shared" ca="1" si="26"/>
        <v>-6.1990438079276886E-2</v>
      </c>
    </row>
  </sheetData>
  <phoneticPr fontId="1" type="noConversion"/>
  <pageMargins left="0.75" right="0.75" top="1" bottom="1" header="0.5" footer="0.5"/>
  <pageSetup paperSize="9" orientation="portrait" horizontalDpi="360" verticalDpi="36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5.0000000000000001E-3</v>
      </c>
      <c r="E1">
        <v>1E-3</v>
      </c>
      <c r="F1">
        <v>1.2999999999999999E-2</v>
      </c>
      <c r="G1">
        <v>2.8000000000000001E-2</v>
      </c>
      <c r="H1">
        <v>0.24399999999999999</v>
      </c>
      <c r="I1">
        <v>2E-3</v>
      </c>
      <c r="J1">
        <v>2E-3</v>
      </c>
      <c r="K1">
        <v>0.99</v>
      </c>
      <c r="L1">
        <v>0.03</v>
      </c>
      <c r="M1">
        <v>1.9E-2</v>
      </c>
      <c r="N1">
        <v>6.0999999999999999E-2</v>
      </c>
      <c r="O1">
        <v>4.2999999999999997E-2</v>
      </c>
      <c r="P1">
        <v>1.4999999999999999E-2</v>
      </c>
      <c r="Q1">
        <v>3.0000000000000001E-3</v>
      </c>
      <c r="R1">
        <v>8.9999999999999993E-3</v>
      </c>
      <c r="S1">
        <v>1.4999999999999999E-2</v>
      </c>
      <c r="T1">
        <v>1.2E-2</v>
      </c>
      <c r="U1">
        <v>5.0000000000000001E-3</v>
      </c>
      <c r="V1">
        <v>0.97899999999999998</v>
      </c>
      <c r="W1">
        <v>1E-3</v>
      </c>
      <c r="Z1" s="1">
        <f>AVERAGE(D1:M1)</f>
        <v>0.13339999999999999</v>
      </c>
      <c r="AA1" s="1">
        <f>AVERAGE(N1:W1)</f>
        <v>0.11429999999999998</v>
      </c>
    </row>
    <row r="2" spans="1:27">
      <c r="A2">
        <v>1</v>
      </c>
      <c r="B2" t="s">
        <v>149</v>
      </c>
      <c r="C2">
        <v>30</v>
      </c>
      <c r="D2">
        <v>8.0000000000000002E-3</v>
      </c>
      <c r="E2">
        <v>0.21099999999999999</v>
      </c>
      <c r="F2">
        <v>5.6000000000000001E-2</v>
      </c>
      <c r="G2">
        <v>3.2000000000000001E-2</v>
      </c>
      <c r="H2">
        <v>0.02</v>
      </c>
      <c r="I2">
        <v>5.2999999999999999E-2</v>
      </c>
      <c r="J2">
        <v>1.2E-2</v>
      </c>
      <c r="K2">
        <v>0.45</v>
      </c>
      <c r="L2">
        <v>0.17100000000000001</v>
      </c>
      <c r="M2">
        <v>4.4999999999999998E-2</v>
      </c>
      <c r="N2">
        <v>4.5999999999999999E-2</v>
      </c>
      <c r="O2">
        <v>5.0000000000000001E-3</v>
      </c>
      <c r="P2">
        <v>7.0000000000000001E-3</v>
      </c>
      <c r="Q2">
        <v>0.32800000000000001</v>
      </c>
      <c r="R2">
        <v>1E-3</v>
      </c>
      <c r="S2">
        <v>8.3000000000000004E-2</v>
      </c>
      <c r="T2">
        <v>0.157</v>
      </c>
      <c r="U2">
        <v>3.5000000000000003E-2</v>
      </c>
      <c r="V2">
        <v>0.94699999999999995</v>
      </c>
      <c r="W2">
        <v>2.5999999999999999E-2</v>
      </c>
      <c r="Z2" s="1">
        <f t="shared" ref="Z2:Z48" si="0">AVERAGE(D2:M2)</f>
        <v>0.10580000000000001</v>
      </c>
      <c r="AA2" s="1">
        <f t="shared" ref="AA2:AA48" si="1">AVERAGE(N2:W2)</f>
        <v>0.16350000000000001</v>
      </c>
    </row>
    <row r="3" spans="1:27">
      <c r="A3">
        <v>2</v>
      </c>
      <c r="B3" t="s">
        <v>150</v>
      </c>
      <c r="C3">
        <v>30</v>
      </c>
      <c r="D3">
        <v>4.0000000000000001E-3</v>
      </c>
      <c r="E3">
        <v>1.4999999999999999E-2</v>
      </c>
      <c r="F3">
        <v>3.6999999999999998E-2</v>
      </c>
      <c r="G3">
        <v>2.8000000000000001E-2</v>
      </c>
      <c r="H3">
        <v>1.2999999999999999E-2</v>
      </c>
      <c r="I3">
        <v>1E-3</v>
      </c>
      <c r="J3">
        <v>1E-3</v>
      </c>
      <c r="K3">
        <v>0.97899999999999998</v>
      </c>
      <c r="L3">
        <v>4.8000000000000001E-2</v>
      </c>
      <c r="M3">
        <v>2.5999999999999999E-2</v>
      </c>
      <c r="N3">
        <v>2.1999999999999999E-2</v>
      </c>
      <c r="O3">
        <v>5.2999999999999999E-2</v>
      </c>
      <c r="P3">
        <v>4.1000000000000002E-2</v>
      </c>
      <c r="Q3">
        <v>1E-3</v>
      </c>
      <c r="R3">
        <v>0.109</v>
      </c>
      <c r="S3">
        <v>0.01</v>
      </c>
      <c r="T3">
        <v>6.0000000000000001E-3</v>
      </c>
      <c r="U3">
        <v>3.0000000000000001E-3</v>
      </c>
      <c r="V3">
        <v>0.98499999999999999</v>
      </c>
      <c r="W3">
        <v>2E-3</v>
      </c>
      <c r="Z3" s="1">
        <f t="shared" si="0"/>
        <v>0.11520000000000001</v>
      </c>
      <c r="AA3" s="1">
        <f t="shared" si="1"/>
        <v>0.1232</v>
      </c>
    </row>
    <row r="4" spans="1:27">
      <c r="A4">
        <v>3</v>
      </c>
      <c r="B4" t="s">
        <v>151</v>
      </c>
      <c r="C4">
        <v>30</v>
      </c>
      <c r="D4">
        <v>6.0000000000000001E-3</v>
      </c>
      <c r="E4">
        <v>0.186</v>
      </c>
      <c r="F4">
        <v>5.0999999999999997E-2</v>
      </c>
      <c r="G4">
        <v>3.1E-2</v>
      </c>
      <c r="H4">
        <v>3.6999999999999998E-2</v>
      </c>
      <c r="I4">
        <v>4.5999999999999999E-2</v>
      </c>
      <c r="J4">
        <v>6.0000000000000001E-3</v>
      </c>
      <c r="K4">
        <v>0.55900000000000005</v>
      </c>
      <c r="L4">
        <v>0.13100000000000001</v>
      </c>
      <c r="M4">
        <v>3.2000000000000001E-2</v>
      </c>
      <c r="N4">
        <v>4.1000000000000002E-2</v>
      </c>
      <c r="O4">
        <v>3.0000000000000001E-3</v>
      </c>
      <c r="P4">
        <v>1.2E-2</v>
      </c>
      <c r="Q4">
        <v>0.214</v>
      </c>
      <c r="R4">
        <v>1E-3</v>
      </c>
      <c r="S4">
        <v>5.0999999999999997E-2</v>
      </c>
      <c r="T4">
        <v>0.115</v>
      </c>
      <c r="U4">
        <v>2.1999999999999999E-2</v>
      </c>
      <c r="V4">
        <v>0.95599999999999996</v>
      </c>
      <c r="W4">
        <v>1.7999999999999999E-2</v>
      </c>
      <c r="Z4" s="1">
        <f t="shared" si="0"/>
        <v>0.1085</v>
      </c>
      <c r="AA4" s="1">
        <f t="shared" si="1"/>
        <v>0.14330000000000001</v>
      </c>
    </row>
    <row r="5" spans="1:27">
      <c r="A5">
        <v>4</v>
      </c>
      <c r="B5" t="s">
        <v>152</v>
      </c>
      <c r="C5">
        <v>30</v>
      </c>
      <c r="D5">
        <v>4.0000000000000001E-3</v>
      </c>
      <c r="E5">
        <v>5.0000000000000001E-3</v>
      </c>
      <c r="F5">
        <v>2.1000000000000001E-2</v>
      </c>
      <c r="G5">
        <v>2.5999999999999999E-2</v>
      </c>
      <c r="H5">
        <v>0.80900000000000005</v>
      </c>
      <c r="I5">
        <v>8.0000000000000002E-3</v>
      </c>
      <c r="J5">
        <v>2E-3</v>
      </c>
      <c r="K5">
        <v>0.91600000000000004</v>
      </c>
      <c r="L5">
        <v>3.1E-2</v>
      </c>
      <c r="M5">
        <v>1.9E-2</v>
      </c>
      <c r="N5">
        <v>6.5000000000000002E-2</v>
      </c>
      <c r="O5">
        <v>1E-3</v>
      </c>
      <c r="P5">
        <v>2.3E-2</v>
      </c>
      <c r="Q5">
        <v>0.252</v>
      </c>
      <c r="R5">
        <v>1E-3</v>
      </c>
      <c r="S5">
        <v>1.7000000000000001E-2</v>
      </c>
      <c r="T5">
        <v>8.3000000000000004E-2</v>
      </c>
      <c r="U5">
        <v>1.0999999999999999E-2</v>
      </c>
      <c r="V5">
        <v>0.96799999999999997</v>
      </c>
      <c r="W5">
        <v>1E-3</v>
      </c>
      <c r="Z5" s="1">
        <f t="shared" si="0"/>
        <v>0.18409999999999999</v>
      </c>
      <c r="AA5" s="1">
        <f t="shared" si="1"/>
        <v>0.14219999999999999</v>
      </c>
    </row>
    <row r="6" spans="1:27">
      <c r="A6">
        <v>5</v>
      </c>
      <c r="B6" t="s">
        <v>153</v>
      </c>
      <c r="C6">
        <v>30</v>
      </c>
      <c r="D6">
        <v>5.0000000000000001E-3</v>
      </c>
      <c r="E6">
        <v>0.03</v>
      </c>
      <c r="F6">
        <v>2.1999999999999999E-2</v>
      </c>
      <c r="G6">
        <v>2.9000000000000001E-2</v>
      </c>
      <c r="H6">
        <v>0.23400000000000001</v>
      </c>
      <c r="I6">
        <v>1.0999999999999999E-2</v>
      </c>
      <c r="J6">
        <v>7.0000000000000001E-3</v>
      </c>
      <c r="K6">
        <v>0.70899999999999996</v>
      </c>
      <c r="L6">
        <v>0.06</v>
      </c>
      <c r="M6">
        <v>3.2000000000000001E-2</v>
      </c>
      <c r="N6">
        <v>0.18</v>
      </c>
      <c r="O6">
        <v>1E-3</v>
      </c>
      <c r="P6">
        <v>2.4E-2</v>
      </c>
      <c r="Q6">
        <v>0.22600000000000001</v>
      </c>
      <c r="R6">
        <v>0</v>
      </c>
      <c r="S6">
        <v>1.4999999999999999E-2</v>
      </c>
      <c r="T6">
        <v>0.112</v>
      </c>
      <c r="U6">
        <v>0.02</v>
      </c>
      <c r="V6">
        <v>0.96299999999999997</v>
      </c>
      <c r="W6">
        <v>1.2999999999999999E-2</v>
      </c>
      <c r="Z6" s="1">
        <f t="shared" si="0"/>
        <v>0.1139</v>
      </c>
      <c r="AA6" s="1">
        <f t="shared" si="1"/>
        <v>0.15539999999999998</v>
      </c>
    </row>
    <row r="7" spans="1:27">
      <c r="A7">
        <v>6</v>
      </c>
      <c r="B7" t="s">
        <v>154</v>
      </c>
      <c r="C7">
        <v>30</v>
      </c>
      <c r="D7">
        <v>8.9999999999999993E-3</v>
      </c>
      <c r="E7">
        <v>1E-3</v>
      </c>
      <c r="F7">
        <v>1.9E-2</v>
      </c>
      <c r="G7">
        <v>2.9000000000000001E-2</v>
      </c>
      <c r="H7">
        <v>0.53300000000000003</v>
      </c>
      <c r="I7">
        <v>2E-3</v>
      </c>
      <c r="J7">
        <v>6.0000000000000001E-3</v>
      </c>
      <c r="K7">
        <v>0.98199999999999998</v>
      </c>
      <c r="L7">
        <v>5.0000000000000001E-3</v>
      </c>
      <c r="M7">
        <v>5.3999999999999999E-2</v>
      </c>
      <c r="N7">
        <v>0.187</v>
      </c>
      <c r="O7">
        <v>8.0000000000000002E-3</v>
      </c>
      <c r="P7">
        <v>0.35899999999999999</v>
      </c>
      <c r="Q7">
        <v>2E-3</v>
      </c>
      <c r="R7">
        <v>8.9999999999999993E-3</v>
      </c>
      <c r="S7">
        <v>4.0000000000000001E-3</v>
      </c>
      <c r="T7">
        <v>3.0000000000000001E-3</v>
      </c>
      <c r="U7">
        <v>5.0000000000000001E-3</v>
      </c>
      <c r="V7">
        <v>0.92100000000000004</v>
      </c>
      <c r="W7">
        <v>1E-3</v>
      </c>
      <c r="Z7" s="1">
        <f t="shared" si="0"/>
        <v>0.16399999999999998</v>
      </c>
      <c r="AA7" s="1">
        <f t="shared" si="1"/>
        <v>0.14990000000000001</v>
      </c>
    </row>
    <row r="8" spans="1:27">
      <c r="A8">
        <v>7</v>
      </c>
      <c r="B8" t="s">
        <v>155</v>
      </c>
      <c r="C8">
        <v>30</v>
      </c>
      <c r="D8">
        <v>1.7000000000000001E-2</v>
      </c>
      <c r="E8">
        <v>1E-3</v>
      </c>
      <c r="F8">
        <v>3.2000000000000001E-2</v>
      </c>
      <c r="G8">
        <v>0.03</v>
      </c>
      <c r="H8">
        <v>0.73199999999999998</v>
      </c>
      <c r="I8">
        <v>3.0000000000000001E-3</v>
      </c>
      <c r="J8">
        <v>3.0000000000000001E-3</v>
      </c>
      <c r="K8">
        <v>0.94299999999999995</v>
      </c>
      <c r="L8">
        <v>7.0000000000000001E-3</v>
      </c>
      <c r="M8">
        <v>5.5E-2</v>
      </c>
      <c r="N8">
        <v>0.13500000000000001</v>
      </c>
      <c r="O8">
        <v>2E-3</v>
      </c>
      <c r="P8">
        <v>0.28100000000000003</v>
      </c>
      <c r="Q8">
        <v>6.0000000000000001E-3</v>
      </c>
      <c r="R8">
        <v>4.0000000000000001E-3</v>
      </c>
      <c r="S8">
        <v>5.0000000000000001E-3</v>
      </c>
      <c r="T8">
        <v>5.0000000000000001E-3</v>
      </c>
      <c r="U8">
        <v>1.2999999999999999E-2</v>
      </c>
      <c r="V8">
        <v>0.82399999999999995</v>
      </c>
      <c r="W8">
        <v>3.0000000000000001E-3</v>
      </c>
      <c r="Z8" s="1">
        <f t="shared" si="0"/>
        <v>0.18229999999999996</v>
      </c>
      <c r="AA8" s="1">
        <f t="shared" si="1"/>
        <v>0.12779999999999997</v>
      </c>
    </row>
    <row r="9" spans="1:27">
      <c r="A9">
        <v>8</v>
      </c>
      <c r="B9" t="s">
        <v>156</v>
      </c>
      <c r="C9">
        <v>30</v>
      </c>
      <c r="D9">
        <v>0.01</v>
      </c>
      <c r="E9">
        <v>1E-3</v>
      </c>
      <c r="F9">
        <v>3.3000000000000002E-2</v>
      </c>
      <c r="G9">
        <v>2.9000000000000001E-2</v>
      </c>
      <c r="H9">
        <v>0.56000000000000005</v>
      </c>
      <c r="I9">
        <v>2E-3</v>
      </c>
      <c r="J9">
        <v>4.0000000000000001E-3</v>
      </c>
      <c r="K9">
        <v>0.95499999999999996</v>
      </c>
      <c r="L9">
        <v>8.0000000000000002E-3</v>
      </c>
      <c r="M9">
        <v>0.25700000000000001</v>
      </c>
      <c r="N9">
        <v>0.23100000000000001</v>
      </c>
      <c r="O9">
        <v>7.0000000000000001E-3</v>
      </c>
      <c r="P9">
        <v>0.23699999999999999</v>
      </c>
      <c r="Q9">
        <v>3.0000000000000001E-3</v>
      </c>
      <c r="R9">
        <v>3.0000000000000001E-3</v>
      </c>
      <c r="S9">
        <v>7.0000000000000001E-3</v>
      </c>
      <c r="T9">
        <v>2E-3</v>
      </c>
      <c r="U9">
        <v>8.9999999999999993E-3</v>
      </c>
      <c r="V9">
        <v>0.91700000000000004</v>
      </c>
      <c r="W9">
        <v>1E-3</v>
      </c>
      <c r="Z9" s="1">
        <f t="shared" si="0"/>
        <v>0.18590000000000001</v>
      </c>
      <c r="AA9" s="1">
        <f t="shared" si="1"/>
        <v>0.14169999999999999</v>
      </c>
    </row>
    <row r="10" spans="1:27">
      <c r="A10">
        <v>9</v>
      </c>
      <c r="B10" t="s">
        <v>157</v>
      </c>
      <c r="C10">
        <v>30</v>
      </c>
      <c r="D10">
        <v>3.5000000000000003E-2</v>
      </c>
      <c r="E10">
        <v>4.2000000000000003E-2</v>
      </c>
      <c r="F10">
        <v>0.18099999999999999</v>
      </c>
      <c r="G10">
        <v>3.2000000000000001E-2</v>
      </c>
      <c r="H10">
        <v>0.14000000000000001</v>
      </c>
      <c r="I10">
        <v>3.2000000000000001E-2</v>
      </c>
      <c r="J10">
        <v>2E-3</v>
      </c>
      <c r="K10">
        <v>0.73</v>
      </c>
      <c r="L10">
        <v>2.5999999999999999E-2</v>
      </c>
      <c r="M10">
        <v>2.4E-2</v>
      </c>
      <c r="N10">
        <v>6.0000000000000001E-3</v>
      </c>
      <c r="O10">
        <v>3.0000000000000001E-3</v>
      </c>
      <c r="P10">
        <v>0.15</v>
      </c>
      <c r="Q10">
        <v>1.2E-2</v>
      </c>
      <c r="R10">
        <v>0.13900000000000001</v>
      </c>
      <c r="S10">
        <v>1.6E-2</v>
      </c>
      <c r="T10">
        <v>6.0000000000000001E-3</v>
      </c>
      <c r="U10">
        <v>2.1999999999999999E-2</v>
      </c>
      <c r="V10">
        <v>0.73499999999999999</v>
      </c>
      <c r="W10">
        <v>8.9999999999999993E-3</v>
      </c>
      <c r="Z10" s="1">
        <f t="shared" si="0"/>
        <v>0.1244</v>
      </c>
      <c r="AA10" s="1">
        <f t="shared" si="1"/>
        <v>0.10979999999999998</v>
      </c>
    </row>
    <row r="11" spans="1:27">
      <c r="A11">
        <v>10</v>
      </c>
      <c r="B11" t="s">
        <v>158</v>
      </c>
      <c r="C11">
        <v>30</v>
      </c>
      <c r="D11">
        <v>1.4E-2</v>
      </c>
      <c r="E11">
        <v>7.0000000000000001E-3</v>
      </c>
      <c r="F11">
        <v>3.5000000000000003E-2</v>
      </c>
      <c r="G11">
        <v>0.03</v>
      </c>
      <c r="H11">
        <v>0.52400000000000002</v>
      </c>
      <c r="I11">
        <v>4.5999999999999999E-2</v>
      </c>
      <c r="J11">
        <v>1.2999999999999999E-2</v>
      </c>
      <c r="K11">
        <v>0.75900000000000001</v>
      </c>
      <c r="L11">
        <v>8.9999999999999993E-3</v>
      </c>
      <c r="M11">
        <v>2.3E-2</v>
      </c>
      <c r="N11">
        <v>0.13100000000000001</v>
      </c>
      <c r="O11">
        <v>1E-3</v>
      </c>
      <c r="P11">
        <v>0.36399999999999999</v>
      </c>
      <c r="Q11">
        <v>3.2000000000000001E-2</v>
      </c>
      <c r="R11">
        <v>2E-3</v>
      </c>
      <c r="S11">
        <v>7.0000000000000001E-3</v>
      </c>
      <c r="T11">
        <v>2.1999999999999999E-2</v>
      </c>
      <c r="U11">
        <v>1.6E-2</v>
      </c>
      <c r="V11">
        <v>0.81</v>
      </c>
      <c r="W11">
        <v>1.2E-2</v>
      </c>
      <c r="Z11" s="1">
        <f t="shared" si="0"/>
        <v>0.14599999999999996</v>
      </c>
      <c r="AA11" s="1">
        <f t="shared" si="1"/>
        <v>0.13970000000000002</v>
      </c>
    </row>
    <row r="12" spans="1:27">
      <c r="A12">
        <v>11</v>
      </c>
      <c r="B12" t="s">
        <v>159</v>
      </c>
      <c r="C12">
        <v>30</v>
      </c>
      <c r="D12">
        <v>1.2999999999999999E-2</v>
      </c>
      <c r="E12">
        <v>1E-3</v>
      </c>
      <c r="F12">
        <v>3.1E-2</v>
      </c>
      <c r="G12">
        <v>2.9000000000000001E-2</v>
      </c>
      <c r="H12">
        <v>0.69</v>
      </c>
      <c r="I12">
        <v>3.0000000000000001E-3</v>
      </c>
      <c r="J12">
        <v>5.0000000000000001E-3</v>
      </c>
      <c r="K12">
        <v>0.95699999999999996</v>
      </c>
      <c r="L12">
        <v>6.0000000000000001E-3</v>
      </c>
      <c r="M12">
        <v>0.17299999999999999</v>
      </c>
      <c r="N12">
        <v>0.18099999999999999</v>
      </c>
      <c r="O12">
        <v>4.0000000000000001E-3</v>
      </c>
      <c r="P12">
        <v>0.27400000000000002</v>
      </c>
      <c r="Q12">
        <v>4.0000000000000001E-3</v>
      </c>
      <c r="R12">
        <v>4.0000000000000001E-3</v>
      </c>
      <c r="S12">
        <v>7.0000000000000001E-3</v>
      </c>
      <c r="T12">
        <v>3.0000000000000001E-3</v>
      </c>
      <c r="U12">
        <v>0.01</v>
      </c>
      <c r="V12">
        <v>0.85499999999999998</v>
      </c>
      <c r="W12">
        <v>1E-3</v>
      </c>
      <c r="Z12" s="1">
        <f t="shared" si="0"/>
        <v>0.1908</v>
      </c>
      <c r="AA12" s="1">
        <f t="shared" si="1"/>
        <v>0.1343</v>
      </c>
    </row>
    <row r="13" spans="1:27">
      <c r="A13">
        <v>12</v>
      </c>
      <c r="B13" t="s">
        <v>160</v>
      </c>
      <c r="C13">
        <v>30</v>
      </c>
      <c r="D13">
        <v>2.4E-2</v>
      </c>
      <c r="E13">
        <v>4.2000000000000003E-2</v>
      </c>
      <c r="F13">
        <v>1.4999999999999999E-2</v>
      </c>
      <c r="G13">
        <v>3.4000000000000002E-2</v>
      </c>
      <c r="H13">
        <v>3.7999999999999999E-2</v>
      </c>
      <c r="I13">
        <v>4.0000000000000001E-3</v>
      </c>
      <c r="J13">
        <v>4.2000000000000003E-2</v>
      </c>
      <c r="K13">
        <v>0.93400000000000005</v>
      </c>
      <c r="L13">
        <v>0.17399999999999999</v>
      </c>
      <c r="M13">
        <v>2E-3</v>
      </c>
      <c r="N13">
        <v>1.9E-2</v>
      </c>
      <c r="O13">
        <v>5.8000000000000003E-2</v>
      </c>
      <c r="P13">
        <v>1E-3</v>
      </c>
      <c r="Q13">
        <v>0.158</v>
      </c>
      <c r="R13">
        <v>5.0000000000000001E-3</v>
      </c>
      <c r="S13">
        <v>0.14699999999999999</v>
      </c>
      <c r="T13">
        <v>0.20499999999999999</v>
      </c>
      <c r="U13">
        <v>6.0999999999999999E-2</v>
      </c>
      <c r="V13">
        <v>0.82799999999999996</v>
      </c>
      <c r="W13">
        <v>6.0000000000000001E-3</v>
      </c>
      <c r="Z13" s="1">
        <f t="shared" si="0"/>
        <v>0.13089999999999999</v>
      </c>
      <c r="AA13" s="1">
        <f t="shared" si="1"/>
        <v>0.14879999999999999</v>
      </c>
    </row>
    <row r="14" spans="1:27">
      <c r="A14">
        <v>13</v>
      </c>
      <c r="B14" t="s">
        <v>161</v>
      </c>
      <c r="C14">
        <v>30</v>
      </c>
      <c r="D14">
        <v>1.0999999999999999E-2</v>
      </c>
      <c r="E14">
        <v>6.0000000000000001E-3</v>
      </c>
      <c r="F14">
        <v>5.0000000000000001E-3</v>
      </c>
      <c r="G14">
        <v>3.1E-2</v>
      </c>
      <c r="H14">
        <v>0.44</v>
      </c>
      <c r="I14">
        <v>3.0000000000000001E-3</v>
      </c>
      <c r="J14">
        <v>0.10199999999999999</v>
      </c>
      <c r="K14">
        <v>0.94699999999999995</v>
      </c>
      <c r="L14">
        <v>5.6000000000000001E-2</v>
      </c>
      <c r="M14">
        <v>3.0000000000000001E-3</v>
      </c>
      <c r="N14">
        <v>0.23499999999999999</v>
      </c>
      <c r="O14">
        <v>5.0000000000000001E-3</v>
      </c>
      <c r="P14">
        <v>4.0000000000000001E-3</v>
      </c>
      <c r="Q14">
        <v>0.30299999999999999</v>
      </c>
      <c r="R14">
        <v>0</v>
      </c>
      <c r="S14">
        <v>3.7999999999999999E-2</v>
      </c>
      <c r="T14">
        <v>0.31900000000000001</v>
      </c>
      <c r="U14">
        <v>3.9E-2</v>
      </c>
      <c r="V14">
        <v>0.89300000000000002</v>
      </c>
      <c r="W14">
        <v>4.0000000000000001E-3</v>
      </c>
      <c r="Z14" s="1">
        <f t="shared" si="0"/>
        <v>0.16039999999999999</v>
      </c>
      <c r="AA14" s="1">
        <f t="shared" si="1"/>
        <v>0.184</v>
      </c>
    </row>
    <row r="15" spans="1:27">
      <c r="A15">
        <v>14</v>
      </c>
      <c r="B15" t="s">
        <v>162</v>
      </c>
      <c r="C15">
        <v>30</v>
      </c>
      <c r="D15">
        <v>6.0000000000000001E-3</v>
      </c>
      <c r="E15">
        <v>2.7E-2</v>
      </c>
      <c r="F15">
        <v>2.1999999999999999E-2</v>
      </c>
      <c r="G15">
        <v>3.2000000000000001E-2</v>
      </c>
      <c r="H15">
        <v>3.0000000000000001E-3</v>
      </c>
      <c r="I15">
        <v>3.0000000000000001E-3</v>
      </c>
      <c r="J15">
        <v>7.2999999999999995E-2</v>
      </c>
      <c r="K15">
        <v>0.89700000000000002</v>
      </c>
      <c r="L15">
        <v>0.124</v>
      </c>
      <c r="M15">
        <v>0.10299999999999999</v>
      </c>
      <c r="N15">
        <v>9.7000000000000003E-2</v>
      </c>
      <c r="O15">
        <v>0.17699999999999999</v>
      </c>
      <c r="P15">
        <v>5.0000000000000001E-3</v>
      </c>
      <c r="Q15">
        <v>0.01</v>
      </c>
      <c r="R15">
        <v>7.0000000000000001E-3</v>
      </c>
      <c r="S15">
        <v>7.4999999999999997E-2</v>
      </c>
      <c r="T15">
        <v>0.04</v>
      </c>
      <c r="U15">
        <v>1.4E-2</v>
      </c>
      <c r="V15">
        <v>0.96099999999999997</v>
      </c>
      <c r="W15">
        <v>0.01</v>
      </c>
      <c r="Z15" s="1">
        <f t="shared" si="0"/>
        <v>0.12899999999999998</v>
      </c>
      <c r="AA15" s="1">
        <f t="shared" si="1"/>
        <v>0.1396</v>
      </c>
    </row>
    <row r="16" spans="1:27">
      <c r="A16">
        <v>15</v>
      </c>
      <c r="B16" t="s">
        <v>163</v>
      </c>
      <c r="C16">
        <v>30</v>
      </c>
      <c r="D16">
        <v>4.0000000000000001E-3</v>
      </c>
      <c r="E16">
        <v>2E-3</v>
      </c>
      <c r="F16">
        <v>7.0000000000000001E-3</v>
      </c>
      <c r="G16">
        <v>2.8000000000000001E-2</v>
      </c>
      <c r="H16">
        <v>0.17499999999999999</v>
      </c>
      <c r="I16">
        <v>2E-3</v>
      </c>
      <c r="J16">
        <v>3.6999999999999998E-2</v>
      </c>
      <c r="K16">
        <v>0.98599999999999999</v>
      </c>
      <c r="L16">
        <v>3.5000000000000003E-2</v>
      </c>
      <c r="M16">
        <v>0.02</v>
      </c>
      <c r="N16">
        <v>0.187</v>
      </c>
      <c r="O16">
        <v>6.2E-2</v>
      </c>
      <c r="P16">
        <v>8.0000000000000002E-3</v>
      </c>
      <c r="Q16">
        <v>1.0999999999999999E-2</v>
      </c>
      <c r="R16">
        <v>3.0000000000000001E-3</v>
      </c>
      <c r="S16">
        <v>3.2000000000000001E-2</v>
      </c>
      <c r="T16">
        <v>4.2999999999999997E-2</v>
      </c>
      <c r="U16">
        <v>8.0000000000000002E-3</v>
      </c>
      <c r="V16">
        <v>0.97099999999999997</v>
      </c>
      <c r="W16">
        <v>1E-3</v>
      </c>
      <c r="Z16" s="1">
        <f t="shared" si="0"/>
        <v>0.12959999999999999</v>
      </c>
      <c r="AA16" s="1">
        <f t="shared" si="1"/>
        <v>0.1326</v>
      </c>
    </row>
    <row r="17" spans="1:27">
      <c r="A17">
        <v>16</v>
      </c>
      <c r="B17" t="s">
        <v>164</v>
      </c>
      <c r="C17">
        <v>30</v>
      </c>
      <c r="D17">
        <v>1.9E-2</v>
      </c>
      <c r="E17">
        <v>3.1E-2</v>
      </c>
      <c r="F17">
        <v>1.2E-2</v>
      </c>
      <c r="G17">
        <v>3.3000000000000002E-2</v>
      </c>
      <c r="H17">
        <v>7.8E-2</v>
      </c>
      <c r="I17">
        <v>5.0000000000000001E-3</v>
      </c>
      <c r="J17">
        <v>5.8000000000000003E-2</v>
      </c>
      <c r="K17">
        <v>0.93300000000000005</v>
      </c>
      <c r="L17">
        <v>0.14399999999999999</v>
      </c>
      <c r="M17">
        <v>3.0000000000000001E-3</v>
      </c>
      <c r="N17">
        <v>3.4000000000000002E-2</v>
      </c>
      <c r="O17">
        <v>3.3000000000000002E-2</v>
      </c>
      <c r="P17">
        <v>1E-3</v>
      </c>
      <c r="Q17">
        <v>0.2</v>
      </c>
      <c r="R17">
        <v>2E-3</v>
      </c>
      <c r="S17">
        <v>0.113</v>
      </c>
      <c r="T17">
        <v>0.26900000000000002</v>
      </c>
      <c r="U17">
        <v>5.2999999999999999E-2</v>
      </c>
      <c r="V17">
        <v>0.83899999999999997</v>
      </c>
      <c r="W17">
        <v>6.0000000000000001E-3</v>
      </c>
      <c r="Z17" s="1">
        <f t="shared" si="0"/>
        <v>0.13159999999999999</v>
      </c>
      <c r="AA17" s="1">
        <f t="shared" si="1"/>
        <v>0.155</v>
      </c>
    </row>
    <row r="18" spans="1:27">
      <c r="A18">
        <v>17</v>
      </c>
      <c r="B18" t="s">
        <v>165</v>
      </c>
      <c r="C18">
        <v>30</v>
      </c>
      <c r="D18">
        <v>1.2E-2</v>
      </c>
      <c r="E18">
        <v>8.9999999999999993E-3</v>
      </c>
      <c r="F18">
        <v>2E-3</v>
      </c>
      <c r="G18">
        <v>0.03</v>
      </c>
      <c r="H18">
        <v>0.22700000000000001</v>
      </c>
      <c r="I18">
        <v>2E-3</v>
      </c>
      <c r="J18">
        <v>0.154</v>
      </c>
      <c r="K18">
        <v>0.98799999999999999</v>
      </c>
      <c r="L18">
        <v>2.9000000000000001E-2</v>
      </c>
      <c r="M18">
        <v>1E-3</v>
      </c>
      <c r="N18">
        <v>0.22700000000000001</v>
      </c>
      <c r="O18">
        <v>0.01</v>
      </c>
      <c r="P18">
        <v>0.01</v>
      </c>
      <c r="Q18">
        <v>1.7000000000000001E-2</v>
      </c>
      <c r="R18">
        <v>2E-3</v>
      </c>
      <c r="S18">
        <v>8.9999999999999993E-3</v>
      </c>
      <c r="T18">
        <v>0.28699999999999998</v>
      </c>
      <c r="U18">
        <v>1.6E-2</v>
      </c>
      <c r="V18">
        <v>0.91500000000000004</v>
      </c>
      <c r="W18">
        <v>8.9999999999999993E-3</v>
      </c>
      <c r="Z18" s="1">
        <f t="shared" si="0"/>
        <v>0.14539999999999997</v>
      </c>
      <c r="AA18" s="1">
        <f t="shared" si="1"/>
        <v>0.1502</v>
      </c>
    </row>
    <row r="19" spans="1:27">
      <c r="A19">
        <v>18</v>
      </c>
      <c r="B19" t="s">
        <v>166</v>
      </c>
      <c r="C19">
        <v>30</v>
      </c>
      <c r="D19">
        <v>7.0000000000000001E-3</v>
      </c>
      <c r="E19">
        <v>0.20200000000000001</v>
      </c>
      <c r="F19">
        <v>3.2000000000000001E-2</v>
      </c>
      <c r="G19">
        <v>0.03</v>
      </c>
      <c r="H19">
        <v>2.1999999999999999E-2</v>
      </c>
      <c r="I19">
        <v>2E-3</v>
      </c>
      <c r="J19">
        <v>1E-3</v>
      </c>
      <c r="K19">
        <v>0.95799999999999996</v>
      </c>
      <c r="L19">
        <v>7.1999999999999995E-2</v>
      </c>
      <c r="M19">
        <v>1E-3</v>
      </c>
      <c r="N19">
        <v>1.2E-2</v>
      </c>
      <c r="O19">
        <v>5.0000000000000001E-3</v>
      </c>
      <c r="P19">
        <v>3.3000000000000002E-2</v>
      </c>
      <c r="Q19">
        <v>3.0000000000000001E-3</v>
      </c>
      <c r="R19">
        <v>0.111</v>
      </c>
      <c r="S19">
        <v>6.0000000000000001E-3</v>
      </c>
      <c r="T19">
        <v>4.2999999999999997E-2</v>
      </c>
      <c r="U19">
        <v>8.0000000000000002E-3</v>
      </c>
      <c r="V19">
        <v>0.97499999999999998</v>
      </c>
      <c r="W19">
        <v>2.1999999999999999E-2</v>
      </c>
      <c r="Z19" s="1">
        <f t="shared" si="0"/>
        <v>0.13269999999999998</v>
      </c>
      <c r="AA19" s="1">
        <f t="shared" si="1"/>
        <v>0.12179999999999999</v>
      </c>
    </row>
    <row r="20" spans="1:27">
      <c r="A20">
        <v>19</v>
      </c>
      <c r="B20" t="s">
        <v>167</v>
      </c>
      <c r="C20">
        <v>30</v>
      </c>
      <c r="D20">
        <v>1.4999999999999999E-2</v>
      </c>
      <c r="E20">
        <v>0.121</v>
      </c>
      <c r="F20">
        <v>0.02</v>
      </c>
      <c r="G20">
        <v>3.2000000000000001E-2</v>
      </c>
      <c r="H20">
        <v>1.4999999999999999E-2</v>
      </c>
      <c r="I20">
        <v>3.0000000000000001E-3</v>
      </c>
      <c r="J20">
        <v>1.0999999999999999E-2</v>
      </c>
      <c r="K20">
        <v>0.96099999999999997</v>
      </c>
      <c r="L20">
        <v>0.04</v>
      </c>
      <c r="M20">
        <v>1E-3</v>
      </c>
      <c r="N20">
        <v>1.2999999999999999E-2</v>
      </c>
      <c r="O20">
        <v>1.2E-2</v>
      </c>
      <c r="P20">
        <v>3.7999999999999999E-2</v>
      </c>
      <c r="Q20">
        <v>3.0000000000000001E-3</v>
      </c>
      <c r="R20">
        <v>0.14799999999999999</v>
      </c>
      <c r="S20">
        <v>0.01</v>
      </c>
      <c r="T20">
        <v>6.0999999999999999E-2</v>
      </c>
      <c r="U20">
        <v>1.0999999999999999E-2</v>
      </c>
      <c r="V20">
        <v>0.89200000000000002</v>
      </c>
      <c r="W20">
        <v>2.1000000000000001E-2</v>
      </c>
      <c r="Z20" s="1">
        <f t="shared" si="0"/>
        <v>0.12189999999999998</v>
      </c>
      <c r="AA20" s="1">
        <f t="shared" si="1"/>
        <v>0.12090000000000001</v>
      </c>
    </row>
    <row r="21" spans="1:27">
      <c r="A21">
        <v>20</v>
      </c>
      <c r="B21" t="s">
        <v>168</v>
      </c>
      <c r="C21">
        <v>30</v>
      </c>
      <c r="D21">
        <v>7.0000000000000001E-3</v>
      </c>
      <c r="E21">
        <v>0.30199999999999999</v>
      </c>
      <c r="F21">
        <v>3.6999999999999998E-2</v>
      </c>
      <c r="G21">
        <v>3.1E-2</v>
      </c>
      <c r="H21">
        <v>0.01</v>
      </c>
      <c r="I21">
        <v>1.2999999999999999E-2</v>
      </c>
      <c r="J21">
        <v>4.0000000000000001E-3</v>
      </c>
      <c r="K21">
        <v>0.79400000000000004</v>
      </c>
      <c r="L21">
        <v>0.124</v>
      </c>
      <c r="M21">
        <v>6.0000000000000001E-3</v>
      </c>
      <c r="N21">
        <v>1.9E-2</v>
      </c>
      <c r="O21">
        <v>6.0000000000000001E-3</v>
      </c>
      <c r="P21">
        <v>1.4E-2</v>
      </c>
      <c r="Q21">
        <v>3.5999999999999997E-2</v>
      </c>
      <c r="R21">
        <v>1.2999999999999999E-2</v>
      </c>
      <c r="S21">
        <v>2.5000000000000001E-2</v>
      </c>
      <c r="T21">
        <v>0.11600000000000001</v>
      </c>
      <c r="U21">
        <v>1.4E-2</v>
      </c>
      <c r="V21">
        <v>0.96499999999999997</v>
      </c>
      <c r="W21">
        <v>3.1E-2</v>
      </c>
      <c r="Z21" s="1">
        <f t="shared" si="0"/>
        <v>0.1328</v>
      </c>
      <c r="AA21" s="1">
        <f t="shared" si="1"/>
        <v>0.12389999999999998</v>
      </c>
    </row>
    <row r="22" spans="1:27">
      <c r="A22">
        <v>21</v>
      </c>
      <c r="B22" t="s">
        <v>169</v>
      </c>
      <c r="C22">
        <v>30</v>
      </c>
      <c r="D22">
        <v>1.2999999999999999E-2</v>
      </c>
      <c r="E22">
        <v>5.3999999999999999E-2</v>
      </c>
      <c r="F22">
        <v>5.1999999999999998E-2</v>
      </c>
      <c r="G22">
        <v>0.03</v>
      </c>
      <c r="H22">
        <v>3.2000000000000001E-2</v>
      </c>
      <c r="I22">
        <v>4.0000000000000001E-3</v>
      </c>
      <c r="J22">
        <v>1E-3</v>
      </c>
      <c r="K22">
        <v>0.97099999999999997</v>
      </c>
      <c r="L22">
        <v>1.9E-2</v>
      </c>
      <c r="M22">
        <v>2E-3</v>
      </c>
      <c r="N22">
        <v>6.0000000000000001E-3</v>
      </c>
      <c r="O22">
        <v>8.9999999999999993E-3</v>
      </c>
      <c r="P22">
        <v>0.187</v>
      </c>
      <c r="Q22">
        <v>1E-3</v>
      </c>
      <c r="R22">
        <v>0.44500000000000001</v>
      </c>
      <c r="S22">
        <v>5.0000000000000001E-3</v>
      </c>
      <c r="T22">
        <v>8.0000000000000002E-3</v>
      </c>
      <c r="U22">
        <v>5.0000000000000001E-3</v>
      </c>
      <c r="V22">
        <v>0.872</v>
      </c>
      <c r="W22">
        <v>8.9999999999999993E-3</v>
      </c>
      <c r="Z22" s="1">
        <f t="shared" si="0"/>
        <v>0.11779999999999999</v>
      </c>
      <c r="AA22" s="1">
        <f t="shared" si="1"/>
        <v>0.1547</v>
      </c>
    </row>
    <row r="23" spans="1:27">
      <c r="A23">
        <v>22</v>
      </c>
      <c r="B23" t="s">
        <v>170</v>
      </c>
      <c r="C23">
        <v>30</v>
      </c>
      <c r="D23">
        <v>1.0999999999999999E-2</v>
      </c>
      <c r="E23">
        <v>0.13100000000000001</v>
      </c>
      <c r="F23">
        <v>4.7E-2</v>
      </c>
      <c r="G23">
        <v>0.03</v>
      </c>
      <c r="H23">
        <v>3.1E-2</v>
      </c>
      <c r="I23">
        <v>3.0000000000000001E-3</v>
      </c>
      <c r="J23">
        <v>1E-3</v>
      </c>
      <c r="K23">
        <v>0.95899999999999996</v>
      </c>
      <c r="L23">
        <v>3.7999999999999999E-2</v>
      </c>
      <c r="M23">
        <v>1E-3</v>
      </c>
      <c r="N23">
        <v>7.0000000000000001E-3</v>
      </c>
      <c r="O23">
        <v>4.0000000000000001E-3</v>
      </c>
      <c r="P23">
        <v>9.1999999999999998E-2</v>
      </c>
      <c r="Q23">
        <v>2E-3</v>
      </c>
      <c r="R23">
        <v>0.28699999999999998</v>
      </c>
      <c r="S23">
        <v>4.0000000000000001E-3</v>
      </c>
      <c r="T23">
        <v>1.7999999999999999E-2</v>
      </c>
      <c r="U23">
        <v>7.0000000000000001E-3</v>
      </c>
      <c r="V23">
        <v>0.95599999999999996</v>
      </c>
      <c r="W23">
        <v>1.7000000000000001E-2</v>
      </c>
      <c r="Z23" s="1">
        <f t="shared" si="0"/>
        <v>0.12520000000000001</v>
      </c>
      <c r="AA23" s="1">
        <f t="shared" si="1"/>
        <v>0.1394</v>
      </c>
    </row>
    <row r="24" spans="1:27">
      <c r="A24">
        <v>23</v>
      </c>
      <c r="B24" t="s">
        <v>171</v>
      </c>
      <c r="C24">
        <v>30</v>
      </c>
      <c r="D24">
        <v>0.02</v>
      </c>
      <c r="E24">
        <v>7.1999999999999995E-2</v>
      </c>
      <c r="F24">
        <v>6.9000000000000006E-2</v>
      </c>
      <c r="G24">
        <v>3.1E-2</v>
      </c>
      <c r="H24">
        <v>4.7E-2</v>
      </c>
      <c r="I24">
        <v>7.0000000000000001E-3</v>
      </c>
      <c r="J24">
        <v>1E-3</v>
      </c>
      <c r="K24">
        <v>0.95599999999999996</v>
      </c>
      <c r="L24">
        <v>1.2999999999999999E-2</v>
      </c>
      <c r="M24">
        <v>1E-3</v>
      </c>
      <c r="N24">
        <v>5.0000000000000001E-3</v>
      </c>
      <c r="O24">
        <v>3.0000000000000001E-3</v>
      </c>
      <c r="P24">
        <v>0.376</v>
      </c>
      <c r="Q24">
        <v>1E-3</v>
      </c>
      <c r="R24">
        <v>0.66100000000000003</v>
      </c>
      <c r="S24">
        <v>3.0000000000000001E-3</v>
      </c>
      <c r="T24">
        <v>7.0000000000000001E-3</v>
      </c>
      <c r="U24">
        <v>7.0000000000000001E-3</v>
      </c>
      <c r="V24">
        <v>0.86299999999999999</v>
      </c>
      <c r="W24">
        <v>1.2999999999999999E-2</v>
      </c>
      <c r="Z24" s="1">
        <f t="shared" si="0"/>
        <v>0.12169999999999996</v>
      </c>
      <c r="AA24" s="1">
        <f t="shared" si="1"/>
        <v>0.19389999999999996</v>
      </c>
    </row>
    <row r="25" spans="1:27">
      <c r="A25">
        <v>24</v>
      </c>
      <c r="B25" t="s">
        <v>172</v>
      </c>
      <c r="C25">
        <v>30</v>
      </c>
      <c r="D25">
        <v>0.98799999999999999</v>
      </c>
      <c r="E25">
        <v>0.996</v>
      </c>
      <c r="F25">
        <v>0.99299999999999999</v>
      </c>
      <c r="G25">
        <v>2.3E-2</v>
      </c>
      <c r="H25">
        <v>0.88600000000000001</v>
      </c>
      <c r="I25">
        <v>0.98199999999999998</v>
      </c>
      <c r="J25">
        <v>0.158</v>
      </c>
      <c r="K25">
        <v>1.4E-2</v>
      </c>
      <c r="L25">
        <v>0.80100000000000005</v>
      </c>
      <c r="M25">
        <v>0.309</v>
      </c>
      <c r="N25">
        <v>0.35699999999999998</v>
      </c>
      <c r="O25">
        <v>0.88600000000000001</v>
      </c>
      <c r="P25">
        <v>6.4000000000000001E-2</v>
      </c>
      <c r="Q25">
        <v>0.996</v>
      </c>
      <c r="R25">
        <v>0.45</v>
      </c>
      <c r="S25">
        <v>2.9000000000000001E-2</v>
      </c>
      <c r="T25">
        <v>0.73699999999999999</v>
      </c>
      <c r="U25">
        <v>0.66200000000000003</v>
      </c>
      <c r="V25">
        <v>0.12</v>
      </c>
      <c r="W25">
        <v>0.98</v>
      </c>
      <c r="Z25" s="1">
        <f t="shared" si="0"/>
        <v>0.6150000000000001</v>
      </c>
      <c r="AA25" s="1">
        <f t="shared" si="1"/>
        <v>0.52810000000000001</v>
      </c>
    </row>
    <row r="26" spans="1:27">
      <c r="A26">
        <v>25</v>
      </c>
      <c r="B26" t="s">
        <v>173</v>
      </c>
      <c r="C26">
        <v>30</v>
      </c>
      <c r="D26">
        <v>0.753</v>
      </c>
      <c r="E26">
        <v>8.1000000000000003E-2</v>
      </c>
      <c r="F26">
        <v>0.56299999999999994</v>
      </c>
      <c r="G26">
        <v>3.1E-2</v>
      </c>
      <c r="H26">
        <v>0.83899999999999997</v>
      </c>
      <c r="I26">
        <v>0.65</v>
      </c>
      <c r="J26">
        <v>1.2999999999999999E-2</v>
      </c>
      <c r="K26">
        <v>0.86099999999999999</v>
      </c>
      <c r="L26">
        <v>0.91300000000000003</v>
      </c>
      <c r="M26">
        <v>3.0000000000000001E-3</v>
      </c>
      <c r="N26">
        <v>1E-3</v>
      </c>
      <c r="O26">
        <v>0.99199999999999999</v>
      </c>
      <c r="P26">
        <v>1E-3</v>
      </c>
      <c r="Q26">
        <v>0.995</v>
      </c>
      <c r="R26">
        <v>9.0999999999999998E-2</v>
      </c>
      <c r="S26">
        <v>0.76300000000000001</v>
      </c>
      <c r="T26">
        <v>0.99399999999999999</v>
      </c>
      <c r="U26">
        <v>0.10199999999999999</v>
      </c>
      <c r="V26">
        <v>0.878</v>
      </c>
      <c r="W26">
        <v>1.7000000000000001E-2</v>
      </c>
      <c r="Z26" s="1">
        <f t="shared" si="0"/>
        <v>0.47070000000000001</v>
      </c>
      <c r="AA26" s="1">
        <f t="shared" si="1"/>
        <v>0.48339999999999994</v>
      </c>
    </row>
    <row r="27" spans="1:27">
      <c r="A27">
        <v>26</v>
      </c>
      <c r="B27" t="s">
        <v>174</v>
      </c>
      <c r="C27">
        <v>30</v>
      </c>
      <c r="D27">
        <v>6.2E-2</v>
      </c>
      <c r="E27">
        <v>0.99099999999999999</v>
      </c>
      <c r="F27">
        <v>0.99299999999999999</v>
      </c>
      <c r="G27">
        <v>3.1E-2</v>
      </c>
      <c r="H27">
        <v>0.35799999999999998</v>
      </c>
      <c r="I27">
        <v>0.185</v>
      </c>
      <c r="J27">
        <v>0.81</v>
      </c>
      <c r="K27">
        <v>2E-3</v>
      </c>
      <c r="L27">
        <v>0.17499999999999999</v>
      </c>
      <c r="M27">
        <v>0.61199999999999999</v>
      </c>
      <c r="N27">
        <v>0.97399999999999998</v>
      </c>
      <c r="O27">
        <v>0.99099999999999999</v>
      </c>
      <c r="P27">
        <v>0.32</v>
      </c>
      <c r="Q27">
        <v>0.98699999999999999</v>
      </c>
      <c r="R27">
        <v>2E-3</v>
      </c>
      <c r="S27">
        <v>5.8000000000000003E-2</v>
      </c>
      <c r="T27">
        <v>6.0000000000000001E-3</v>
      </c>
      <c r="U27">
        <v>0.67900000000000005</v>
      </c>
      <c r="V27">
        <v>0.183</v>
      </c>
      <c r="W27">
        <v>0.251</v>
      </c>
      <c r="Z27" s="1">
        <f t="shared" si="0"/>
        <v>0.42189999999999994</v>
      </c>
      <c r="AA27" s="1">
        <f t="shared" si="1"/>
        <v>0.44509999999999994</v>
      </c>
    </row>
    <row r="28" spans="1:27">
      <c r="A28">
        <v>27</v>
      </c>
      <c r="B28" t="s">
        <v>175</v>
      </c>
      <c r="C28">
        <v>30</v>
      </c>
      <c r="D28">
        <v>0.98399999999999999</v>
      </c>
      <c r="E28">
        <v>0.99399999999999999</v>
      </c>
      <c r="F28">
        <v>0.98599999999999999</v>
      </c>
      <c r="G28">
        <v>2.1000000000000001E-2</v>
      </c>
      <c r="H28">
        <v>0.81599999999999995</v>
      </c>
      <c r="I28">
        <v>0.95599999999999996</v>
      </c>
      <c r="J28">
        <v>0.95699999999999996</v>
      </c>
      <c r="K28">
        <v>0.91400000000000003</v>
      </c>
      <c r="L28">
        <v>4.5999999999999999E-2</v>
      </c>
      <c r="M28">
        <v>5.8999999999999997E-2</v>
      </c>
      <c r="N28">
        <v>0.18</v>
      </c>
      <c r="O28">
        <v>0.98799999999999999</v>
      </c>
      <c r="P28">
        <v>8.2000000000000003E-2</v>
      </c>
      <c r="Q28">
        <v>0.996</v>
      </c>
      <c r="R28">
        <v>0.64800000000000002</v>
      </c>
      <c r="S28">
        <v>0.98499999999999999</v>
      </c>
      <c r="T28">
        <v>0.93200000000000005</v>
      </c>
      <c r="U28">
        <v>0.98399999999999999</v>
      </c>
      <c r="V28">
        <v>4.5999999999999999E-2</v>
      </c>
      <c r="W28">
        <v>0.97</v>
      </c>
      <c r="Z28" s="1">
        <f t="shared" si="0"/>
        <v>0.67330000000000001</v>
      </c>
      <c r="AA28" s="1">
        <f t="shared" si="1"/>
        <v>0.68110000000000004</v>
      </c>
    </row>
    <row r="29" spans="1:27">
      <c r="A29">
        <v>28</v>
      </c>
      <c r="B29" t="s">
        <v>176</v>
      </c>
      <c r="C29">
        <v>30</v>
      </c>
      <c r="D29">
        <v>0.84399999999999997</v>
      </c>
      <c r="E29">
        <v>0.97799999999999998</v>
      </c>
      <c r="F29">
        <v>0.91700000000000004</v>
      </c>
      <c r="G29">
        <v>3.3000000000000002E-2</v>
      </c>
      <c r="H29">
        <v>0.129</v>
      </c>
      <c r="I29">
        <v>0.69799999999999995</v>
      </c>
      <c r="J29">
        <v>7.6999999999999999E-2</v>
      </c>
      <c r="K29">
        <v>1.7999999999999999E-2</v>
      </c>
      <c r="L29">
        <v>0.94199999999999995</v>
      </c>
      <c r="M29">
        <v>0.34599999999999997</v>
      </c>
      <c r="N29">
        <v>0.69399999999999995</v>
      </c>
      <c r="O29">
        <v>6.4000000000000001E-2</v>
      </c>
      <c r="P29">
        <v>2E-3</v>
      </c>
      <c r="Q29">
        <v>0.60699999999999998</v>
      </c>
      <c r="R29">
        <v>4.2999999999999997E-2</v>
      </c>
      <c r="S29">
        <v>0.183</v>
      </c>
      <c r="T29">
        <v>0.98799999999999999</v>
      </c>
      <c r="U29">
        <v>4.2999999999999997E-2</v>
      </c>
      <c r="V29">
        <v>0.98499999999999999</v>
      </c>
      <c r="W29">
        <v>0.99</v>
      </c>
      <c r="Z29" s="1">
        <f t="shared" si="0"/>
        <v>0.49819999999999992</v>
      </c>
      <c r="AA29" s="1">
        <f t="shared" si="1"/>
        <v>0.45990000000000003</v>
      </c>
    </row>
    <row r="30" spans="1:27">
      <c r="A30">
        <v>29</v>
      </c>
      <c r="B30" t="s">
        <v>177</v>
      </c>
      <c r="C30">
        <v>30</v>
      </c>
      <c r="D30">
        <v>0.23599999999999999</v>
      </c>
      <c r="E30">
        <v>0.96799999999999997</v>
      </c>
      <c r="F30">
        <v>0.93200000000000005</v>
      </c>
      <c r="G30">
        <v>3.6999999999999998E-2</v>
      </c>
      <c r="H30">
        <v>5.1999999999999998E-2</v>
      </c>
      <c r="I30">
        <v>0.1</v>
      </c>
      <c r="J30">
        <v>0.26300000000000001</v>
      </c>
      <c r="K30">
        <v>3.5999999999999997E-2</v>
      </c>
      <c r="L30">
        <v>0.51300000000000001</v>
      </c>
      <c r="M30">
        <v>0.11600000000000001</v>
      </c>
      <c r="N30">
        <v>0.432</v>
      </c>
      <c r="O30">
        <v>0.20399999999999999</v>
      </c>
      <c r="P30">
        <v>2E-3</v>
      </c>
      <c r="Q30">
        <v>0.95099999999999996</v>
      </c>
      <c r="R30">
        <v>1.6E-2</v>
      </c>
      <c r="S30">
        <v>0.747</v>
      </c>
      <c r="T30">
        <v>0.99</v>
      </c>
      <c r="U30">
        <v>6.9000000000000006E-2</v>
      </c>
      <c r="V30">
        <v>0.98599999999999999</v>
      </c>
      <c r="W30">
        <v>0.98399999999999999</v>
      </c>
      <c r="Z30" s="1">
        <f t="shared" si="0"/>
        <v>0.32530000000000003</v>
      </c>
      <c r="AA30" s="1">
        <f t="shared" si="1"/>
        <v>0.53809999999999991</v>
      </c>
    </row>
    <row r="31" spans="1:27">
      <c r="A31">
        <v>30</v>
      </c>
      <c r="B31" t="s">
        <v>178</v>
      </c>
      <c r="C31">
        <v>30</v>
      </c>
      <c r="D31">
        <v>0.98</v>
      </c>
      <c r="E31">
        <v>0.30599999999999999</v>
      </c>
      <c r="F31">
        <v>8.0000000000000002E-3</v>
      </c>
      <c r="G31">
        <v>2.5000000000000001E-2</v>
      </c>
      <c r="H31">
        <v>0.38600000000000001</v>
      </c>
      <c r="I31">
        <v>0.90100000000000002</v>
      </c>
      <c r="J31">
        <v>0.26</v>
      </c>
      <c r="K31">
        <v>0.995</v>
      </c>
      <c r="L31">
        <v>0.03</v>
      </c>
      <c r="M31">
        <v>0</v>
      </c>
      <c r="N31">
        <v>1E-3</v>
      </c>
      <c r="O31">
        <v>0.97599999999999998</v>
      </c>
      <c r="P31">
        <v>4.3999999999999997E-2</v>
      </c>
      <c r="Q31">
        <v>0.95399999999999996</v>
      </c>
      <c r="R31">
        <v>0.99</v>
      </c>
      <c r="S31">
        <v>0.98199999999999998</v>
      </c>
      <c r="T31">
        <v>0.98699999999999999</v>
      </c>
      <c r="U31">
        <v>0.45400000000000001</v>
      </c>
      <c r="V31">
        <v>3.9E-2</v>
      </c>
      <c r="W31">
        <v>0.749</v>
      </c>
      <c r="Z31" s="1">
        <f t="shared" si="0"/>
        <v>0.38909999999999995</v>
      </c>
      <c r="AA31" s="1">
        <f t="shared" si="1"/>
        <v>0.61759999999999993</v>
      </c>
    </row>
    <row r="32" spans="1:27">
      <c r="A32">
        <v>31</v>
      </c>
      <c r="B32" t="s">
        <v>179</v>
      </c>
      <c r="C32">
        <v>30</v>
      </c>
      <c r="D32">
        <v>0.371</v>
      </c>
      <c r="E32">
        <v>0.98099999999999998</v>
      </c>
      <c r="F32">
        <v>0.14399999999999999</v>
      </c>
      <c r="G32">
        <v>1.9E-2</v>
      </c>
      <c r="H32">
        <v>0.95899999999999996</v>
      </c>
      <c r="I32">
        <v>0.97</v>
      </c>
      <c r="J32">
        <v>0.996</v>
      </c>
      <c r="K32">
        <v>9.0999999999999998E-2</v>
      </c>
      <c r="L32">
        <v>0.126</v>
      </c>
      <c r="M32">
        <v>0.89600000000000002</v>
      </c>
      <c r="N32">
        <v>0.99399999999999999</v>
      </c>
      <c r="O32">
        <v>5.0000000000000001E-3</v>
      </c>
      <c r="P32">
        <v>0.995</v>
      </c>
      <c r="Q32">
        <v>0.34399999999999997</v>
      </c>
      <c r="R32">
        <v>0.36399999999999999</v>
      </c>
      <c r="S32">
        <v>0.13800000000000001</v>
      </c>
      <c r="T32">
        <v>1.6E-2</v>
      </c>
      <c r="U32">
        <v>0.96799999999999997</v>
      </c>
      <c r="V32">
        <v>1.7999999999999999E-2</v>
      </c>
      <c r="W32">
        <v>0.99099999999999999</v>
      </c>
      <c r="Z32" s="1">
        <f t="shared" si="0"/>
        <v>0.55530000000000002</v>
      </c>
      <c r="AA32" s="1">
        <f t="shared" si="1"/>
        <v>0.48329999999999995</v>
      </c>
    </row>
    <row r="33" spans="1:27">
      <c r="A33">
        <v>32</v>
      </c>
      <c r="B33" t="s">
        <v>180</v>
      </c>
      <c r="C33">
        <v>30</v>
      </c>
      <c r="D33">
        <v>0.05</v>
      </c>
      <c r="E33">
        <v>1E-3</v>
      </c>
      <c r="F33">
        <v>1E-3</v>
      </c>
      <c r="G33">
        <v>2.8000000000000001E-2</v>
      </c>
      <c r="H33">
        <v>0.94499999999999995</v>
      </c>
      <c r="I33">
        <v>1.7000000000000001E-2</v>
      </c>
      <c r="J33">
        <v>0.92200000000000004</v>
      </c>
      <c r="K33">
        <v>0.99399999999999999</v>
      </c>
      <c r="L33">
        <v>3.0000000000000001E-3</v>
      </c>
      <c r="M33">
        <v>1.2E-2</v>
      </c>
      <c r="N33">
        <v>4.7E-2</v>
      </c>
      <c r="O33">
        <v>0.77600000000000002</v>
      </c>
      <c r="P33">
        <v>7.4999999999999997E-2</v>
      </c>
      <c r="Q33">
        <v>0.10100000000000001</v>
      </c>
      <c r="R33">
        <v>0.38700000000000001</v>
      </c>
      <c r="S33">
        <v>0.55300000000000005</v>
      </c>
      <c r="T33">
        <v>0.96799999999999997</v>
      </c>
      <c r="U33">
        <v>4.4999999999999998E-2</v>
      </c>
      <c r="V33">
        <v>0.60199999999999998</v>
      </c>
      <c r="W33">
        <v>0.13100000000000001</v>
      </c>
      <c r="Z33" s="1">
        <f t="shared" si="0"/>
        <v>0.29730000000000001</v>
      </c>
      <c r="AA33" s="1">
        <f t="shared" si="1"/>
        <v>0.36849999999999994</v>
      </c>
    </row>
    <row r="34" spans="1:27">
      <c r="A34">
        <v>33</v>
      </c>
      <c r="B34" t="s">
        <v>181</v>
      </c>
      <c r="C34">
        <v>30</v>
      </c>
      <c r="D34">
        <v>0.86099999999999999</v>
      </c>
      <c r="E34">
        <v>0.93100000000000005</v>
      </c>
      <c r="F34">
        <v>8.1000000000000003E-2</v>
      </c>
      <c r="G34">
        <v>2.1999999999999999E-2</v>
      </c>
      <c r="H34">
        <v>0.748</v>
      </c>
      <c r="I34">
        <v>0.99199999999999999</v>
      </c>
      <c r="J34">
        <v>0.98599999999999999</v>
      </c>
      <c r="K34">
        <v>0.97799999999999998</v>
      </c>
      <c r="L34">
        <v>2E-3</v>
      </c>
      <c r="M34">
        <v>2E-3</v>
      </c>
      <c r="N34">
        <v>0.10299999999999999</v>
      </c>
      <c r="O34">
        <v>0.94199999999999995</v>
      </c>
      <c r="P34">
        <v>0.96299999999999997</v>
      </c>
      <c r="Q34">
        <v>0.995</v>
      </c>
      <c r="R34">
        <v>0.96599999999999997</v>
      </c>
      <c r="S34">
        <v>2.5999999999999999E-2</v>
      </c>
      <c r="T34">
        <v>4.9000000000000002E-2</v>
      </c>
      <c r="U34">
        <v>0.45600000000000002</v>
      </c>
      <c r="V34">
        <v>0</v>
      </c>
      <c r="W34">
        <v>0.376</v>
      </c>
      <c r="Z34" s="1">
        <f t="shared" si="0"/>
        <v>0.56029999999999991</v>
      </c>
      <c r="AA34" s="1">
        <f t="shared" si="1"/>
        <v>0.48760000000000014</v>
      </c>
    </row>
    <row r="35" spans="1:27">
      <c r="A35">
        <v>34</v>
      </c>
      <c r="B35" t="s">
        <v>182</v>
      </c>
      <c r="C35">
        <v>30</v>
      </c>
      <c r="D35">
        <v>8.2000000000000003E-2</v>
      </c>
      <c r="E35">
        <v>2.8000000000000001E-2</v>
      </c>
      <c r="F35">
        <v>1E-3</v>
      </c>
      <c r="G35">
        <v>2.9000000000000001E-2</v>
      </c>
      <c r="H35">
        <v>0.16800000000000001</v>
      </c>
      <c r="I35">
        <v>0.126</v>
      </c>
      <c r="J35">
        <v>0.98099999999999998</v>
      </c>
      <c r="K35">
        <v>0.99099999999999999</v>
      </c>
      <c r="L35">
        <v>3.0000000000000001E-3</v>
      </c>
      <c r="M35">
        <v>3.2000000000000001E-2</v>
      </c>
      <c r="N35">
        <v>0.88</v>
      </c>
      <c r="O35">
        <v>3.4000000000000002E-2</v>
      </c>
      <c r="P35">
        <v>0.90600000000000003</v>
      </c>
      <c r="Q35">
        <v>1.4999999999999999E-2</v>
      </c>
      <c r="R35">
        <v>0.41399999999999998</v>
      </c>
      <c r="S35">
        <v>0.46100000000000002</v>
      </c>
      <c r="T35">
        <v>0.47699999999999998</v>
      </c>
      <c r="U35">
        <v>0.13</v>
      </c>
      <c r="V35">
        <v>9.6000000000000002E-2</v>
      </c>
      <c r="W35">
        <v>0.97099999999999997</v>
      </c>
      <c r="Z35" s="1">
        <f t="shared" si="0"/>
        <v>0.24410000000000004</v>
      </c>
      <c r="AA35" s="1">
        <f t="shared" si="1"/>
        <v>0.43839999999999996</v>
      </c>
    </row>
    <row r="36" spans="1:27">
      <c r="A36">
        <v>35</v>
      </c>
      <c r="B36" t="s">
        <v>183</v>
      </c>
      <c r="C36">
        <v>30</v>
      </c>
      <c r="D36">
        <v>0.497</v>
      </c>
      <c r="E36">
        <v>1.2999999999999999E-2</v>
      </c>
      <c r="F36">
        <v>3.2000000000000001E-2</v>
      </c>
      <c r="G36">
        <v>1.7999999999999999E-2</v>
      </c>
      <c r="H36">
        <v>0.97299999999999998</v>
      </c>
      <c r="I36">
        <v>0.625</v>
      </c>
      <c r="J36">
        <v>0.995</v>
      </c>
      <c r="K36">
        <v>0.99299999999999999</v>
      </c>
      <c r="L36">
        <v>3.0000000000000001E-3</v>
      </c>
      <c r="M36">
        <v>0.183</v>
      </c>
      <c r="N36">
        <v>0.72599999999999998</v>
      </c>
      <c r="O36">
        <v>0.99399999999999999</v>
      </c>
      <c r="P36">
        <v>0.98499999999999999</v>
      </c>
      <c r="Q36">
        <v>0.98499999999999999</v>
      </c>
      <c r="R36">
        <v>0.51700000000000002</v>
      </c>
      <c r="S36">
        <v>0.39800000000000002</v>
      </c>
      <c r="T36">
        <v>2.7E-2</v>
      </c>
      <c r="U36">
        <v>0.86599999999999999</v>
      </c>
      <c r="V36">
        <v>3.0000000000000001E-3</v>
      </c>
      <c r="W36">
        <v>1.7999999999999999E-2</v>
      </c>
      <c r="Z36" s="1">
        <f t="shared" si="0"/>
        <v>0.43319999999999997</v>
      </c>
      <c r="AA36" s="1">
        <f t="shared" si="1"/>
        <v>0.55189999999999995</v>
      </c>
    </row>
    <row r="37" spans="1:27">
      <c r="A37">
        <v>36</v>
      </c>
      <c r="B37" t="s">
        <v>184</v>
      </c>
      <c r="C37">
        <v>30</v>
      </c>
      <c r="D37">
        <v>4.0000000000000001E-3</v>
      </c>
      <c r="E37">
        <v>6.9000000000000006E-2</v>
      </c>
      <c r="F37">
        <v>0.94399999999999995</v>
      </c>
      <c r="G37">
        <v>2.8000000000000001E-2</v>
      </c>
      <c r="H37">
        <v>0.105</v>
      </c>
      <c r="I37">
        <v>1.0999999999999999E-2</v>
      </c>
      <c r="J37">
        <v>0.97599999999999998</v>
      </c>
      <c r="K37">
        <v>3.1E-2</v>
      </c>
      <c r="L37">
        <v>0.315</v>
      </c>
      <c r="M37">
        <v>0.996</v>
      </c>
      <c r="N37">
        <v>0.96899999999999997</v>
      </c>
      <c r="O37">
        <v>0.995</v>
      </c>
      <c r="P37">
        <v>0.82699999999999996</v>
      </c>
      <c r="Q37">
        <v>0.184</v>
      </c>
      <c r="R37">
        <v>7.0000000000000001E-3</v>
      </c>
      <c r="S37">
        <v>0.32400000000000001</v>
      </c>
      <c r="T37">
        <v>1E-3</v>
      </c>
      <c r="U37">
        <v>0.63600000000000001</v>
      </c>
      <c r="V37">
        <v>0.34100000000000003</v>
      </c>
      <c r="W37">
        <v>6.0000000000000001E-3</v>
      </c>
      <c r="Z37" s="1">
        <f t="shared" si="0"/>
        <v>0.34789999999999999</v>
      </c>
      <c r="AA37" s="1">
        <f t="shared" si="1"/>
        <v>0.42899999999999999</v>
      </c>
    </row>
    <row r="38" spans="1:27">
      <c r="A38">
        <v>37</v>
      </c>
      <c r="B38" t="s">
        <v>185</v>
      </c>
      <c r="C38">
        <v>30</v>
      </c>
      <c r="D38">
        <v>2E-3</v>
      </c>
      <c r="E38">
        <v>1E-3</v>
      </c>
      <c r="F38">
        <v>5.7000000000000002E-2</v>
      </c>
      <c r="G38">
        <v>0.03</v>
      </c>
      <c r="H38">
        <v>0.318</v>
      </c>
      <c r="I38">
        <v>0.25600000000000001</v>
      </c>
      <c r="J38">
        <v>0.84</v>
      </c>
      <c r="K38">
        <v>0.79400000000000004</v>
      </c>
      <c r="L38">
        <v>0.496</v>
      </c>
      <c r="M38">
        <v>0.98599999999999999</v>
      </c>
      <c r="N38">
        <v>0.252</v>
      </c>
      <c r="O38">
        <v>0.995</v>
      </c>
      <c r="P38">
        <v>1.4E-2</v>
      </c>
      <c r="Q38">
        <v>2.7E-2</v>
      </c>
      <c r="R38">
        <v>2.5999999999999999E-2</v>
      </c>
      <c r="S38">
        <v>0.96899999999999997</v>
      </c>
      <c r="T38">
        <v>0.46500000000000002</v>
      </c>
      <c r="U38">
        <v>3.3000000000000002E-2</v>
      </c>
      <c r="V38">
        <v>0.96699999999999997</v>
      </c>
      <c r="W38">
        <v>4.0000000000000001E-3</v>
      </c>
      <c r="Z38" s="1">
        <f t="shared" si="0"/>
        <v>0.378</v>
      </c>
      <c r="AA38" s="1">
        <f t="shared" si="1"/>
        <v>0.37519999999999998</v>
      </c>
    </row>
    <row r="39" spans="1:27">
      <c r="A39">
        <v>38</v>
      </c>
      <c r="B39" t="s">
        <v>186</v>
      </c>
      <c r="C39">
        <v>30</v>
      </c>
      <c r="D39">
        <v>0.27100000000000002</v>
      </c>
      <c r="E39">
        <v>0.60599999999999998</v>
      </c>
      <c r="F39">
        <v>0.99299999999999999</v>
      </c>
      <c r="G39">
        <v>0.02</v>
      </c>
      <c r="H39">
        <v>0.98799999999999999</v>
      </c>
      <c r="I39">
        <v>0.749</v>
      </c>
      <c r="J39">
        <v>0.98499999999999999</v>
      </c>
      <c r="K39">
        <v>8.5999999999999993E-2</v>
      </c>
      <c r="L39">
        <v>0.91100000000000003</v>
      </c>
      <c r="M39">
        <v>0.98399999999999999</v>
      </c>
      <c r="N39">
        <v>0.42899999999999999</v>
      </c>
      <c r="O39">
        <v>0.996</v>
      </c>
      <c r="P39">
        <v>6.8000000000000005E-2</v>
      </c>
      <c r="Q39">
        <v>0.996</v>
      </c>
      <c r="R39">
        <v>0.1</v>
      </c>
      <c r="S39">
        <v>0.99</v>
      </c>
      <c r="T39">
        <v>0.65800000000000003</v>
      </c>
      <c r="U39">
        <v>0.98</v>
      </c>
      <c r="V39">
        <v>0.81299999999999994</v>
      </c>
      <c r="W39">
        <v>0.04</v>
      </c>
      <c r="Z39" s="1">
        <f t="shared" si="0"/>
        <v>0.6593</v>
      </c>
      <c r="AA39" s="1">
        <f t="shared" si="1"/>
        <v>0.60699999999999998</v>
      </c>
    </row>
    <row r="40" spans="1:27">
      <c r="A40">
        <v>39</v>
      </c>
      <c r="B40" t="s">
        <v>187</v>
      </c>
      <c r="C40">
        <v>30</v>
      </c>
      <c r="D40">
        <v>0.877</v>
      </c>
      <c r="E40">
        <v>9.7000000000000003E-2</v>
      </c>
      <c r="F40">
        <v>0.99299999999999999</v>
      </c>
      <c r="G40">
        <v>1.9E-2</v>
      </c>
      <c r="H40">
        <v>0.99299999999999999</v>
      </c>
      <c r="I40">
        <v>0.98699999999999999</v>
      </c>
      <c r="J40">
        <v>7.0000000000000001E-3</v>
      </c>
      <c r="K40">
        <v>3.0000000000000001E-3</v>
      </c>
      <c r="L40">
        <v>0.98399999999999999</v>
      </c>
      <c r="M40">
        <v>0.99</v>
      </c>
      <c r="N40">
        <v>0.01</v>
      </c>
      <c r="O40">
        <v>0.99299999999999999</v>
      </c>
      <c r="P40">
        <v>0.91200000000000003</v>
      </c>
      <c r="Q40">
        <v>0.98199999999999998</v>
      </c>
      <c r="R40">
        <v>0.73199999999999998</v>
      </c>
      <c r="S40">
        <v>3.1E-2</v>
      </c>
      <c r="T40">
        <v>5.0000000000000001E-3</v>
      </c>
      <c r="U40">
        <v>0.755</v>
      </c>
      <c r="V40">
        <v>0.113</v>
      </c>
      <c r="W40">
        <v>1E-3</v>
      </c>
      <c r="Z40" s="1">
        <f t="shared" si="0"/>
        <v>0.59500000000000008</v>
      </c>
      <c r="AA40" s="1">
        <f t="shared" si="1"/>
        <v>0.45340000000000014</v>
      </c>
    </row>
    <row r="41" spans="1:27">
      <c r="A41">
        <v>40</v>
      </c>
      <c r="B41" t="s">
        <v>188</v>
      </c>
      <c r="C41">
        <v>30</v>
      </c>
      <c r="D41">
        <v>4.0000000000000001E-3</v>
      </c>
      <c r="E41">
        <v>3.0000000000000001E-3</v>
      </c>
      <c r="F41">
        <v>0.32800000000000001</v>
      </c>
      <c r="G41">
        <v>3.7999999999999999E-2</v>
      </c>
      <c r="H41">
        <v>1.4E-2</v>
      </c>
      <c r="I41">
        <v>2E-3</v>
      </c>
      <c r="J41">
        <v>0.19</v>
      </c>
      <c r="K41">
        <v>0.189</v>
      </c>
      <c r="L41">
        <v>0.53200000000000003</v>
      </c>
      <c r="M41">
        <v>0.68700000000000006</v>
      </c>
      <c r="N41">
        <v>0.39800000000000002</v>
      </c>
      <c r="O41">
        <v>0.99399999999999999</v>
      </c>
      <c r="P41">
        <v>1.2999999999999999E-2</v>
      </c>
      <c r="Q41">
        <v>5.0000000000000001E-3</v>
      </c>
      <c r="R41">
        <v>4.0000000000000001E-3</v>
      </c>
      <c r="S41">
        <v>8.2000000000000003E-2</v>
      </c>
      <c r="T41">
        <v>1.2999999999999999E-2</v>
      </c>
      <c r="U41">
        <v>1.2999999999999999E-2</v>
      </c>
      <c r="V41">
        <v>0.94699999999999995</v>
      </c>
      <c r="W41">
        <v>3.0000000000000001E-3</v>
      </c>
      <c r="Z41" s="1">
        <f t="shared" si="0"/>
        <v>0.19870000000000002</v>
      </c>
      <c r="AA41" s="1">
        <f t="shared" si="1"/>
        <v>0.24719999999999995</v>
      </c>
    </row>
    <row r="42" spans="1:27">
      <c r="A42">
        <v>41</v>
      </c>
      <c r="B42" t="s">
        <v>189</v>
      </c>
      <c r="C42">
        <v>30</v>
      </c>
      <c r="D42">
        <v>0.29799999999999999</v>
      </c>
      <c r="E42">
        <v>1E-3</v>
      </c>
      <c r="F42">
        <v>2E-3</v>
      </c>
      <c r="G42">
        <v>2.5000000000000001E-2</v>
      </c>
      <c r="H42">
        <v>0.2</v>
      </c>
      <c r="I42">
        <v>6.4000000000000001E-2</v>
      </c>
      <c r="J42">
        <v>0.98899999999999999</v>
      </c>
      <c r="K42">
        <v>0.995</v>
      </c>
      <c r="L42">
        <v>3.0000000000000001E-3</v>
      </c>
      <c r="M42">
        <v>0.115</v>
      </c>
      <c r="N42">
        <v>7.1999999999999995E-2</v>
      </c>
      <c r="O42">
        <v>0.995</v>
      </c>
      <c r="P42">
        <v>0.13100000000000001</v>
      </c>
      <c r="Q42">
        <v>2.5000000000000001E-2</v>
      </c>
      <c r="R42">
        <v>0.90900000000000003</v>
      </c>
      <c r="S42">
        <v>0.95899999999999996</v>
      </c>
      <c r="T42">
        <v>0.57899999999999996</v>
      </c>
      <c r="U42">
        <v>0.13</v>
      </c>
      <c r="V42">
        <v>0.45300000000000001</v>
      </c>
      <c r="W42">
        <v>0.16300000000000001</v>
      </c>
      <c r="Z42" s="1">
        <f t="shared" si="0"/>
        <v>0.26920000000000005</v>
      </c>
      <c r="AA42" s="1">
        <f t="shared" si="1"/>
        <v>0.44160000000000005</v>
      </c>
    </row>
    <row r="43" spans="1:27">
      <c r="A43">
        <v>42</v>
      </c>
      <c r="B43" t="s">
        <v>190</v>
      </c>
      <c r="C43">
        <v>30</v>
      </c>
      <c r="D43">
        <v>0.92900000000000005</v>
      </c>
      <c r="E43">
        <v>0.91800000000000004</v>
      </c>
      <c r="F43">
        <v>0.25800000000000001</v>
      </c>
      <c r="G43">
        <v>2.4E-2</v>
      </c>
      <c r="H43">
        <v>2.7E-2</v>
      </c>
      <c r="I43">
        <v>0.995</v>
      </c>
      <c r="J43">
        <v>4.0000000000000001E-3</v>
      </c>
      <c r="K43">
        <v>0.27800000000000002</v>
      </c>
      <c r="L43">
        <v>0.752</v>
      </c>
      <c r="M43">
        <v>0.24</v>
      </c>
      <c r="N43">
        <v>2.8000000000000001E-2</v>
      </c>
      <c r="O43">
        <v>8.0000000000000002E-3</v>
      </c>
      <c r="P43">
        <v>0.92200000000000004</v>
      </c>
      <c r="Q43">
        <v>1.4E-2</v>
      </c>
      <c r="R43">
        <v>0.98699999999999999</v>
      </c>
      <c r="S43">
        <v>1.2E-2</v>
      </c>
      <c r="T43">
        <v>0.53200000000000003</v>
      </c>
      <c r="U43">
        <v>7.0000000000000001E-3</v>
      </c>
      <c r="V43">
        <v>0.80800000000000005</v>
      </c>
      <c r="W43">
        <v>0.70499999999999996</v>
      </c>
      <c r="Z43" s="1">
        <f t="shared" si="0"/>
        <v>0.44250000000000006</v>
      </c>
      <c r="AA43" s="1">
        <f t="shared" si="1"/>
        <v>0.40230000000000005</v>
      </c>
    </row>
    <row r="44" spans="1:27">
      <c r="A44">
        <v>43</v>
      </c>
      <c r="B44" t="s">
        <v>191</v>
      </c>
      <c r="C44">
        <v>30</v>
      </c>
      <c r="D44">
        <v>0.27900000000000003</v>
      </c>
      <c r="E44">
        <v>0.98199999999999998</v>
      </c>
      <c r="F44">
        <v>0.98099999999999998</v>
      </c>
      <c r="G44">
        <v>2.3E-2</v>
      </c>
      <c r="H44">
        <v>0.79500000000000004</v>
      </c>
      <c r="I44">
        <v>0.98899999999999999</v>
      </c>
      <c r="J44">
        <v>1.9E-2</v>
      </c>
      <c r="K44">
        <v>1E-3</v>
      </c>
      <c r="L44">
        <v>0.98099999999999998</v>
      </c>
      <c r="M44">
        <v>0.96799999999999997</v>
      </c>
      <c r="N44">
        <v>0.52200000000000002</v>
      </c>
      <c r="O44">
        <v>0.01</v>
      </c>
      <c r="P44">
        <v>0.995</v>
      </c>
      <c r="Q44">
        <v>5.7000000000000002E-2</v>
      </c>
      <c r="R44">
        <v>0.96899999999999997</v>
      </c>
      <c r="S44">
        <v>1E-3</v>
      </c>
      <c r="T44">
        <v>4.0000000000000001E-3</v>
      </c>
      <c r="U44">
        <v>0.247</v>
      </c>
      <c r="V44">
        <v>0.36199999999999999</v>
      </c>
      <c r="W44">
        <v>2.8000000000000001E-2</v>
      </c>
      <c r="Z44" s="1">
        <f t="shared" si="0"/>
        <v>0.60180000000000011</v>
      </c>
      <c r="AA44" s="1">
        <f t="shared" si="1"/>
        <v>0.31950000000000001</v>
      </c>
    </row>
    <row r="45" spans="1:27">
      <c r="A45">
        <v>44</v>
      </c>
      <c r="B45" t="s">
        <v>192</v>
      </c>
      <c r="C45">
        <v>30</v>
      </c>
      <c r="D45">
        <v>0.98</v>
      </c>
      <c r="E45">
        <v>8.2000000000000003E-2</v>
      </c>
      <c r="F45">
        <v>3.0000000000000001E-3</v>
      </c>
      <c r="G45">
        <v>2.1000000000000001E-2</v>
      </c>
      <c r="H45">
        <v>0.92400000000000004</v>
      </c>
      <c r="I45">
        <v>0.995</v>
      </c>
      <c r="J45">
        <v>1E-3</v>
      </c>
      <c r="K45">
        <v>0.99399999999999999</v>
      </c>
      <c r="L45">
        <v>4.3999999999999997E-2</v>
      </c>
      <c r="M45">
        <v>1E-3</v>
      </c>
      <c r="N45">
        <v>1E-3</v>
      </c>
      <c r="O45">
        <v>0.34699999999999998</v>
      </c>
      <c r="P45">
        <v>0.33200000000000002</v>
      </c>
      <c r="Q45">
        <v>5.0999999999999997E-2</v>
      </c>
      <c r="R45">
        <v>0.99399999999999999</v>
      </c>
      <c r="S45">
        <v>0.40799999999999997</v>
      </c>
      <c r="T45">
        <v>0.435</v>
      </c>
      <c r="U45">
        <v>0.11700000000000001</v>
      </c>
      <c r="V45">
        <v>1.4999999999999999E-2</v>
      </c>
      <c r="W45">
        <v>0.26600000000000001</v>
      </c>
      <c r="Z45" s="1">
        <f t="shared" si="0"/>
        <v>0.40449999999999997</v>
      </c>
      <c r="AA45" s="1">
        <f t="shared" si="1"/>
        <v>0.29660000000000003</v>
      </c>
    </row>
    <row r="46" spans="1:27">
      <c r="A46">
        <v>45</v>
      </c>
      <c r="B46" t="s">
        <v>193</v>
      </c>
      <c r="C46">
        <v>30</v>
      </c>
      <c r="D46">
        <v>4.0000000000000001E-3</v>
      </c>
      <c r="E46">
        <v>8.7999999999999995E-2</v>
      </c>
      <c r="F46">
        <v>0.14099999999999999</v>
      </c>
      <c r="G46">
        <v>1.7000000000000001E-2</v>
      </c>
      <c r="H46">
        <v>0.99399999999999999</v>
      </c>
      <c r="I46">
        <v>0.99099999999999999</v>
      </c>
      <c r="J46">
        <v>0.46200000000000002</v>
      </c>
      <c r="K46">
        <v>7.0000000000000001E-3</v>
      </c>
      <c r="L46">
        <v>0.93400000000000005</v>
      </c>
      <c r="M46">
        <v>0.99299999999999999</v>
      </c>
      <c r="N46">
        <v>0.99</v>
      </c>
      <c r="O46">
        <v>1.2999999999999999E-2</v>
      </c>
      <c r="P46">
        <v>0.996</v>
      </c>
      <c r="Q46">
        <v>2.4E-2</v>
      </c>
      <c r="R46">
        <v>0.185</v>
      </c>
      <c r="S46">
        <v>1E-3</v>
      </c>
      <c r="T46">
        <v>0.01</v>
      </c>
      <c r="U46">
        <v>0.53800000000000003</v>
      </c>
      <c r="V46">
        <v>0.65700000000000003</v>
      </c>
      <c r="W46">
        <v>0.05</v>
      </c>
      <c r="Z46" s="1">
        <f t="shared" si="0"/>
        <v>0.46310000000000001</v>
      </c>
      <c r="AA46" s="1">
        <f t="shared" si="1"/>
        <v>0.34639999999999993</v>
      </c>
    </row>
    <row r="47" spans="1:27">
      <c r="A47">
        <v>46</v>
      </c>
      <c r="B47" t="s">
        <v>194</v>
      </c>
      <c r="C47">
        <v>30</v>
      </c>
      <c r="D47">
        <v>0.16500000000000001</v>
      </c>
      <c r="E47">
        <v>0.98299999999999998</v>
      </c>
      <c r="F47">
        <v>0.99399999999999999</v>
      </c>
      <c r="G47">
        <v>0.02</v>
      </c>
      <c r="H47">
        <v>0.99099999999999999</v>
      </c>
      <c r="I47">
        <v>0.997</v>
      </c>
      <c r="J47">
        <v>0.217</v>
      </c>
      <c r="K47">
        <v>1E-3</v>
      </c>
      <c r="L47">
        <v>0.98899999999999999</v>
      </c>
      <c r="M47">
        <v>0.996</v>
      </c>
      <c r="N47">
        <v>0.96399999999999997</v>
      </c>
      <c r="O47">
        <v>8.4000000000000005E-2</v>
      </c>
      <c r="P47">
        <v>0.98599999999999999</v>
      </c>
      <c r="Q47">
        <v>0.98099999999999998</v>
      </c>
      <c r="R47">
        <v>9.7000000000000003E-2</v>
      </c>
      <c r="S47">
        <v>1.2E-2</v>
      </c>
      <c r="T47">
        <v>0.157</v>
      </c>
      <c r="U47">
        <v>0.73</v>
      </c>
      <c r="V47">
        <v>0.97299999999999998</v>
      </c>
      <c r="W47">
        <v>0.188</v>
      </c>
      <c r="Z47" s="1">
        <f t="shared" si="0"/>
        <v>0.63529999999999998</v>
      </c>
      <c r="AA47" s="1">
        <f t="shared" si="1"/>
        <v>0.51719999999999988</v>
      </c>
    </row>
    <row r="48" spans="1:27">
      <c r="A48">
        <v>47</v>
      </c>
      <c r="B48" t="s">
        <v>195</v>
      </c>
      <c r="C48">
        <v>30</v>
      </c>
      <c r="D48">
        <v>0.67100000000000004</v>
      </c>
      <c r="E48">
        <v>0.10199999999999999</v>
      </c>
      <c r="F48">
        <v>0.19700000000000001</v>
      </c>
      <c r="G48">
        <v>2.3E-2</v>
      </c>
      <c r="H48">
        <v>0.97699999999999998</v>
      </c>
      <c r="I48">
        <v>0.996</v>
      </c>
      <c r="J48">
        <v>1E-3</v>
      </c>
      <c r="K48">
        <v>7.1999999999999995E-2</v>
      </c>
      <c r="L48">
        <v>0.98</v>
      </c>
      <c r="M48">
        <v>0.14699999999999999</v>
      </c>
      <c r="N48">
        <v>1E-3</v>
      </c>
      <c r="O48">
        <v>0.12</v>
      </c>
      <c r="P48">
        <v>0.14899999999999999</v>
      </c>
      <c r="Q48">
        <v>0.21099999999999999</v>
      </c>
      <c r="R48">
        <v>0.98799999999999999</v>
      </c>
      <c r="S48">
        <v>5.1999999999999998E-2</v>
      </c>
      <c r="T48">
        <v>0.98</v>
      </c>
      <c r="U48">
        <v>2.5999999999999999E-2</v>
      </c>
      <c r="V48">
        <v>0.97599999999999998</v>
      </c>
      <c r="W48">
        <v>8.0000000000000002E-3</v>
      </c>
      <c r="Z48" s="1">
        <f t="shared" si="0"/>
        <v>0.41660000000000003</v>
      </c>
      <c r="AA48" s="1">
        <f t="shared" si="1"/>
        <v>0.35109999999999997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1.1625000000000003E-2</v>
      </c>
      <c r="E50" s="2">
        <f t="shared" ref="E50:W50" si="2">AVERAGE(E1:E24)</f>
        <v>6.2500000000000014E-2</v>
      </c>
      <c r="F50" s="2">
        <f t="shared" si="2"/>
        <v>3.5458333333333342E-2</v>
      </c>
      <c r="G50" s="2">
        <f t="shared" si="2"/>
        <v>3.0208333333333351E-2</v>
      </c>
      <c r="H50" s="2">
        <f t="shared" si="2"/>
        <v>0.23558333333333334</v>
      </c>
      <c r="I50" s="2">
        <f t="shared" si="2"/>
        <v>1.0833333333333335E-2</v>
      </c>
      <c r="J50" s="2">
        <f t="shared" si="2"/>
        <v>2.2833333333333334E-2</v>
      </c>
      <c r="K50" s="2">
        <f t="shared" si="2"/>
        <v>0.88387499999999986</v>
      </c>
      <c r="L50" s="2">
        <f t="shared" si="2"/>
        <v>5.8333333333333327E-2</v>
      </c>
      <c r="M50" s="2">
        <f t="shared" si="2"/>
        <v>3.7624999999999999E-2</v>
      </c>
      <c r="N50" s="2">
        <f t="shared" si="2"/>
        <v>8.945833333333332E-2</v>
      </c>
      <c r="O50" s="2">
        <f t="shared" si="2"/>
        <v>2.1458333333333333E-2</v>
      </c>
      <c r="P50" s="2">
        <f t="shared" si="2"/>
        <v>0.10649999999999998</v>
      </c>
      <c r="Q50" s="2">
        <f t="shared" si="2"/>
        <v>7.6166666666666633E-2</v>
      </c>
      <c r="R50" s="2">
        <f t="shared" si="2"/>
        <v>8.1916666666666665E-2</v>
      </c>
      <c r="S50" s="2">
        <f t="shared" si="2"/>
        <v>2.9333333333333336E-2</v>
      </c>
      <c r="T50" s="2">
        <f t="shared" si="2"/>
        <v>8.0916666666666665E-2</v>
      </c>
      <c r="U50" s="2">
        <f t="shared" si="2"/>
        <v>1.7250000000000001E-2</v>
      </c>
      <c r="V50" s="2">
        <f t="shared" si="2"/>
        <v>0.90791666666666682</v>
      </c>
      <c r="W50" s="2">
        <f t="shared" si="2"/>
        <v>9.8750000000000001E-3</v>
      </c>
      <c r="Y50" s="1" t="s">
        <v>0</v>
      </c>
      <c r="Z50" s="2">
        <f>AVERAGE(Z1:Z24)</f>
        <v>0.1388875</v>
      </c>
      <c r="AA50" s="2">
        <f>AVERAGE(AA1:AA24)</f>
        <v>0.14207916666666665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0.46633333333333321</v>
      </c>
      <c r="E51" s="2">
        <f t="shared" ref="E51:W51" si="3">AVERAGE(E25:E48)</f>
        <v>0.46666666666666662</v>
      </c>
      <c r="F51" s="2">
        <f t="shared" si="3"/>
        <v>0.48091666666666671</v>
      </c>
      <c r="G51" s="2">
        <f t="shared" si="3"/>
        <v>2.5208333333333343E-2</v>
      </c>
      <c r="H51" s="2">
        <f t="shared" si="3"/>
        <v>0.60770833333333318</v>
      </c>
      <c r="I51" s="2">
        <f t="shared" si="3"/>
        <v>0.63475000000000004</v>
      </c>
      <c r="J51" s="2">
        <f t="shared" si="3"/>
        <v>0.50454166666666656</v>
      </c>
      <c r="K51" s="2">
        <f t="shared" si="3"/>
        <v>0.43074999999999991</v>
      </c>
      <c r="L51" s="2">
        <f t="shared" si="3"/>
        <v>0.47825000000000006</v>
      </c>
      <c r="M51" s="2">
        <f t="shared" si="3"/>
        <v>0.44470833333333343</v>
      </c>
      <c r="N51" s="2">
        <f t="shared" si="3"/>
        <v>0.41770833333333329</v>
      </c>
      <c r="O51" s="2">
        <f t="shared" si="3"/>
        <v>0.60008333333333319</v>
      </c>
      <c r="P51" s="2">
        <f t="shared" si="3"/>
        <v>0.44933333333333336</v>
      </c>
      <c r="Q51" s="2">
        <f t="shared" si="3"/>
        <v>0.52012499999999995</v>
      </c>
      <c r="R51" s="2">
        <f t="shared" si="3"/>
        <v>0.45358333333333323</v>
      </c>
      <c r="S51" s="2">
        <f t="shared" si="3"/>
        <v>0.38183333333333325</v>
      </c>
      <c r="T51" s="2">
        <f t="shared" si="3"/>
        <v>0.45875000000000016</v>
      </c>
      <c r="U51" s="2">
        <f t="shared" si="3"/>
        <v>0.40291666666666676</v>
      </c>
      <c r="V51" s="2">
        <f t="shared" si="3"/>
        <v>0.47420833333333351</v>
      </c>
      <c r="W51" s="2">
        <f t="shared" si="3"/>
        <v>0.37041666666666667</v>
      </c>
      <c r="Y51" s="1" t="s">
        <v>1</v>
      </c>
      <c r="Z51" s="2">
        <f>AVERAGE(Z25:Z48)</f>
        <v>0.45398333333333346</v>
      </c>
      <c r="AA51" s="2">
        <f>AVERAGE(AA25:AA48)</f>
        <v>0.45289583333333333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7.2359216880074949E-7</v>
      </c>
      <c r="E52" s="3">
        <f t="shared" ref="E52:W52" si="4">TTEST(E1:E24,E25:E48,2,2)</f>
        <v>9.1263393644605949E-5</v>
      </c>
      <c r="F52" s="3">
        <f t="shared" si="4"/>
        <v>1.153246963789674E-5</v>
      </c>
      <c r="G52" s="3">
        <f t="shared" si="4"/>
        <v>2.4384770033875828E-4</v>
      </c>
      <c r="H52" s="3">
        <f t="shared" si="4"/>
        <v>3.3650975961459895E-4</v>
      </c>
      <c r="I52" s="3">
        <f t="shared" si="4"/>
        <v>1.7593995326983315E-9</v>
      </c>
      <c r="J52" s="3">
        <f t="shared" si="4"/>
        <v>2.0088984710137008E-6</v>
      </c>
      <c r="K52" s="3">
        <f t="shared" si="4"/>
        <v>2.8432292942555262E-5</v>
      </c>
      <c r="L52" s="3">
        <f t="shared" si="4"/>
        <v>1.1519239082082686E-5</v>
      </c>
      <c r="M52" s="3">
        <f t="shared" si="4"/>
        <v>2.5455440482463875E-5</v>
      </c>
      <c r="N52" s="3">
        <f t="shared" si="4"/>
        <v>1.8175040545744751E-4</v>
      </c>
      <c r="O52" s="3">
        <f t="shared" si="4"/>
        <v>1.0700239403981105E-7</v>
      </c>
      <c r="P52" s="3">
        <f t="shared" si="4"/>
        <v>6.6886733916295441E-4</v>
      </c>
      <c r="Q52" s="3">
        <f t="shared" si="4"/>
        <v>2.7705798600373859E-5</v>
      </c>
      <c r="R52" s="3">
        <f t="shared" si="4"/>
        <v>1.0727960386415765E-4</v>
      </c>
      <c r="S52" s="3">
        <f t="shared" si="4"/>
        <v>5.422442412556407E-5</v>
      </c>
      <c r="T52" s="3">
        <f t="shared" si="4"/>
        <v>6.8462056090525463E-5</v>
      </c>
      <c r="U52" s="3">
        <f t="shared" si="4"/>
        <v>3.6222808859260489E-6</v>
      </c>
      <c r="V52" s="3">
        <f t="shared" si="4"/>
        <v>3.94309946497838E-6</v>
      </c>
      <c r="W52" s="3">
        <f t="shared" si="4"/>
        <v>9.1224564035918143E-5</v>
      </c>
      <c r="Y52" s="1" t="s">
        <v>16</v>
      </c>
      <c r="Z52" s="3">
        <f>TTEST(Z1:Z24,Z25:Z48,2,2)</f>
        <v>1.1436944602699985E-14</v>
      </c>
      <c r="AA52" s="3">
        <f>TTEST(AA1:AA24,AA25:AA48,2,2)</f>
        <v>2.07726264836884E-18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1.5141990995385895E-3</v>
      </c>
      <c r="E53" s="3">
        <f t="shared" ref="E53:W53" si="5">STDEV(E1:E24)/SQRT(COUNT(E1:E24))</f>
        <v>1.7227169306616819E-2</v>
      </c>
      <c r="F53" s="3">
        <f t="shared" si="5"/>
        <v>7.2286615431429611E-3</v>
      </c>
      <c r="G53" s="3">
        <f t="shared" si="5"/>
        <v>3.7095239091897294E-4</v>
      </c>
      <c r="H53" s="3">
        <f t="shared" si="5"/>
        <v>5.4354009913895114E-2</v>
      </c>
      <c r="I53" s="3">
        <f t="shared" si="5"/>
        <v>3.2379468057564223E-3</v>
      </c>
      <c r="J53" s="3">
        <f t="shared" si="5"/>
        <v>7.8564260291617855E-3</v>
      </c>
      <c r="K53" s="3">
        <f t="shared" si="5"/>
        <v>2.9390814429445345E-2</v>
      </c>
      <c r="L53" s="3">
        <f t="shared" si="5"/>
        <v>1.1192917446590216E-2</v>
      </c>
      <c r="M53" s="3">
        <f t="shared" si="5"/>
        <v>1.2452491238442139E-2</v>
      </c>
      <c r="N53" s="3">
        <f t="shared" si="5"/>
        <v>1.715793845580349E-2</v>
      </c>
      <c r="O53" s="3">
        <f t="shared" si="5"/>
        <v>7.8306299297450123E-3</v>
      </c>
      <c r="P53" s="3">
        <f t="shared" si="5"/>
        <v>2.7347005241016329E-2</v>
      </c>
      <c r="Q53" s="3">
        <f t="shared" si="5"/>
        <v>2.2864334186190025E-2</v>
      </c>
      <c r="R53" s="3">
        <f t="shared" si="5"/>
        <v>3.3572435028156766E-2</v>
      </c>
      <c r="S53" s="3">
        <f t="shared" si="5"/>
        <v>7.7885708412257686E-3</v>
      </c>
      <c r="T53" s="3">
        <f t="shared" si="5"/>
        <v>2.0069707928330759E-2</v>
      </c>
      <c r="U53" s="3">
        <f t="shared" si="5"/>
        <v>3.1011042913915285E-3</v>
      </c>
      <c r="V53" s="3">
        <f t="shared" si="5"/>
        <v>1.3653305150983949E-2</v>
      </c>
      <c r="W53" s="3">
        <f t="shared" si="5"/>
        <v>1.7889683084659858E-3</v>
      </c>
      <c r="Z53" s="3">
        <f>STDEV(Z1:Z24)/SQRT(COUNT(Z1:Z24))</f>
        <v>5.2226281368480572E-3</v>
      </c>
      <c r="AA53" s="3">
        <f>STDEV(AA1:AA24)/SQRT(COUNT(AA1:AA24))</f>
        <v>4.1074339602631309E-3</v>
      </c>
      <c r="AC53" s="3"/>
      <c r="AD53" s="3"/>
    </row>
    <row r="54" spans="1:30">
      <c r="C54" s="1" t="s">
        <v>1</v>
      </c>
      <c r="D54" s="3">
        <f>STDEV(D25:D48)/SQRT(COUNT(D25:D48))</f>
        <v>7.9284062461420834E-2</v>
      </c>
      <c r="E54" s="3">
        <f t="shared" ref="E54:W54" si="6">STDEV(E25:E48)/SQRT(COUNT(E25:E48))</f>
        <v>9.2654818865168603E-2</v>
      </c>
      <c r="F54" s="3">
        <f t="shared" si="6"/>
        <v>9.0270866885239082E-2</v>
      </c>
      <c r="G54" s="3">
        <f t="shared" si="6"/>
        <v>1.2008136834727673E-3</v>
      </c>
      <c r="H54" s="3">
        <f t="shared" si="6"/>
        <v>7.9179773419224983E-2</v>
      </c>
      <c r="I54" s="3">
        <f t="shared" si="6"/>
        <v>8.3374987777849283E-2</v>
      </c>
      <c r="J54" s="3">
        <f t="shared" si="6"/>
        <v>8.826579957034475E-2</v>
      </c>
      <c r="K54" s="3">
        <f t="shared" si="6"/>
        <v>9.2973255660517479E-2</v>
      </c>
      <c r="L54" s="3">
        <f t="shared" si="6"/>
        <v>8.4624345736344392E-2</v>
      </c>
      <c r="M54" s="3">
        <f t="shared" si="6"/>
        <v>8.607644224771463E-2</v>
      </c>
      <c r="N54" s="3">
        <f t="shared" si="6"/>
        <v>7.876366868186789E-2</v>
      </c>
      <c r="O54" s="3">
        <f t="shared" si="6"/>
        <v>9.1686135942979932E-2</v>
      </c>
      <c r="P54" s="3">
        <f t="shared" si="6"/>
        <v>8.9869100997003765E-2</v>
      </c>
      <c r="Q54" s="3">
        <f t="shared" si="6"/>
        <v>9.2593104582924274E-2</v>
      </c>
      <c r="R54" s="3">
        <f t="shared" si="6"/>
        <v>8.101576418138462E-2</v>
      </c>
      <c r="S54" s="3">
        <f t="shared" si="6"/>
        <v>7.8834528287049135E-2</v>
      </c>
      <c r="T54" s="3">
        <f t="shared" si="6"/>
        <v>8.3940741045373024E-2</v>
      </c>
      <c r="U54" s="3">
        <f t="shared" si="6"/>
        <v>7.3217388166689545E-2</v>
      </c>
      <c r="V54" s="3">
        <f t="shared" si="6"/>
        <v>8.1672196925293108E-2</v>
      </c>
      <c r="W54" s="3">
        <f t="shared" si="6"/>
        <v>8.4048703027924998E-2</v>
      </c>
      <c r="Z54" s="3">
        <f>STDEV(Z25:Z48)/SQRT(COUNT(Z25:Z48))</f>
        <v>2.7774619361502013E-2</v>
      </c>
      <c r="AA54" s="3">
        <f>STDEV(AA25:AA48)/SQRT(COUNT(AA25:AA48))</f>
        <v>2.1528532196146855E-2</v>
      </c>
      <c r="AC54" s="3"/>
      <c r="AD54" s="3"/>
    </row>
    <row r="55" spans="1:30">
      <c r="D55" s="2">
        <f>D50-D51</f>
        <v>-0.45470833333333321</v>
      </c>
      <c r="E55" s="2">
        <f t="shared" ref="E55:W55" si="7">E50-E51</f>
        <v>-0.40416666666666662</v>
      </c>
      <c r="F55" s="2">
        <f t="shared" si="7"/>
        <v>-0.4454583333333334</v>
      </c>
      <c r="G55" s="2">
        <f t="shared" si="7"/>
        <v>5.0000000000000079E-3</v>
      </c>
      <c r="H55" s="2">
        <f t="shared" si="7"/>
        <v>-0.37212499999999982</v>
      </c>
      <c r="I55" s="2">
        <f t="shared" si="7"/>
        <v>-0.62391666666666667</v>
      </c>
      <c r="J55" s="2">
        <f t="shared" si="7"/>
        <v>-0.48170833333333324</v>
      </c>
      <c r="K55" s="2">
        <f t="shared" si="7"/>
        <v>0.45312499999999994</v>
      </c>
      <c r="L55" s="2">
        <f t="shared" si="7"/>
        <v>-0.41991666666666672</v>
      </c>
      <c r="M55" s="2">
        <f t="shared" si="7"/>
        <v>-0.40708333333333341</v>
      </c>
      <c r="N55" s="2">
        <f t="shared" si="7"/>
        <v>-0.32824999999999999</v>
      </c>
      <c r="O55" s="2">
        <f t="shared" si="7"/>
        <v>-0.57862499999999983</v>
      </c>
      <c r="P55" s="2">
        <f t="shared" si="7"/>
        <v>-0.34283333333333338</v>
      </c>
      <c r="Q55" s="2">
        <f t="shared" si="7"/>
        <v>-0.44395833333333334</v>
      </c>
      <c r="R55" s="2">
        <f t="shared" si="7"/>
        <v>-0.37166666666666659</v>
      </c>
      <c r="S55" s="2">
        <f t="shared" si="7"/>
        <v>-0.35249999999999992</v>
      </c>
      <c r="T55" s="2">
        <f t="shared" si="7"/>
        <v>-0.37783333333333347</v>
      </c>
      <c r="U55" s="2">
        <f t="shared" si="7"/>
        <v>-0.38566666666666677</v>
      </c>
      <c r="V55" s="2">
        <f t="shared" si="7"/>
        <v>0.43370833333333331</v>
      </c>
      <c r="W55" s="2">
        <f t="shared" si="7"/>
        <v>-0.36054166666666665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>Tools</v>
      </c>
      <c r="J56" s="2" t="str">
        <f t="shared" si="8"/>
        <v/>
      </c>
      <c r="K56" s="2" t="str">
        <f t="shared" si="8"/>
        <v>Animals</v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3.1110714285714294E-2</v>
      </c>
      <c r="E58" s="1">
        <f>(E50+0.6*(F50+D50)+0.15*G50)/(1+2*0.6+0.15)</f>
        <v>4.0545212765957454E-2</v>
      </c>
      <c r="F58" s="1">
        <f t="shared" ref="F58:U59" si="9">(F50+0.6*(G50+E50)+0.15*(D50+H50))/(1+2*0.6+2*0.15)</f>
        <v>5.1265833333333344E-2</v>
      </c>
      <c r="G58" s="1">
        <f t="shared" si="9"/>
        <v>8.1533333333333347E-2</v>
      </c>
      <c r="H58" s="1">
        <f t="shared" si="9"/>
        <v>0.10758083333333335</v>
      </c>
      <c r="I58" s="1">
        <f t="shared" si="9"/>
        <v>0.12119833333333332</v>
      </c>
      <c r="J58" s="1">
        <f t="shared" si="9"/>
        <v>0.24149833333333329</v>
      </c>
      <c r="K58" s="1">
        <f t="shared" si="9"/>
        <v>0.37593749999999992</v>
      </c>
      <c r="L58" s="1">
        <f t="shared" si="9"/>
        <v>0.25123083333333335</v>
      </c>
      <c r="M58" s="1">
        <f t="shared" si="9"/>
        <v>0.10484</v>
      </c>
      <c r="N58" s="1">
        <f t="shared" si="9"/>
        <v>5.9853333333333328E-2</v>
      </c>
      <c r="O58" s="1">
        <f t="shared" si="9"/>
        <v>6.244083333333332E-2</v>
      </c>
      <c r="P58" s="1">
        <f t="shared" si="9"/>
        <v>7.6312499999999978E-2</v>
      </c>
      <c r="Q58" s="1">
        <f t="shared" si="9"/>
        <v>7.8734166666666647E-2</v>
      </c>
      <c r="R58" s="1">
        <f t="shared" si="9"/>
        <v>6.9331666666666653E-2</v>
      </c>
      <c r="S58" s="1">
        <f t="shared" si="9"/>
        <v>5.6418333333333327E-2</v>
      </c>
      <c r="T58" s="1">
        <f t="shared" si="9"/>
        <v>0.10293666666666668</v>
      </c>
      <c r="U58" s="1">
        <f t="shared" si="9"/>
        <v>0.2465725</v>
      </c>
      <c r="V58" s="1">
        <f>(V50+0.6*(W50+U50)+0.15*T50)/(1+2*0.6+0.15)</f>
        <v>0.39843794326241144</v>
      </c>
      <c r="W58" s="1">
        <f>(W50+0.6*(V50)+0.15*U58)/(1+0.6+0.15)</f>
        <v>0.33806335714285712</v>
      </c>
    </row>
    <row r="59" spans="1:30">
      <c r="C59" s="1" t="s">
        <v>1</v>
      </c>
      <c r="D59" s="1">
        <f>(D51+0.6*(E51)+0.15*F51)/(1+0.6+0.15)</f>
        <v>0.46769761904761892</v>
      </c>
      <c r="E59" s="1">
        <f>(E51+0.6*(F51+D51)+0.15*G51)/(1+2*0.6+0.15)</f>
        <v>0.44204166666666661</v>
      </c>
      <c r="F59" s="1">
        <f t="shared" si="9"/>
        <v>0.37485916666666669</v>
      </c>
      <c r="G59" s="1">
        <f t="shared" si="9"/>
        <v>0.33743833333333334</v>
      </c>
      <c r="H59" s="1">
        <f t="shared" si="9"/>
        <v>0.46060083333333335</v>
      </c>
      <c r="I59" s="1">
        <f t="shared" si="9"/>
        <v>0.54819749999999989</v>
      </c>
      <c r="J59" s="1">
        <f t="shared" si="9"/>
        <v>0.52269416666666657</v>
      </c>
      <c r="K59" s="1">
        <f t="shared" si="9"/>
        <v>0.4729374999999999</v>
      </c>
      <c r="L59" s="1">
        <f t="shared" si="9"/>
        <v>0.45674500000000001</v>
      </c>
      <c r="M59" s="1">
        <f t="shared" si="9"/>
        <v>0.45476333333333335</v>
      </c>
      <c r="N59" s="1">
        <f t="shared" si="9"/>
        <v>0.47348833333333323</v>
      </c>
      <c r="O59" s="1">
        <f t="shared" si="9"/>
        <v>0.50601333333333331</v>
      </c>
      <c r="P59" s="1">
        <f t="shared" si="9"/>
        <v>0.50086083333333342</v>
      </c>
      <c r="Q59" s="1">
        <f t="shared" si="9"/>
        <v>0.48366499999999996</v>
      </c>
      <c r="R59" s="1">
        <f t="shared" si="9"/>
        <v>0.45238833333333323</v>
      </c>
      <c r="S59" s="1">
        <f t="shared" si="9"/>
        <v>0.42707583333333332</v>
      </c>
      <c r="T59" s="1">
        <f t="shared" si="9"/>
        <v>0.4275075000000001</v>
      </c>
      <c r="U59" s="1">
        <f t="shared" si="9"/>
        <v>0.43021166666666677</v>
      </c>
      <c r="V59" s="1">
        <f>(V51+0.6*(W51+U51)+0.15*T51)/(1+2*0.6+0.15)</f>
        <v>0.42851950354609936</v>
      </c>
      <c r="W59" s="1">
        <f>(W51+0.6*(V51)+0.15*U59)/(1+0.6+0.15)</f>
        <v>0.41112766666666672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-0.14776051018122754</v>
      </c>
      <c r="E61" s="1">
        <f ca="1">E1+NORMINV(RAND(),0,'Total-Smoothed'!$AG$2)</f>
        <v>-0.29924276791155835</v>
      </c>
      <c r="F61" s="1">
        <f ca="1">F1+NORMINV(RAND(),0,'Total-Smoothed'!$AG$2)</f>
        <v>2.5775670799036914E-2</v>
      </c>
      <c r="G61" s="1">
        <f ca="1">G1+NORMINV(RAND(),0,'Total-Smoothed'!$AG$2)</f>
        <v>2.5749181499221941E-2</v>
      </c>
      <c r="H61" s="1">
        <f ca="1">H1+NORMINV(RAND(),0,'Total-Smoothed'!$AG$2)</f>
        <v>0.24372369400830193</v>
      </c>
      <c r="I61" s="1">
        <f ca="1">I1+NORMINV(RAND(),0,'Total-Smoothed'!$AG$2)</f>
        <v>-4.2360491016565333E-2</v>
      </c>
      <c r="J61" s="1">
        <f ca="1">J1+NORMINV(RAND(),0,'Total-Smoothed'!$AG$2)</f>
        <v>3.2134768126335575E-2</v>
      </c>
      <c r="K61" s="1">
        <f ca="1">K1+NORMINV(RAND(),0,'Total-Smoothed'!$AG$2)</f>
        <v>0.93285205760275969</v>
      </c>
      <c r="L61" s="1">
        <f ca="1">L1+NORMINV(RAND(),0,'Total-Smoothed'!$AG$2)</f>
        <v>0.20203421589122644</v>
      </c>
      <c r="M61" s="1">
        <f ca="1">M1+NORMINV(RAND(),0,'Total-Smoothed'!$AG$2)</f>
        <v>0.20968733716734997</v>
      </c>
      <c r="N61" s="1">
        <f ca="1">N1+NORMINV(RAND(),0,'Total-Smoothed'!$AG$2)</f>
        <v>7.5702156987110858E-2</v>
      </c>
      <c r="O61" s="1">
        <f ca="1">O1+NORMINV(RAND(),0,'Total-Smoothed'!$AG$2)</f>
        <v>0.13708340758357052</v>
      </c>
      <c r="P61" s="1">
        <f ca="1">P1+NORMINV(RAND(),0,'Total-Smoothed'!$AG$2)</f>
        <v>-5.1536126844359487E-2</v>
      </c>
      <c r="Q61" s="1">
        <f ca="1">Q1+NORMINV(RAND(),0,'Total-Smoothed'!$AG$2)</f>
        <v>-0.10631153266139458</v>
      </c>
      <c r="R61" s="1">
        <f ca="1">R1+NORMINV(RAND(),0,'Total-Smoothed'!$AG$2)</f>
        <v>-2.9944812742655914E-3</v>
      </c>
      <c r="S61" s="1">
        <f ca="1">S1+NORMINV(RAND(),0,'Total-Smoothed'!$AG$2)</f>
        <v>-0.10265282729888843</v>
      </c>
      <c r="T61" s="1">
        <f ca="1">T1+NORMINV(RAND(),0,'Total-Smoothed'!$AG$2)</f>
        <v>2.5494529015439155E-2</v>
      </c>
      <c r="U61" s="1">
        <f ca="1">U1+NORMINV(RAND(),0,'Total-Smoothed'!$AG$2)</f>
        <v>-8.5102339508846631E-2</v>
      </c>
      <c r="V61" s="1">
        <f ca="1">V1+NORMINV(RAND(),0,'Total-Smoothed'!$AG$2)</f>
        <v>0.90360094243623579</v>
      </c>
      <c r="W61" s="1">
        <f ca="1">W1+NORMINV(RAND(),0,'Total-Smoothed'!$AG$2)</f>
        <v>-0.24826791562343098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-2.2179187264749531E-2</v>
      </c>
      <c r="E62" s="1">
        <f ca="1">E2+NORMINV(RAND(),0,'Total-Smoothed'!$AG$2)</f>
        <v>0.26344824418317608</v>
      </c>
      <c r="F62" s="1">
        <f ca="1">F2+NORMINV(RAND(),0,'Total-Smoothed'!$AG$2)</f>
        <v>0.13405478954844385</v>
      </c>
      <c r="G62" s="1">
        <f ca="1">G2+NORMINV(RAND(),0,'Total-Smoothed'!$AG$2)</f>
        <v>0.18069581754187575</v>
      </c>
      <c r="H62" s="1">
        <f ca="1">H2+NORMINV(RAND(),0,'Total-Smoothed'!$AG$2)</f>
        <v>5.6850556710581035E-2</v>
      </c>
      <c r="I62" s="1">
        <f ca="1">I2+NORMINV(RAND(),0,'Total-Smoothed'!$AG$2)</f>
        <v>5.4112461488387005E-2</v>
      </c>
      <c r="J62" s="1">
        <f ca="1">J2+NORMINV(RAND(),0,'Total-Smoothed'!$AG$2)</f>
        <v>-9.0390989407930881E-3</v>
      </c>
      <c r="K62" s="1">
        <f ca="1">K2+NORMINV(RAND(),0,'Total-Smoothed'!$AG$2)</f>
        <v>0.66725661977662454</v>
      </c>
      <c r="L62" s="1">
        <f ca="1">L2+NORMINV(RAND(),0,'Total-Smoothed'!$AG$2)</f>
        <v>0.14916220083891354</v>
      </c>
      <c r="M62" s="1">
        <f ca="1">M2+NORMINV(RAND(),0,'Total-Smoothed'!$AG$2)</f>
        <v>0.15601195721561761</v>
      </c>
      <c r="N62" s="1">
        <f ca="1">N2+NORMINV(RAND(),0,'Total-Smoothed'!$AG$2)</f>
        <v>5.2889091418201237E-2</v>
      </c>
      <c r="O62" s="1">
        <f ca="1">O2+NORMINV(RAND(),0,'Total-Smoothed'!$AG$2)</f>
        <v>-7.8289595248083266E-2</v>
      </c>
      <c r="P62" s="1">
        <f ca="1">P2+NORMINV(RAND(),0,'Total-Smoothed'!$AG$2)</f>
        <v>-6.4822353383217735E-2</v>
      </c>
      <c r="Q62" s="1">
        <f ca="1">Q2+NORMINV(RAND(),0,'Total-Smoothed'!$AG$2)</f>
        <v>0.42203514168312417</v>
      </c>
      <c r="R62" s="1">
        <f ca="1">R2+NORMINV(RAND(),0,'Total-Smoothed'!$AG$2)</f>
        <v>-2.8665181342037546E-3</v>
      </c>
      <c r="S62" s="1">
        <f ca="1">S2+NORMINV(RAND(),0,'Total-Smoothed'!$AG$2)</f>
        <v>2.0626946749447532E-2</v>
      </c>
      <c r="T62" s="1">
        <f ca="1">T2+NORMINV(RAND(),0,'Total-Smoothed'!$AG$2)</f>
        <v>0.32988236740658777</v>
      </c>
      <c r="U62" s="1">
        <f ca="1">U2+NORMINV(RAND(),0,'Total-Smoothed'!$AG$2)</f>
        <v>2.7235707972967996E-3</v>
      </c>
      <c r="V62" s="1">
        <f ca="1">V2+NORMINV(RAND(),0,'Total-Smoothed'!$AG$2)</f>
        <v>0.96367939324926433</v>
      </c>
      <c r="W62" s="1">
        <f ca="1">W2+NORMINV(RAND(),0,'Total-Smoothed'!$AG$2)</f>
        <v>-1.3540521300569732E-2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-0.14129637283540439</v>
      </c>
      <c r="E63" s="1">
        <f ca="1">E3+NORMINV(RAND(),0,'Total-Smoothed'!$AG$2)</f>
        <v>-1.7035358953809435E-2</v>
      </c>
      <c r="F63" s="1">
        <f ca="1">F3+NORMINV(RAND(),0,'Total-Smoothed'!$AG$2)</f>
        <v>0.16802717927988628</v>
      </c>
      <c r="G63" s="1">
        <f ca="1">G3+NORMINV(RAND(),0,'Total-Smoothed'!$AG$2)</f>
        <v>0.17176701065077143</v>
      </c>
      <c r="H63" s="1">
        <f ca="1">H3+NORMINV(RAND(),0,'Total-Smoothed'!$AG$2)</f>
        <v>6.2616263050437521E-2</v>
      </c>
      <c r="I63" s="1">
        <f ca="1">I3+NORMINV(RAND(),0,'Total-Smoothed'!$AG$2)</f>
        <v>-0.1578275277128641</v>
      </c>
      <c r="J63" s="1">
        <f ca="1">J3+NORMINV(RAND(),0,'Total-Smoothed'!$AG$2)</f>
        <v>-7.6261852071440261E-2</v>
      </c>
      <c r="K63" s="1">
        <f ca="1">K3+NORMINV(RAND(),0,'Total-Smoothed'!$AG$2)</f>
        <v>1.069460891584844</v>
      </c>
      <c r="L63" s="1">
        <f ca="1">L3+NORMINV(RAND(),0,'Total-Smoothed'!$AG$2)</f>
        <v>9.5407025455187963E-2</v>
      </c>
      <c r="M63" s="1">
        <f ca="1">M3+NORMINV(RAND(),0,'Total-Smoothed'!$AG$2)</f>
        <v>5.3405981000381603E-2</v>
      </c>
      <c r="N63" s="1">
        <f ca="1">N3+NORMINV(RAND(),0,'Total-Smoothed'!$AG$2)</f>
        <v>-6.8357098463205007E-2</v>
      </c>
      <c r="O63" s="1">
        <f ca="1">O3+NORMINV(RAND(),0,'Total-Smoothed'!$AG$2)</f>
        <v>8.5243500646973946E-2</v>
      </c>
      <c r="P63" s="1">
        <f ca="1">P3+NORMINV(RAND(),0,'Total-Smoothed'!$AG$2)</f>
        <v>-9.7532009283062021E-2</v>
      </c>
      <c r="Q63" s="1">
        <f ca="1">Q3+NORMINV(RAND(),0,'Total-Smoothed'!$AG$2)</f>
        <v>-0.15681342420291489</v>
      </c>
      <c r="R63" s="1">
        <f ca="1">R3+NORMINV(RAND(),0,'Total-Smoothed'!$AG$2)</f>
        <v>0.12013434164981776</v>
      </c>
      <c r="S63" s="1">
        <f ca="1">S3+NORMINV(RAND(),0,'Total-Smoothed'!$AG$2)</f>
        <v>-8.7852112788128142E-2</v>
      </c>
      <c r="T63" s="1">
        <f ca="1">T3+NORMINV(RAND(),0,'Total-Smoothed'!$AG$2)</f>
        <v>-9.922146395211269E-2</v>
      </c>
      <c r="U63" s="1">
        <f ca="1">U3+NORMINV(RAND(),0,'Total-Smoothed'!$AG$2)</f>
        <v>4.8587028480923639E-2</v>
      </c>
      <c r="V63" s="1">
        <f ca="1">V3+NORMINV(RAND(),0,'Total-Smoothed'!$AG$2)</f>
        <v>0.92652062802376622</v>
      </c>
      <c r="W63" s="1">
        <f ca="1">W3+NORMINV(RAND(),0,'Total-Smoothed'!$AG$2)</f>
        <v>-2.9708505559355738E-2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-0.13454178818163789</v>
      </c>
      <c r="E64" s="1">
        <f ca="1">E4+NORMINV(RAND(),0,'Total-Smoothed'!$AG$2)</f>
        <v>8.6987331905962931E-2</v>
      </c>
      <c r="F64" s="1">
        <f ca="1">F4+NORMINV(RAND(),0,'Total-Smoothed'!$AG$2)</f>
        <v>-5.6571290637851747E-2</v>
      </c>
      <c r="G64" s="1">
        <f ca="1">G4+NORMINV(RAND(),0,'Total-Smoothed'!$AG$2)</f>
        <v>-4.9757760183772523E-3</v>
      </c>
      <c r="H64" s="1">
        <f ca="1">H4+NORMINV(RAND(),0,'Total-Smoothed'!$AG$2)</f>
        <v>-5.8147952919716438E-2</v>
      </c>
      <c r="I64" s="1">
        <f ca="1">I4+NORMINV(RAND(),0,'Total-Smoothed'!$AG$2)</f>
        <v>0.12290661260991956</v>
      </c>
      <c r="J64" s="1">
        <f ca="1">J4+NORMINV(RAND(),0,'Total-Smoothed'!$AG$2)</f>
        <v>5.7293459187334458E-2</v>
      </c>
      <c r="K64" s="1">
        <f ca="1">K4+NORMINV(RAND(),0,'Total-Smoothed'!$AG$2)</f>
        <v>0.66627285162783212</v>
      </c>
      <c r="L64" s="1">
        <f ca="1">L4+NORMINV(RAND(),0,'Total-Smoothed'!$AG$2)</f>
        <v>7.3006578072299655E-2</v>
      </c>
      <c r="M64" s="1">
        <f ca="1">M4+NORMINV(RAND(),0,'Total-Smoothed'!$AG$2)</f>
        <v>1.0956220099839389E-2</v>
      </c>
      <c r="N64" s="1">
        <f ca="1">N4+NORMINV(RAND(),0,'Total-Smoothed'!$AG$2)</f>
        <v>5.0120330457242797E-2</v>
      </c>
      <c r="O64" s="1">
        <f ca="1">O4+NORMINV(RAND(),0,'Total-Smoothed'!$AG$2)</f>
        <v>3.3198934429295113E-2</v>
      </c>
      <c r="P64" s="1">
        <f ca="1">P4+NORMINV(RAND(),0,'Total-Smoothed'!$AG$2)</f>
        <v>5.2134881460252511E-2</v>
      </c>
      <c r="Q64" s="1">
        <f ca="1">Q4+NORMINV(RAND(),0,'Total-Smoothed'!$AG$2)</f>
        <v>0.13411085503928771</v>
      </c>
      <c r="R64" s="1">
        <f ca="1">R4+NORMINV(RAND(),0,'Total-Smoothed'!$AG$2)</f>
        <v>-0.13147856826867174</v>
      </c>
      <c r="S64" s="1">
        <f ca="1">S4+NORMINV(RAND(),0,'Total-Smoothed'!$AG$2)</f>
        <v>0.20936231749786011</v>
      </c>
      <c r="T64" s="1">
        <f ca="1">T4+NORMINV(RAND(),0,'Total-Smoothed'!$AG$2)</f>
        <v>0.17905152473388558</v>
      </c>
      <c r="U64" s="1">
        <f ca="1">U4+NORMINV(RAND(),0,'Total-Smoothed'!$AG$2)</f>
        <v>-3.2555560704943053E-2</v>
      </c>
      <c r="V64" s="1">
        <f ca="1">V4+NORMINV(RAND(),0,'Total-Smoothed'!$AG$2)</f>
        <v>0.91029389977195008</v>
      </c>
      <c r="W64" s="1">
        <f ca="1">W4+NORMINV(RAND(),0,'Total-Smoothed'!$AG$2)</f>
        <v>-5.9080928045236472E-2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-1.3431948788889956E-2</v>
      </c>
      <c r="E65" s="1">
        <f ca="1">E5+NORMINV(RAND(),0,'Total-Smoothed'!$AG$2)</f>
        <v>0.10905615245463512</v>
      </c>
      <c r="F65" s="1">
        <f ca="1">F5+NORMINV(RAND(),0,'Total-Smoothed'!$AG$2)</f>
        <v>8.1897947311056887E-2</v>
      </c>
      <c r="G65" s="1">
        <f ca="1">G5+NORMINV(RAND(),0,'Total-Smoothed'!$AG$2)</f>
        <v>2.6034741713587627E-2</v>
      </c>
      <c r="H65" s="1">
        <f ca="1">H5+NORMINV(RAND(),0,'Total-Smoothed'!$AG$2)</f>
        <v>0.79817359297737478</v>
      </c>
      <c r="I65" s="1">
        <f ca="1">I5+NORMINV(RAND(),0,'Total-Smoothed'!$AG$2)</f>
        <v>-6.8257310674035759E-2</v>
      </c>
      <c r="J65" s="1">
        <f ca="1">J5+NORMINV(RAND(),0,'Total-Smoothed'!$AG$2)</f>
        <v>-9.4262378936678208E-3</v>
      </c>
      <c r="K65" s="1">
        <f ca="1">K5+NORMINV(RAND(),0,'Total-Smoothed'!$AG$2)</f>
        <v>0.90266378768238165</v>
      </c>
      <c r="L65" s="1">
        <f ca="1">L5+NORMINV(RAND(),0,'Total-Smoothed'!$AG$2)</f>
        <v>5.0734190957164617E-2</v>
      </c>
      <c r="M65" s="1">
        <f ca="1">M5+NORMINV(RAND(),0,'Total-Smoothed'!$AG$2)</f>
        <v>0.14268079398801167</v>
      </c>
      <c r="N65" s="1">
        <f ca="1">N5+NORMINV(RAND(),0,'Total-Smoothed'!$AG$2)</f>
        <v>-0.16972410366277235</v>
      </c>
      <c r="O65" s="1">
        <f ca="1">O5+NORMINV(RAND(),0,'Total-Smoothed'!$AG$2)</f>
        <v>-0.12145048691143992</v>
      </c>
      <c r="P65" s="1">
        <f ca="1">P5+NORMINV(RAND(),0,'Total-Smoothed'!$AG$2)</f>
        <v>-0.14130747324051221</v>
      </c>
      <c r="Q65" s="1">
        <f ca="1">Q5+NORMINV(RAND(),0,'Total-Smoothed'!$AG$2)</f>
        <v>0.43649747200573041</v>
      </c>
      <c r="R65" s="1">
        <f ca="1">R5+NORMINV(RAND(),0,'Total-Smoothed'!$AG$2)</f>
        <v>-1.7310299530299552E-2</v>
      </c>
      <c r="S65" s="1">
        <f ca="1">S5+NORMINV(RAND(),0,'Total-Smoothed'!$AG$2)</f>
        <v>6.5794195598887911E-2</v>
      </c>
      <c r="T65" s="1">
        <f ca="1">T5+NORMINV(RAND(),0,'Total-Smoothed'!$AG$2)</f>
        <v>0.13739882936452083</v>
      </c>
      <c r="U65" s="1">
        <f ca="1">U5+NORMINV(RAND(),0,'Total-Smoothed'!$AG$2)</f>
        <v>2.0426492227372858E-3</v>
      </c>
      <c r="V65" s="1">
        <f ca="1">V5+NORMINV(RAND(),0,'Total-Smoothed'!$AG$2)</f>
        <v>0.93341516278019443</v>
      </c>
      <c r="W65" s="1">
        <f ca="1">W5+NORMINV(RAND(),0,'Total-Smoothed'!$AG$2)</f>
        <v>-0.11499470258367228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-7.9637293212050514E-2</v>
      </c>
      <c r="E66" s="1">
        <f ca="1">E6+NORMINV(RAND(),0,'Total-Smoothed'!$AG$2)</f>
        <v>0.16372066864118964</v>
      </c>
      <c r="F66" s="1">
        <f ca="1">F6+NORMINV(RAND(),0,'Total-Smoothed'!$AG$2)</f>
        <v>-5.1975500123767962E-3</v>
      </c>
      <c r="G66" s="1">
        <f ca="1">G6+NORMINV(RAND(),0,'Total-Smoothed'!$AG$2)</f>
        <v>2.4366554938620177E-2</v>
      </c>
      <c r="H66" s="1">
        <f ca="1">H6+NORMINV(RAND(),0,'Total-Smoothed'!$AG$2)</f>
        <v>0.13998968058452402</v>
      </c>
      <c r="I66" s="1">
        <f ca="1">I6+NORMINV(RAND(),0,'Total-Smoothed'!$AG$2)</f>
        <v>-0.12338464176071638</v>
      </c>
      <c r="J66" s="1">
        <f ca="1">J6+NORMINV(RAND(),0,'Total-Smoothed'!$AG$2)</f>
        <v>-6.3920087859741223E-2</v>
      </c>
      <c r="K66" s="1">
        <f ca="1">K6+NORMINV(RAND(),0,'Total-Smoothed'!$AG$2)</f>
        <v>0.66488820461377507</v>
      </c>
      <c r="L66" s="1">
        <f ca="1">L6+NORMINV(RAND(),0,'Total-Smoothed'!$AG$2)</f>
        <v>7.4128493274223911E-2</v>
      </c>
      <c r="M66" s="1">
        <f ca="1">M6+NORMINV(RAND(),0,'Total-Smoothed'!$AG$2)</f>
        <v>4.8961130884638972E-2</v>
      </c>
      <c r="N66" s="1">
        <f ca="1">N6+NORMINV(RAND(),0,'Total-Smoothed'!$AG$2)</f>
        <v>1.6923713263146289E-2</v>
      </c>
      <c r="O66" s="1">
        <f ca="1">O6+NORMINV(RAND(),0,'Total-Smoothed'!$AG$2)</f>
        <v>0.1175659217637002</v>
      </c>
      <c r="P66" s="1">
        <f ca="1">P6+NORMINV(RAND(),0,'Total-Smoothed'!$AG$2)</f>
        <v>0.1255808111391519</v>
      </c>
      <c r="Q66" s="1">
        <f ca="1">Q6+NORMINV(RAND(),0,'Total-Smoothed'!$AG$2)</f>
        <v>0.18690284190488407</v>
      </c>
      <c r="R66" s="1">
        <f ca="1">R6+NORMINV(RAND(),0,'Total-Smoothed'!$AG$2)</f>
        <v>-9.1699467857939809E-2</v>
      </c>
      <c r="S66" s="1">
        <f ca="1">S6+NORMINV(RAND(),0,'Total-Smoothed'!$AG$2)</f>
        <v>-9.3123114145709618E-2</v>
      </c>
      <c r="T66" s="1">
        <f ca="1">T6+NORMINV(RAND(),0,'Total-Smoothed'!$AG$2)</f>
        <v>0.13196979982785173</v>
      </c>
      <c r="U66" s="1">
        <f ca="1">U6+NORMINV(RAND(),0,'Total-Smoothed'!$AG$2)</f>
        <v>-0.1184991792331518</v>
      </c>
      <c r="V66" s="1">
        <f ca="1">V6+NORMINV(RAND(),0,'Total-Smoothed'!$AG$2)</f>
        <v>0.839730603072815</v>
      </c>
      <c r="W66" s="1">
        <f ca="1">W6+NORMINV(RAND(),0,'Total-Smoothed'!$AG$2)</f>
        <v>-2.3980725325583735E-2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2.8904411757768998E-2</v>
      </c>
      <c r="E67" s="1">
        <f ca="1">E7+NORMINV(RAND(),0,'Total-Smoothed'!$AG$2)</f>
        <v>6.8810462785680357E-2</v>
      </c>
      <c r="F67" s="1">
        <f ca="1">F7+NORMINV(RAND(),0,'Total-Smoothed'!$AG$2)</f>
        <v>6.5526595128710757E-2</v>
      </c>
      <c r="G67" s="1">
        <f ca="1">G7+NORMINV(RAND(),0,'Total-Smoothed'!$AG$2)</f>
        <v>-5.0333521569361425E-2</v>
      </c>
      <c r="H67" s="1">
        <f ca="1">H7+NORMINV(RAND(),0,'Total-Smoothed'!$AG$2)</f>
        <v>0.72350878264740326</v>
      </c>
      <c r="I67" s="1">
        <f ca="1">I7+NORMINV(RAND(),0,'Total-Smoothed'!$AG$2)</f>
        <v>-3.0177252547125423E-2</v>
      </c>
      <c r="J67" s="1">
        <f ca="1">J7+NORMINV(RAND(),0,'Total-Smoothed'!$AG$2)</f>
        <v>-3.9196419178987717E-2</v>
      </c>
      <c r="K67" s="1">
        <f ca="1">K7+NORMINV(RAND(),0,'Total-Smoothed'!$AG$2)</f>
        <v>0.95625038584241473</v>
      </c>
      <c r="L67" s="1">
        <f ca="1">L7+NORMINV(RAND(),0,'Total-Smoothed'!$AG$2)</f>
        <v>0.10159571511322033</v>
      </c>
      <c r="M67" s="1">
        <f ca="1">M7+NORMINV(RAND(),0,'Total-Smoothed'!$AG$2)</f>
        <v>1.8690395752117402E-2</v>
      </c>
      <c r="N67" s="1">
        <f ca="1">N7+NORMINV(RAND(),0,'Total-Smoothed'!$AG$2)</f>
        <v>0.37471865403427956</v>
      </c>
      <c r="O67" s="1">
        <f ca="1">O7+NORMINV(RAND(),0,'Total-Smoothed'!$AG$2)</f>
        <v>0.10850039746185475</v>
      </c>
      <c r="P67" s="1">
        <f ca="1">P7+NORMINV(RAND(),0,'Total-Smoothed'!$AG$2)</f>
        <v>0.45531451548050422</v>
      </c>
      <c r="Q67" s="1">
        <f ca="1">Q7+NORMINV(RAND(),0,'Total-Smoothed'!$AG$2)</f>
        <v>1.049152481846654E-2</v>
      </c>
      <c r="R67" s="1">
        <f ca="1">R7+NORMINV(RAND(),0,'Total-Smoothed'!$AG$2)</f>
        <v>-9.620549895441903E-2</v>
      </c>
      <c r="S67" s="1">
        <f ca="1">S7+NORMINV(RAND(),0,'Total-Smoothed'!$AG$2)</f>
        <v>8.0512868160897491E-2</v>
      </c>
      <c r="T67" s="1">
        <f ca="1">T7+NORMINV(RAND(),0,'Total-Smoothed'!$AG$2)</f>
        <v>-2.4942446691553283E-2</v>
      </c>
      <c r="U67" s="1">
        <f ca="1">U7+NORMINV(RAND(),0,'Total-Smoothed'!$AG$2)</f>
        <v>-3.401705403541997E-2</v>
      </c>
      <c r="V67" s="1">
        <f ca="1">V7+NORMINV(RAND(),0,'Total-Smoothed'!$AG$2)</f>
        <v>0.93282199526685439</v>
      </c>
      <c r="W67" s="1">
        <f ca="1">W7+NORMINV(RAND(),0,'Total-Smoothed'!$AG$2)</f>
        <v>-1.2573373818579939E-2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-3.1771170345137129E-2</v>
      </c>
      <c r="E68" s="1">
        <f ca="1">E8+NORMINV(RAND(),0,'Total-Smoothed'!$AG$2)</f>
        <v>-1.1230239149651811E-2</v>
      </c>
      <c r="F68" s="1">
        <f ca="1">F8+NORMINV(RAND(),0,'Total-Smoothed'!$AG$2)</f>
        <v>-7.3694429161661676E-2</v>
      </c>
      <c r="G68" s="1">
        <f ca="1">G8+NORMINV(RAND(),0,'Total-Smoothed'!$AG$2)</f>
        <v>-4.3971042652519776E-2</v>
      </c>
      <c r="H68" s="1">
        <f ca="1">H8+NORMINV(RAND(),0,'Total-Smoothed'!$AG$2)</f>
        <v>0.69318798946803462</v>
      </c>
      <c r="I68" s="1">
        <f ca="1">I8+NORMINV(RAND(),0,'Total-Smoothed'!$AG$2)</f>
        <v>2.6967735037682745E-3</v>
      </c>
      <c r="J68" s="1">
        <f ca="1">J8+NORMINV(RAND(),0,'Total-Smoothed'!$AG$2)</f>
        <v>1.0004545078004768E-2</v>
      </c>
      <c r="K68" s="1">
        <f ca="1">K8+NORMINV(RAND(),0,'Total-Smoothed'!$AG$2)</f>
        <v>0.97547757204152863</v>
      </c>
      <c r="L68" s="1">
        <f ca="1">L8+NORMINV(RAND(),0,'Total-Smoothed'!$AG$2)</f>
        <v>-0.15095338257298047</v>
      </c>
      <c r="M68" s="1">
        <f ca="1">M8+NORMINV(RAND(),0,'Total-Smoothed'!$AG$2)</f>
        <v>0.14476140534788245</v>
      </c>
      <c r="N68" s="1">
        <f ca="1">N8+NORMINV(RAND(),0,'Total-Smoothed'!$AG$2)</f>
        <v>0.26160189192394245</v>
      </c>
      <c r="O68" s="1">
        <f ca="1">O8+NORMINV(RAND(),0,'Total-Smoothed'!$AG$2)</f>
        <v>2.0919315799597153E-2</v>
      </c>
      <c r="P68" s="1">
        <f ca="1">P8+NORMINV(RAND(),0,'Total-Smoothed'!$AG$2)</f>
        <v>9.5406552864299998E-2</v>
      </c>
      <c r="Q68" s="1">
        <f ca="1">Q8+NORMINV(RAND(),0,'Total-Smoothed'!$AG$2)</f>
        <v>-0.19024256775122914</v>
      </c>
      <c r="R68" s="1">
        <f ca="1">R8+NORMINV(RAND(),0,'Total-Smoothed'!$AG$2)</f>
        <v>0.18627068001491132</v>
      </c>
      <c r="S68" s="1">
        <f ca="1">S8+NORMINV(RAND(),0,'Total-Smoothed'!$AG$2)</f>
        <v>3.0351424722724351E-2</v>
      </c>
      <c r="T68" s="1">
        <f ca="1">T8+NORMINV(RAND(),0,'Total-Smoothed'!$AG$2)</f>
        <v>-7.7609218840489907E-2</v>
      </c>
      <c r="U68" s="1">
        <f ca="1">U8+NORMINV(RAND(),0,'Total-Smoothed'!$AG$2)</f>
        <v>0.14777617667509299</v>
      </c>
      <c r="V68" s="1">
        <f ca="1">V8+NORMINV(RAND(),0,'Total-Smoothed'!$AG$2)</f>
        <v>0.82330751907328981</v>
      </c>
      <c r="W68" s="1">
        <f ca="1">W8+NORMINV(RAND(),0,'Total-Smoothed'!$AG$2)</f>
        <v>-4.9495569918623361E-2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-2.8223801772911047E-3</v>
      </c>
      <c r="E69" s="1">
        <f ca="1">E9+NORMINV(RAND(),0,'Total-Smoothed'!$AG$2)</f>
        <v>-9.4903665092022027E-2</v>
      </c>
      <c r="F69" s="1">
        <f ca="1">F9+NORMINV(RAND(),0,'Total-Smoothed'!$AG$2)</f>
        <v>0.1133425049672941</v>
      </c>
      <c r="G69" s="1">
        <f ca="1">G9+NORMINV(RAND(),0,'Total-Smoothed'!$AG$2)</f>
        <v>6.8321593367935668E-2</v>
      </c>
      <c r="H69" s="1">
        <f ca="1">H9+NORMINV(RAND(),0,'Total-Smoothed'!$AG$2)</f>
        <v>0.59595453065595749</v>
      </c>
      <c r="I69" s="1">
        <f ca="1">I9+NORMINV(RAND(),0,'Total-Smoothed'!$AG$2)</f>
        <v>-5.1407630347810401E-2</v>
      </c>
      <c r="J69" s="1">
        <f ca="1">J9+NORMINV(RAND(),0,'Total-Smoothed'!$AG$2)</f>
        <v>-0.11197099676559641</v>
      </c>
      <c r="K69" s="1">
        <f ca="1">K9+NORMINV(RAND(),0,'Total-Smoothed'!$AG$2)</f>
        <v>0.90783713698424906</v>
      </c>
      <c r="L69" s="1">
        <f ca="1">L9+NORMINV(RAND(),0,'Total-Smoothed'!$AG$2)</f>
        <v>0.18117564049334012</v>
      </c>
      <c r="M69" s="1">
        <f ca="1">M9+NORMINV(RAND(),0,'Total-Smoothed'!$AG$2)</f>
        <v>0.27129736315746783</v>
      </c>
      <c r="N69" s="1">
        <f ca="1">N9+NORMINV(RAND(),0,'Total-Smoothed'!$AG$2)</f>
        <v>0.19778785938620055</v>
      </c>
      <c r="O69" s="1">
        <f ca="1">O9+NORMINV(RAND(),0,'Total-Smoothed'!$AG$2)</f>
        <v>-6.4695625467629331E-2</v>
      </c>
      <c r="P69" s="1">
        <f ca="1">P9+NORMINV(RAND(),0,'Total-Smoothed'!$AG$2)</f>
        <v>0.32210203056362091</v>
      </c>
      <c r="Q69" s="1">
        <f ca="1">Q9+NORMINV(RAND(),0,'Total-Smoothed'!$AG$2)</f>
        <v>7.368666238515019E-2</v>
      </c>
      <c r="R69" s="1">
        <f ca="1">R9+NORMINV(RAND(),0,'Total-Smoothed'!$AG$2)</f>
        <v>0.12223633708454081</v>
      </c>
      <c r="S69" s="1">
        <f ca="1">S9+NORMINV(RAND(),0,'Total-Smoothed'!$AG$2)</f>
        <v>1.5904634415558574E-2</v>
      </c>
      <c r="T69" s="1">
        <f ca="1">T9+NORMINV(RAND(),0,'Total-Smoothed'!$AG$2)</f>
        <v>-2.0863649351089031E-2</v>
      </c>
      <c r="U69" s="1">
        <f ca="1">U9+NORMINV(RAND(),0,'Total-Smoothed'!$AG$2)</f>
        <v>1.3212721245269513E-2</v>
      </c>
      <c r="V69" s="1">
        <f ca="1">V9+NORMINV(RAND(),0,'Total-Smoothed'!$AG$2)</f>
        <v>0.73417797283754405</v>
      </c>
      <c r="W69" s="1">
        <f ca="1">W9+NORMINV(RAND(),0,'Total-Smoothed'!$AG$2)</f>
        <v>7.1913356128193523E-2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8.0094658193492957E-2</v>
      </c>
      <c r="E70" s="1">
        <f ca="1">E10+NORMINV(RAND(),0,'Total-Smoothed'!$AG$2)</f>
        <v>9.2010940853816586E-2</v>
      </c>
      <c r="F70" s="1">
        <f ca="1">F10+NORMINV(RAND(),0,'Total-Smoothed'!$AG$2)</f>
        <v>0.22811525113182005</v>
      </c>
      <c r="G70" s="1">
        <f ca="1">G10+NORMINV(RAND(),0,'Total-Smoothed'!$AG$2)</f>
        <v>4.5345780087670887E-2</v>
      </c>
      <c r="H70" s="1">
        <f ca="1">H10+NORMINV(RAND(),0,'Total-Smoothed'!$AG$2)</f>
        <v>-0.13683036566298018</v>
      </c>
      <c r="I70" s="1">
        <f ca="1">I10+NORMINV(RAND(),0,'Total-Smoothed'!$AG$2)</f>
        <v>8.9225261387226251E-2</v>
      </c>
      <c r="J70" s="1">
        <f ca="1">J10+NORMINV(RAND(),0,'Total-Smoothed'!$AG$2)</f>
        <v>-0.13835980315675217</v>
      </c>
      <c r="K70" s="1">
        <f ca="1">K10+NORMINV(RAND(),0,'Total-Smoothed'!$AG$2)</f>
        <v>0.60951688555912309</v>
      </c>
      <c r="L70" s="1">
        <f ca="1">L10+NORMINV(RAND(),0,'Total-Smoothed'!$AG$2)</f>
        <v>0.13701304505972831</v>
      </c>
      <c r="M70" s="1">
        <f ca="1">M10+NORMINV(RAND(),0,'Total-Smoothed'!$AG$2)</f>
        <v>-9.998702871950077E-2</v>
      </c>
      <c r="N70" s="1">
        <f ca="1">N10+NORMINV(RAND(),0,'Total-Smoothed'!$AG$2)</f>
        <v>7.8207705627497487E-2</v>
      </c>
      <c r="O70" s="1">
        <f ca="1">O10+NORMINV(RAND(),0,'Total-Smoothed'!$AG$2)</f>
        <v>5.4812575697686966E-2</v>
      </c>
      <c r="P70" s="1">
        <f ca="1">P10+NORMINV(RAND(),0,'Total-Smoothed'!$AG$2)</f>
        <v>0.26875445716070306</v>
      </c>
      <c r="Q70" s="1">
        <f ca="1">Q10+NORMINV(RAND(),0,'Total-Smoothed'!$AG$2)</f>
        <v>8.8897734399266664E-3</v>
      </c>
      <c r="R70" s="1">
        <f ca="1">R10+NORMINV(RAND(),0,'Total-Smoothed'!$AG$2)</f>
        <v>0.15486490776400549</v>
      </c>
      <c r="S70" s="1">
        <f ca="1">S10+NORMINV(RAND(),0,'Total-Smoothed'!$AG$2)</f>
        <v>2.9458774817327227E-2</v>
      </c>
      <c r="T70" s="1">
        <f ca="1">T10+NORMINV(RAND(),0,'Total-Smoothed'!$AG$2)</f>
        <v>-0.1012209646379104</v>
      </c>
      <c r="U70" s="1">
        <f ca="1">U10+NORMINV(RAND(),0,'Total-Smoothed'!$AG$2)</f>
        <v>-0.21679257048242118</v>
      </c>
      <c r="V70" s="1">
        <f ca="1">V10+NORMINV(RAND(),0,'Total-Smoothed'!$AG$2)</f>
        <v>0.87304761854709501</v>
      </c>
      <c r="W70" s="1">
        <f ca="1">W10+NORMINV(RAND(),0,'Total-Smoothed'!$AG$2)</f>
        <v>1.5379872340529507E-2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-0.19910641490842101</v>
      </c>
      <c r="E71" s="1">
        <f ca="1">E11+NORMINV(RAND(),0,'Total-Smoothed'!$AG$2)</f>
        <v>5.6102230026302734E-2</v>
      </c>
      <c r="F71" s="1">
        <f ca="1">F11+NORMINV(RAND(),0,'Total-Smoothed'!$AG$2)</f>
        <v>-3.4425292965377954E-2</v>
      </c>
      <c r="G71" s="1">
        <f ca="1">G11+NORMINV(RAND(),0,'Total-Smoothed'!$AG$2)</f>
        <v>0.11108428968675779</v>
      </c>
      <c r="H71" s="1">
        <f ca="1">H11+NORMINV(RAND(),0,'Total-Smoothed'!$AG$2)</f>
        <v>0.54924216711513263</v>
      </c>
      <c r="I71" s="1">
        <f ca="1">I11+NORMINV(RAND(),0,'Total-Smoothed'!$AG$2)</f>
        <v>0.12966829265603463</v>
      </c>
      <c r="J71" s="1">
        <f ca="1">J11+NORMINV(RAND(),0,'Total-Smoothed'!$AG$2)</f>
        <v>8.3484216379822555E-3</v>
      </c>
      <c r="K71" s="1">
        <f ca="1">K11+NORMINV(RAND(),0,'Total-Smoothed'!$AG$2)</f>
        <v>0.66214902004247111</v>
      </c>
      <c r="L71" s="1">
        <f ca="1">L11+NORMINV(RAND(),0,'Total-Smoothed'!$AG$2)</f>
        <v>-5.816994433679417E-2</v>
      </c>
      <c r="M71" s="1">
        <f ca="1">M11+NORMINV(RAND(),0,'Total-Smoothed'!$AG$2)</f>
        <v>6.0483924013071948E-2</v>
      </c>
      <c r="N71" s="1">
        <f ca="1">N11+NORMINV(RAND(),0,'Total-Smoothed'!$AG$2)</f>
        <v>0.26640733291334739</v>
      </c>
      <c r="O71" s="1">
        <f ca="1">O11+NORMINV(RAND(),0,'Total-Smoothed'!$AG$2)</f>
        <v>7.6049549916831868E-2</v>
      </c>
      <c r="P71" s="1">
        <f ca="1">P11+NORMINV(RAND(),0,'Total-Smoothed'!$AG$2)</f>
        <v>0.41558895209839164</v>
      </c>
      <c r="Q71" s="1">
        <f ca="1">Q11+NORMINV(RAND(),0,'Total-Smoothed'!$AG$2)</f>
        <v>0.15564042969197017</v>
      </c>
      <c r="R71" s="1">
        <f ca="1">R11+NORMINV(RAND(),0,'Total-Smoothed'!$AG$2)</f>
        <v>-3.4841875517905442E-2</v>
      </c>
      <c r="S71" s="1">
        <f ca="1">S11+NORMINV(RAND(),0,'Total-Smoothed'!$AG$2)</f>
        <v>-0.11035969835041842</v>
      </c>
      <c r="T71" s="1">
        <f ca="1">T11+NORMINV(RAND(),0,'Total-Smoothed'!$AG$2)</f>
        <v>4.1925368919000949E-2</v>
      </c>
      <c r="U71" s="1">
        <f ca="1">U11+NORMINV(RAND(),0,'Total-Smoothed'!$AG$2)</f>
        <v>-6.0513662072465044E-2</v>
      </c>
      <c r="V71" s="1">
        <f ca="1">V11+NORMINV(RAND(),0,'Total-Smoothed'!$AG$2)</f>
        <v>0.8368436944823211</v>
      </c>
      <c r="W71" s="1">
        <f ca="1">W11+NORMINV(RAND(),0,'Total-Smoothed'!$AG$2)</f>
        <v>0.22673573787557846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4.5936041325856942E-2</v>
      </c>
      <c r="E72" s="1">
        <f ca="1">E12+NORMINV(RAND(),0,'Total-Smoothed'!$AG$2)</f>
        <v>9.7004414209542367E-2</v>
      </c>
      <c r="F72" s="1">
        <f ca="1">F12+NORMINV(RAND(),0,'Total-Smoothed'!$AG$2)</f>
        <v>-2.0389652667521872E-2</v>
      </c>
      <c r="G72" s="1">
        <f ca="1">G12+NORMINV(RAND(),0,'Total-Smoothed'!$AG$2)</f>
        <v>0.15342646047332451</v>
      </c>
      <c r="H72" s="1">
        <f ca="1">H12+NORMINV(RAND(),0,'Total-Smoothed'!$AG$2)</f>
        <v>0.65168262142628508</v>
      </c>
      <c r="I72" s="1">
        <f ca="1">I12+NORMINV(RAND(),0,'Total-Smoothed'!$AG$2)</f>
        <v>6.1252237139508892E-2</v>
      </c>
      <c r="J72" s="1">
        <f ca="1">J12+NORMINV(RAND(),0,'Total-Smoothed'!$AG$2)</f>
        <v>2.0275816981251117E-2</v>
      </c>
      <c r="K72" s="1">
        <f ca="1">K12+NORMINV(RAND(),0,'Total-Smoothed'!$AG$2)</f>
        <v>1.0575832420618685</v>
      </c>
      <c r="L72" s="1">
        <f ca="1">L12+NORMINV(RAND(),0,'Total-Smoothed'!$AG$2)</f>
        <v>-4.1178875463010751E-2</v>
      </c>
      <c r="M72" s="1">
        <f ca="1">M12+NORMINV(RAND(),0,'Total-Smoothed'!$AG$2)</f>
        <v>0.14582425719246667</v>
      </c>
      <c r="N72" s="1">
        <f ca="1">N12+NORMINV(RAND(),0,'Total-Smoothed'!$AG$2)</f>
        <v>0.16534537653916859</v>
      </c>
      <c r="O72" s="1">
        <f ca="1">O12+NORMINV(RAND(),0,'Total-Smoothed'!$AG$2)</f>
        <v>2.8436187441082599E-2</v>
      </c>
      <c r="P72" s="1">
        <f ca="1">P12+NORMINV(RAND(),0,'Total-Smoothed'!$AG$2)</f>
        <v>0.30363237346114436</v>
      </c>
      <c r="Q72" s="1">
        <f ca="1">Q12+NORMINV(RAND(),0,'Total-Smoothed'!$AG$2)</f>
        <v>-0.10517639932765332</v>
      </c>
      <c r="R72" s="1">
        <f ca="1">R12+NORMINV(RAND(),0,'Total-Smoothed'!$AG$2)</f>
        <v>-4.6601961847578255E-2</v>
      </c>
      <c r="S72" s="1">
        <f ca="1">S12+NORMINV(RAND(),0,'Total-Smoothed'!$AG$2)</f>
        <v>-5.6281611993250664E-2</v>
      </c>
      <c r="T72" s="1">
        <f ca="1">T12+NORMINV(RAND(),0,'Total-Smoothed'!$AG$2)</f>
        <v>-5.9171244303546616E-2</v>
      </c>
      <c r="U72" s="1">
        <f ca="1">U12+NORMINV(RAND(),0,'Total-Smoothed'!$AG$2)</f>
        <v>-7.9958602482757851E-2</v>
      </c>
      <c r="V72" s="1">
        <f ca="1">V12+NORMINV(RAND(),0,'Total-Smoothed'!$AG$2)</f>
        <v>0.80701592644495335</v>
      </c>
      <c r="W72" s="1">
        <f ca="1">W12+NORMINV(RAND(),0,'Total-Smoothed'!$AG$2)</f>
        <v>9.7180091338235894E-2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8.9102916333337084E-2</v>
      </c>
      <c r="E73" s="1">
        <f ca="1">E13+NORMINV(RAND(),0,'Total-Smoothed'!$AG$2)</f>
        <v>-7.569819066160173E-3</v>
      </c>
      <c r="F73" s="1">
        <f ca="1">F13+NORMINV(RAND(),0,'Total-Smoothed'!$AG$2)</f>
        <v>-2.7903684561363211E-2</v>
      </c>
      <c r="G73" s="1">
        <f ca="1">G13+NORMINV(RAND(),0,'Total-Smoothed'!$AG$2)</f>
        <v>5.4827563947814774E-2</v>
      </c>
      <c r="H73" s="1">
        <f ca="1">H13+NORMINV(RAND(),0,'Total-Smoothed'!$AG$2)</f>
        <v>0.12987759386643505</v>
      </c>
      <c r="I73" s="1">
        <f ca="1">I13+NORMINV(RAND(),0,'Total-Smoothed'!$AG$2)</f>
        <v>-0.14146788119398832</v>
      </c>
      <c r="J73" s="1">
        <f ca="1">J13+NORMINV(RAND(),0,'Total-Smoothed'!$AG$2)</f>
        <v>5.9875287352757517E-2</v>
      </c>
      <c r="K73" s="1">
        <f ca="1">K13+NORMINV(RAND(),0,'Total-Smoothed'!$AG$2)</f>
        <v>1.0366180772560871</v>
      </c>
      <c r="L73" s="1">
        <f ca="1">L13+NORMINV(RAND(),0,'Total-Smoothed'!$AG$2)</f>
        <v>8.5501682674006596E-2</v>
      </c>
      <c r="M73" s="1">
        <f ca="1">M13+NORMINV(RAND(),0,'Total-Smoothed'!$AG$2)</f>
        <v>-6.7417868306098513E-2</v>
      </c>
      <c r="N73" s="1">
        <f ca="1">N13+NORMINV(RAND(),0,'Total-Smoothed'!$AG$2)</f>
        <v>7.8375071335269914E-2</v>
      </c>
      <c r="O73" s="1">
        <f ca="1">O13+NORMINV(RAND(),0,'Total-Smoothed'!$AG$2)</f>
        <v>0.16880235080860198</v>
      </c>
      <c r="P73" s="1">
        <f ca="1">P13+NORMINV(RAND(),0,'Total-Smoothed'!$AG$2)</f>
        <v>-8.1632923454842285E-2</v>
      </c>
      <c r="Q73" s="1">
        <f ca="1">Q13+NORMINV(RAND(),0,'Total-Smoothed'!$AG$2)</f>
        <v>0.17616192471490424</v>
      </c>
      <c r="R73" s="1">
        <f ca="1">R13+NORMINV(RAND(),0,'Total-Smoothed'!$AG$2)</f>
        <v>-1.7188883840275341E-2</v>
      </c>
      <c r="S73" s="1">
        <f ca="1">S13+NORMINV(RAND(),0,'Total-Smoothed'!$AG$2)</f>
        <v>4.596963364111134E-2</v>
      </c>
      <c r="T73" s="1">
        <f ca="1">T13+NORMINV(RAND(),0,'Total-Smoothed'!$AG$2)</f>
        <v>0.28831289458506931</v>
      </c>
      <c r="U73" s="1">
        <f ca="1">U13+NORMINV(RAND(),0,'Total-Smoothed'!$AG$2)</f>
        <v>-6.5183602733707852E-2</v>
      </c>
      <c r="V73" s="1">
        <f ca="1">V13+NORMINV(RAND(),0,'Total-Smoothed'!$AG$2)</f>
        <v>0.75591035355229219</v>
      </c>
      <c r="W73" s="1">
        <f ca="1">W13+NORMINV(RAND(),0,'Total-Smoothed'!$AG$2)</f>
        <v>-8.8693463338223644E-2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3.0336101804100436E-2</v>
      </c>
      <c r="E74" s="1">
        <f ca="1">E14+NORMINV(RAND(),0,'Total-Smoothed'!$AG$2)</f>
        <v>0.22120830731851321</v>
      </c>
      <c r="F74" s="1">
        <f ca="1">F14+NORMINV(RAND(),0,'Total-Smoothed'!$AG$2)</f>
        <v>-0.13092286377934778</v>
      </c>
      <c r="G74" s="1">
        <f ca="1">G14+NORMINV(RAND(),0,'Total-Smoothed'!$AG$2)</f>
        <v>-3.947347200879088E-2</v>
      </c>
      <c r="H74" s="1">
        <f ca="1">H14+NORMINV(RAND(),0,'Total-Smoothed'!$AG$2)</f>
        <v>0.41511630659750276</v>
      </c>
      <c r="I74" s="1">
        <f ca="1">I14+NORMINV(RAND(),0,'Total-Smoothed'!$AG$2)</f>
        <v>-9.3986639679388195E-2</v>
      </c>
      <c r="J74" s="1">
        <f ca="1">J14+NORMINV(RAND(),0,'Total-Smoothed'!$AG$2)</f>
        <v>0.19881136792867488</v>
      </c>
      <c r="K74" s="1">
        <f ca="1">K14+NORMINV(RAND(),0,'Total-Smoothed'!$AG$2)</f>
        <v>0.89161622366745075</v>
      </c>
      <c r="L74" s="1">
        <f ca="1">L14+NORMINV(RAND(),0,'Total-Smoothed'!$AG$2)</f>
        <v>-5.4570230290043757E-2</v>
      </c>
      <c r="M74" s="1">
        <f ca="1">M14+NORMINV(RAND(),0,'Total-Smoothed'!$AG$2)</f>
        <v>-5.4023483420250146E-3</v>
      </c>
      <c r="N74" s="1">
        <f ca="1">N14+NORMINV(RAND(),0,'Total-Smoothed'!$AG$2)</f>
        <v>0.20391007807556938</v>
      </c>
      <c r="O74" s="1">
        <f ca="1">O14+NORMINV(RAND(),0,'Total-Smoothed'!$AG$2)</f>
        <v>0.11977307638779251</v>
      </c>
      <c r="P74" s="1">
        <f ca="1">P14+NORMINV(RAND(),0,'Total-Smoothed'!$AG$2)</f>
        <v>2.9643704438771987E-2</v>
      </c>
      <c r="Q74" s="1">
        <f ca="1">Q14+NORMINV(RAND(),0,'Total-Smoothed'!$AG$2)</f>
        <v>0.36944299684073512</v>
      </c>
      <c r="R74" s="1">
        <f ca="1">R14+NORMINV(RAND(),0,'Total-Smoothed'!$AG$2)</f>
        <v>-0.10060151152607469</v>
      </c>
      <c r="S74" s="1">
        <f ca="1">S14+NORMINV(RAND(),0,'Total-Smoothed'!$AG$2)</f>
        <v>-2.5539777921840028E-2</v>
      </c>
      <c r="T74" s="1">
        <f ca="1">T14+NORMINV(RAND(),0,'Total-Smoothed'!$AG$2)</f>
        <v>0.19607373372214676</v>
      </c>
      <c r="U74" s="1">
        <f ca="1">U14+NORMINV(RAND(),0,'Total-Smoothed'!$AG$2)</f>
        <v>5.7902076755817086E-2</v>
      </c>
      <c r="V74" s="1">
        <f ca="1">V14+NORMINV(RAND(),0,'Total-Smoothed'!$AG$2)</f>
        <v>0.76699299249785247</v>
      </c>
      <c r="W74" s="1">
        <f ca="1">W14+NORMINV(RAND(),0,'Total-Smoothed'!$AG$2)</f>
        <v>-1.6747977747419755E-2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9.7237025008102742E-3</v>
      </c>
      <c r="E75" s="1">
        <f ca="1">E15+NORMINV(RAND(),0,'Total-Smoothed'!$AG$2)</f>
        <v>-9.4058347602501299E-2</v>
      </c>
      <c r="F75" s="1">
        <f ca="1">F15+NORMINV(RAND(),0,'Total-Smoothed'!$AG$2)</f>
        <v>0.19298388791644069</v>
      </c>
      <c r="G75" s="1">
        <f ca="1">G15+NORMINV(RAND(),0,'Total-Smoothed'!$AG$2)</f>
        <v>6.5198620380663236E-2</v>
      </c>
      <c r="H75" s="1">
        <f ca="1">H15+NORMINV(RAND(),0,'Total-Smoothed'!$AG$2)</f>
        <v>0.1011005061080381</v>
      </c>
      <c r="I75" s="1">
        <f ca="1">I15+NORMINV(RAND(),0,'Total-Smoothed'!$AG$2)</f>
        <v>4.4226512662871365E-2</v>
      </c>
      <c r="J75" s="1">
        <f ca="1">J15+NORMINV(RAND(),0,'Total-Smoothed'!$AG$2)</f>
        <v>1.4310201756722457E-2</v>
      </c>
      <c r="K75" s="1">
        <f ca="1">K15+NORMINV(RAND(),0,'Total-Smoothed'!$AG$2)</f>
        <v>0.82180949017398586</v>
      </c>
      <c r="L75" s="1">
        <f ca="1">L15+NORMINV(RAND(),0,'Total-Smoothed'!$AG$2)</f>
        <v>0.1151970531337974</v>
      </c>
      <c r="M75" s="1">
        <f ca="1">M15+NORMINV(RAND(),0,'Total-Smoothed'!$AG$2)</f>
        <v>0.14195190119542206</v>
      </c>
      <c r="N75" s="1">
        <f ca="1">N15+NORMINV(RAND(),0,'Total-Smoothed'!$AG$2)</f>
        <v>-7.2981701335118776E-2</v>
      </c>
      <c r="O75" s="1">
        <f ca="1">O15+NORMINV(RAND(),0,'Total-Smoothed'!$AG$2)</f>
        <v>0.33783730453428945</v>
      </c>
      <c r="P75" s="1">
        <f ca="1">P15+NORMINV(RAND(),0,'Total-Smoothed'!$AG$2)</f>
        <v>0.17856458492519395</v>
      </c>
      <c r="Q75" s="1">
        <f ca="1">Q15+NORMINV(RAND(),0,'Total-Smoothed'!$AG$2)</f>
        <v>8.2548024167450579E-2</v>
      </c>
      <c r="R75" s="1">
        <f ca="1">R15+NORMINV(RAND(),0,'Total-Smoothed'!$AG$2)</f>
        <v>3.816659322173474E-2</v>
      </c>
      <c r="S75" s="1">
        <f ca="1">S15+NORMINV(RAND(),0,'Total-Smoothed'!$AG$2)</f>
        <v>-4.6106696768136959E-2</v>
      </c>
      <c r="T75" s="1">
        <f ca="1">T15+NORMINV(RAND(),0,'Total-Smoothed'!$AG$2)</f>
        <v>6.6197517329362437E-2</v>
      </c>
      <c r="U75" s="1">
        <f ca="1">U15+NORMINV(RAND(),0,'Total-Smoothed'!$AG$2)</f>
        <v>4.2790405923357512E-2</v>
      </c>
      <c r="V75" s="1">
        <f ca="1">V15+NORMINV(RAND(),0,'Total-Smoothed'!$AG$2)</f>
        <v>1.094784228927038</v>
      </c>
      <c r="W75" s="1">
        <f ca="1">W15+NORMINV(RAND(),0,'Total-Smoothed'!$AG$2)</f>
        <v>9.0489498023157366E-2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-7.1211362622573993E-2</v>
      </c>
      <c r="E76" s="1">
        <f ca="1">E16+NORMINV(RAND(),0,'Total-Smoothed'!$AG$2)</f>
        <v>2.2269547581412072E-2</v>
      </c>
      <c r="F76" s="1">
        <f ca="1">F16+NORMINV(RAND(),0,'Total-Smoothed'!$AG$2)</f>
        <v>-8.7774971802480672E-2</v>
      </c>
      <c r="G76" s="1">
        <f ca="1">G16+NORMINV(RAND(),0,'Total-Smoothed'!$AG$2)</f>
        <v>4.558235107135724E-2</v>
      </c>
      <c r="H76" s="1">
        <f ca="1">H16+NORMINV(RAND(),0,'Total-Smoothed'!$AG$2)</f>
        <v>4.6217111222232737E-2</v>
      </c>
      <c r="I76" s="1">
        <f ca="1">I16+NORMINV(RAND(),0,'Total-Smoothed'!$AG$2)</f>
        <v>-3.7603574339728454E-2</v>
      </c>
      <c r="J76" s="1">
        <f ca="1">J16+NORMINV(RAND(),0,'Total-Smoothed'!$AG$2)</f>
        <v>-8.6827574977758476E-2</v>
      </c>
      <c r="K76" s="1">
        <f ca="1">K16+NORMINV(RAND(),0,'Total-Smoothed'!$AG$2)</f>
        <v>0.97941639808964942</v>
      </c>
      <c r="L76" s="1">
        <f ca="1">L16+NORMINV(RAND(),0,'Total-Smoothed'!$AG$2)</f>
        <v>7.7479260894747645E-2</v>
      </c>
      <c r="M76" s="1">
        <f ca="1">M16+NORMINV(RAND(),0,'Total-Smoothed'!$AG$2)</f>
        <v>9.1667565228548936E-2</v>
      </c>
      <c r="N76" s="1">
        <f ca="1">N16+NORMINV(RAND(),0,'Total-Smoothed'!$AG$2)</f>
        <v>0.24586400636214545</v>
      </c>
      <c r="O76" s="1">
        <f ca="1">O16+NORMINV(RAND(),0,'Total-Smoothed'!$AG$2)</f>
        <v>7.3393950506816658E-2</v>
      </c>
      <c r="P76" s="1">
        <f ca="1">P16+NORMINV(RAND(),0,'Total-Smoothed'!$AG$2)</f>
        <v>-0.13976044627774123</v>
      </c>
      <c r="Q76" s="1">
        <f ca="1">Q16+NORMINV(RAND(),0,'Total-Smoothed'!$AG$2)</f>
        <v>4.7192600956108097E-2</v>
      </c>
      <c r="R76" s="1">
        <f ca="1">R16+NORMINV(RAND(),0,'Total-Smoothed'!$AG$2)</f>
        <v>-0.10148166386807395</v>
      </c>
      <c r="S76" s="1">
        <f ca="1">S16+NORMINV(RAND(),0,'Total-Smoothed'!$AG$2)</f>
        <v>-0.16794670108552637</v>
      </c>
      <c r="T76" s="1">
        <f ca="1">T16+NORMINV(RAND(),0,'Total-Smoothed'!$AG$2)</f>
        <v>1.1458170036709937E-2</v>
      </c>
      <c r="U76" s="1">
        <f ca="1">U16+NORMINV(RAND(),0,'Total-Smoothed'!$AG$2)</f>
        <v>7.0193307091267754E-2</v>
      </c>
      <c r="V76" s="1">
        <f ca="1">V16+NORMINV(RAND(),0,'Total-Smoothed'!$AG$2)</f>
        <v>0.7860791613344662</v>
      </c>
      <c r="W76" s="1">
        <f ca="1">W16+NORMINV(RAND(),0,'Total-Smoothed'!$AG$2)</f>
        <v>-0.11500593971958878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-0.11486462952211828</v>
      </c>
      <c r="E77" s="1">
        <f ca="1">E17+NORMINV(RAND(),0,'Total-Smoothed'!$AG$2)</f>
        <v>2.1004049114014899E-2</v>
      </c>
      <c r="F77" s="1">
        <f ca="1">F17+NORMINV(RAND(),0,'Total-Smoothed'!$AG$2)</f>
        <v>-2.675024221777211E-3</v>
      </c>
      <c r="G77" s="1">
        <f ca="1">G17+NORMINV(RAND(),0,'Total-Smoothed'!$AG$2)</f>
        <v>0.18015670536616821</v>
      </c>
      <c r="H77" s="1">
        <f ca="1">H17+NORMINV(RAND(),0,'Total-Smoothed'!$AG$2)</f>
        <v>0.19772424665658578</v>
      </c>
      <c r="I77" s="1">
        <f ca="1">I17+NORMINV(RAND(),0,'Total-Smoothed'!$AG$2)</f>
        <v>-3.9202643739614858E-2</v>
      </c>
      <c r="J77" s="1">
        <f ca="1">J17+NORMINV(RAND(),0,'Total-Smoothed'!$AG$2)</f>
        <v>0.20118560239623204</v>
      </c>
      <c r="K77" s="1">
        <f ca="1">K17+NORMINV(RAND(),0,'Total-Smoothed'!$AG$2)</f>
        <v>0.74869909382569422</v>
      </c>
      <c r="L77" s="1">
        <f ca="1">L17+NORMINV(RAND(),0,'Total-Smoothed'!$AG$2)</f>
        <v>0.30862281868415631</v>
      </c>
      <c r="M77" s="1">
        <f ca="1">M17+NORMINV(RAND(),0,'Total-Smoothed'!$AG$2)</f>
        <v>-6.2344011673481137E-2</v>
      </c>
      <c r="N77" s="1">
        <f ca="1">N17+NORMINV(RAND(),0,'Total-Smoothed'!$AG$2)</f>
        <v>7.2559256467012168E-2</v>
      </c>
      <c r="O77" s="1">
        <f ca="1">O17+NORMINV(RAND(),0,'Total-Smoothed'!$AG$2)</f>
        <v>-3.7225258360984614E-2</v>
      </c>
      <c r="P77" s="1">
        <f ca="1">P17+NORMINV(RAND(),0,'Total-Smoothed'!$AG$2)</f>
        <v>6.4618599093520484E-4</v>
      </c>
      <c r="Q77" s="1">
        <f ca="1">Q17+NORMINV(RAND(),0,'Total-Smoothed'!$AG$2)</f>
        <v>0.14510026355354533</v>
      </c>
      <c r="R77" s="1">
        <f ca="1">R17+NORMINV(RAND(),0,'Total-Smoothed'!$AG$2)</f>
        <v>-0.15380380896474197</v>
      </c>
      <c r="S77" s="1">
        <f ca="1">S17+NORMINV(RAND(),0,'Total-Smoothed'!$AG$2)</f>
        <v>0.13822387592181196</v>
      </c>
      <c r="T77" s="1">
        <f ca="1">T17+NORMINV(RAND(),0,'Total-Smoothed'!$AG$2)</f>
        <v>0.1502725752776721</v>
      </c>
      <c r="U77" s="1">
        <f ca="1">U17+NORMINV(RAND(),0,'Total-Smoothed'!$AG$2)</f>
        <v>0.12533512801094504</v>
      </c>
      <c r="V77" s="1">
        <f ca="1">V17+NORMINV(RAND(),0,'Total-Smoothed'!$AG$2)</f>
        <v>0.90615547670685725</v>
      </c>
      <c r="W77" s="1">
        <f ca="1">W17+NORMINV(RAND(),0,'Total-Smoothed'!$AG$2)</f>
        <v>1.9431173831668716E-2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-8.9221500400960656E-3</v>
      </c>
      <c r="E78" s="1">
        <f ca="1">E18+NORMINV(RAND(),0,'Total-Smoothed'!$AG$2)</f>
        <v>-0.11376171109083115</v>
      </c>
      <c r="F78" s="1">
        <f ca="1">F18+NORMINV(RAND(),0,'Total-Smoothed'!$AG$2)</f>
        <v>-0.19932161885562205</v>
      </c>
      <c r="G78" s="1">
        <f ca="1">G18+NORMINV(RAND(),0,'Total-Smoothed'!$AG$2)</f>
        <v>0.1016592564901221</v>
      </c>
      <c r="H78" s="1">
        <f ca="1">H18+NORMINV(RAND(),0,'Total-Smoothed'!$AG$2)</f>
        <v>0.18706822866071496</v>
      </c>
      <c r="I78" s="1">
        <f ca="1">I18+NORMINV(RAND(),0,'Total-Smoothed'!$AG$2)</f>
        <v>4.1418703893907283E-2</v>
      </c>
      <c r="J78" s="1">
        <f ca="1">J18+NORMINV(RAND(),0,'Total-Smoothed'!$AG$2)</f>
        <v>0.16764229510976003</v>
      </c>
      <c r="K78" s="1">
        <f ca="1">K18+NORMINV(RAND(),0,'Total-Smoothed'!$AG$2)</f>
        <v>0.94366447284213928</v>
      </c>
      <c r="L78" s="1">
        <f ca="1">L18+NORMINV(RAND(),0,'Total-Smoothed'!$AG$2)</f>
        <v>-6.4079669510837448E-2</v>
      </c>
      <c r="M78" s="1">
        <f ca="1">M18+NORMINV(RAND(),0,'Total-Smoothed'!$AG$2)</f>
        <v>-0.12812692021320113</v>
      </c>
      <c r="N78" s="1">
        <f ca="1">N18+NORMINV(RAND(),0,'Total-Smoothed'!$AG$2)</f>
        <v>0.14227728399469391</v>
      </c>
      <c r="O78" s="1">
        <f ca="1">O18+NORMINV(RAND(),0,'Total-Smoothed'!$AG$2)</f>
        <v>-0.10264553623143835</v>
      </c>
      <c r="P78" s="1">
        <f ca="1">P18+NORMINV(RAND(),0,'Total-Smoothed'!$AG$2)</f>
        <v>9.2805856673694245E-2</v>
      </c>
      <c r="Q78" s="1">
        <f ca="1">Q18+NORMINV(RAND(),0,'Total-Smoothed'!$AG$2)</f>
        <v>0.15744836030204129</v>
      </c>
      <c r="R78" s="1">
        <f ca="1">R18+NORMINV(RAND(),0,'Total-Smoothed'!$AG$2)</f>
        <v>-7.5416083683124024E-2</v>
      </c>
      <c r="S78" s="1">
        <f ca="1">S18+NORMINV(RAND(),0,'Total-Smoothed'!$AG$2)</f>
        <v>5.4748192973040108E-2</v>
      </c>
      <c r="T78" s="1">
        <f ca="1">T18+NORMINV(RAND(),0,'Total-Smoothed'!$AG$2)</f>
        <v>0.34928646131765306</v>
      </c>
      <c r="U78" s="1">
        <f ca="1">U18+NORMINV(RAND(),0,'Total-Smoothed'!$AG$2)</f>
        <v>6.2215588257315935E-2</v>
      </c>
      <c r="V78" s="1">
        <f ca="1">V18+NORMINV(RAND(),0,'Total-Smoothed'!$AG$2)</f>
        <v>0.96029570677236376</v>
      </c>
      <c r="W78" s="1">
        <f ca="1">W18+NORMINV(RAND(),0,'Total-Smoothed'!$AG$2)</f>
        <v>-9.1669378843673363E-2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0.14217985127988125</v>
      </c>
      <c r="E79" s="1">
        <f ca="1">E19+NORMINV(RAND(),0,'Total-Smoothed'!$AG$2)</f>
        <v>0.33765367765829502</v>
      </c>
      <c r="F79" s="1">
        <f ca="1">F19+NORMINV(RAND(),0,'Total-Smoothed'!$AG$2)</f>
        <v>0.16809229733179948</v>
      </c>
      <c r="G79" s="1">
        <f ca="1">G19+NORMINV(RAND(),0,'Total-Smoothed'!$AG$2)</f>
        <v>7.4482232119702174E-2</v>
      </c>
      <c r="H79" s="1">
        <f ca="1">H19+NORMINV(RAND(),0,'Total-Smoothed'!$AG$2)</f>
        <v>7.2333781309048065E-2</v>
      </c>
      <c r="I79" s="1">
        <f ca="1">I19+NORMINV(RAND(),0,'Total-Smoothed'!$AG$2)</f>
        <v>-0.17901536519780517</v>
      </c>
      <c r="J79" s="1">
        <f ca="1">J19+NORMINV(RAND(),0,'Total-Smoothed'!$AG$2)</f>
        <v>-2.9331986905569974E-2</v>
      </c>
      <c r="K79" s="1">
        <f ca="1">K19+NORMINV(RAND(),0,'Total-Smoothed'!$AG$2)</f>
        <v>1.0097560941243353</v>
      </c>
      <c r="L79" s="1">
        <f ca="1">L19+NORMINV(RAND(),0,'Total-Smoothed'!$AG$2)</f>
        <v>-0.10303946789314024</v>
      </c>
      <c r="M79" s="1">
        <f ca="1">M19+NORMINV(RAND(),0,'Total-Smoothed'!$AG$2)</f>
        <v>3.3879418347412316E-2</v>
      </c>
      <c r="N79" s="1">
        <f ca="1">N19+NORMINV(RAND(),0,'Total-Smoothed'!$AG$2)</f>
        <v>3.6212649050581039E-2</v>
      </c>
      <c r="O79" s="1">
        <f ca="1">O19+NORMINV(RAND(),0,'Total-Smoothed'!$AG$2)</f>
        <v>1.4742635450086649E-2</v>
      </c>
      <c r="P79" s="1">
        <f ca="1">P19+NORMINV(RAND(),0,'Total-Smoothed'!$AG$2)</f>
        <v>0.10327075852296926</v>
      </c>
      <c r="Q79" s="1">
        <f ca="1">Q19+NORMINV(RAND(),0,'Total-Smoothed'!$AG$2)</f>
        <v>-0.11920502540575478</v>
      </c>
      <c r="R79" s="1">
        <f ca="1">R19+NORMINV(RAND(),0,'Total-Smoothed'!$AG$2)</f>
        <v>8.6394675755794334E-2</v>
      </c>
      <c r="S79" s="1">
        <f ca="1">S19+NORMINV(RAND(),0,'Total-Smoothed'!$AG$2)</f>
        <v>0.15349275894597667</v>
      </c>
      <c r="T79" s="1">
        <f ca="1">T19+NORMINV(RAND(),0,'Total-Smoothed'!$AG$2)</f>
        <v>8.0267940401440391E-2</v>
      </c>
      <c r="U79" s="1">
        <f ca="1">U19+NORMINV(RAND(),0,'Total-Smoothed'!$AG$2)</f>
        <v>5.3541450781405257E-2</v>
      </c>
      <c r="V79" s="1">
        <f ca="1">V19+NORMINV(RAND(),0,'Total-Smoothed'!$AG$2)</f>
        <v>1.2254450160240913</v>
      </c>
      <c r="W79" s="1">
        <f ca="1">W19+NORMINV(RAND(),0,'Total-Smoothed'!$AG$2)</f>
        <v>-0.18417650315441517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5.2680841527316745E-2</v>
      </c>
      <c r="E80" s="1">
        <f ca="1">E20+NORMINV(RAND(),0,'Total-Smoothed'!$AG$2)</f>
        <v>7.775633551438503E-2</v>
      </c>
      <c r="F80" s="1">
        <f ca="1">F20+NORMINV(RAND(),0,'Total-Smoothed'!$AG$2)</f>
        <v>9.1208488545464733E-2</v>
      </c>
      <c r="G80" s="1">
        <f ca="1">G20+NORMINV(RAND(),0,'Total-Smoothed'!$AG$2)</f>
        <v>-5.6315438454914796E-2</v>
      </c>
      <c r="H80" s="1">
        <f ca="1">H20+NORMINV(RAND(),0,'Total-Smoothed'!$AG$2)</f>
        <v>0.14482500331953085</v>
      </c>
      <c r="I80" s="1">
        <f ca="1">I20+NORMINV(RAND(),0,'Total-Smoothed'!$AG$2)</f>
        <v>6.6343313213377206E-2</v>
      </c>
      <c r="J80" s="1">
        <f ca="1">J20+NORMINV(RAND(),0,'Total-Smoothed'!$AG$2)</f>
        <v>1.91137097092463E-2</v>
      </c>
      <c r="K80" s="1">
        <f ca="1">K20+NORMINV(RAND(),0,'Total-Smoothed'!$AG$2)</f>
        <v>0.87579862308696232</v>
      </c>
      <c r="L80" s="1">
        <f ca="1">L20+NORMINV(RAND(),0,'Total-Smoothed'!$AG$2)</f>
        <v>-8.5033632270540505E-2</v>
      </c>
      <c r="M80" s="1">
        <f ca="1">M20+NORMINV(RAND(),0,'Total-Smoothed'!$AG$2)</f>
        <v>0.18806450743176462</v>
      </c>
      <c r="N80" s="1">
        <f ca="1">N20+NORMINV(RAND(),0,'Total-Smoothed'!$AG$2)</f>
        <v>0.12852483843516677</v>
      </c>
      <c r="O80" s="1">
        <f ca="1">O20+NORMINV(RAND(),0,'Total-Smoothed'!$AG$2)</f>
        <v>7.8259907726729139E-2</v>
      </c>
      <c r="P80" s="1">
        <f ca="1">P20+NORMINV(RAND(),0,'Total-Smoothed'!$AG$2)</f>
        <v>1.4064860953606071E-2</v>
      </c>
      <c r="Q80" s="1">
        <f ca="1">Q20+NORMINV(RAND(),0,'Total-Smoothed'!$AG$2)</f>
        <v>-0.16543363580503148</v>
      </c>
      <c r="R80" s="1">
        <f ca="1">R20+NORMINV(RAND(),0,'Total-Smoothed'!$AG$2)</f>
        <v>0.25807655330515644</v>
      </c>
      <c r="S80" s="1">
        <f ca="1">S20+NORMINV(RAND(),0,'Total-Smoothed'!$AG$2)</f>
        <v>-0.25906519078012519</v>
      </c>
      <c r="T80" s="1">
        <f ca="1">T20+NORMINV(RAND(),0,'Total-Smoothed'!$AG$2)</f>
        <v>6.890315646685484E-3</v>
      </c>
      <c r="U80" s="1">
        <f ca="1">U20+NORMINV(RAND(),0,'Total-Smoothed'!$AG$2)</f>
        <v>0.14586867025583564</v>
      </c>
      <c r="V80" s="1">
        <f ca="1">V20+NORMINV(RAND(),0,'Total-Smoothed'!$AG$2)</f>
        <v>0.9164847368106025</v>
      </c>
      <c r="W80" s="1">
        <f ca="1">W20+NORMINV(RAND(),0,'Total-Smoothed'!$AG$2)</f>
        <v>0.10185150343282162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2.6488757132668107E-2</v>
      </c>
      <c r="E81" s="1">
        <f ca="1">E21+NORMINV(RAND(),0,'Total-Smoothed'!$AG$2)</f>
        <v>0.2643124157633055</v>
      </c>
      <c r="F81" s="1">
        <f ca="1">F21+NORMINV(RAND(),0,'Total-Smoothed'!$AG$2)</f>
        <v>-5.4205688594863737E-2</v>
      </c>
      <c r="G81" s="1">
        <f ca="1">G21+NORMINV(RAND(),0,'Total-Smoothed'!$AG$2)</f>
        <v>0.12807695701371036</v>
      </c>
      <c r="H81" s="1">
        <f ca="1">H21+NORMINV(RAND(),0,'Total-Smoothed'!$AG$2)</f>
        <v>-8.2043114092701167E-2</v>
      </c>
      <c r="I81" s="1">
        <f ca="1">I21+NORMINV(RAND(),0,'Total-Smoothed'!$AG$2)</f>
        <v>0.27217091796685794</v>
      </c>
      <c r="J81" s="1">
        <f ca="1">J21+NORMINV(RAND(),0,'Total-Smoothed'!$AG$2)</f>
        <v>3.8280302671304264E-2</v>
      </c>
      <c r="K81" s="1">
        <f ca="1">K21+NORMINV(RAND(),0,'Total-Smoothed'!$AG$2)</f>
        <v>0.6530535704907886</v>
      </c>
      <c r="L81" s="1">
        <f ca="1">L21+NORMINV(RAND(),0,'Total-Smoothed'!$AG$2)</f>
        <v>0.15792980416100705</v>
      </c>
      <c r="M81" s="1">
        <f ca="1">M21+NORMINV(RAND(),0,'Total-Smoothed'!$AG$2)</f>
        <v>-4.7283194220239556E-2</v>
      </c>
      <c r="N81" s="1">
        <f ca="1">N21+NORMINV(RAND(),0,'Total-Smoothed'!$AG$2)</f>
        <v>-2.2986656908847079E-2</v>
      </c>
      <c r="O81" s="1">
        <f ca="1">O21+NORMINV(RAND(),0,'Total-Smoothed'!$AG$2)</f>
        <v>6.9096331672503217E-2</v>
      </c>
      <c r="P81" s="1">
        <f ca="1">P21+NORMINV(RAND(),0,'Total-Smoothed'!$AG$2)</f>
        <v>1.3780197264324315E-2</v>
      </c>
      <c r="Q81" s="1">
        <f ca="1">Q21+NORMINV(RAND(),0,'Total-Smoothed'!$AG$2)</f>
        <v>9.7327271147178498E-3</v>
      </c>
      <c r="R81" s="1">
        <f ca="1">R21+NORMINV(RAND(),0,'Total-Smoothed'!$AG$2)</f>
        <v>-2.1375823417144037E-2</v>
      </c>
      <c r="S81" s="1">
        <f ca="1">S21+NORMINV(RAND(),0,'Total-Smoothed'!$AG$2)</f>
        <v>-2.8379498857646242E-3</v>
      </c>
      <c r="T81" s="1">
        <f ca="1">T21+NORMINV(RAND(),0,'Total-Smoothed'!$AG$2)</f>
        <v>9.7078175601678252E-2</v>
      </c>
      <c r="U81" s="1">
        <f ca="1">U21+NORMINV(RAND(),0,'Total-Smoothed'!$AG$2)</f>
        <v>0.14967749041735812</v>
      </c>
      <c r="V81" s="1">
        <f ca="1">V21+NORMINV(RAND(),0,'Total-Smoothed'!$AG$2)</f>
        <v>0.92161947710986691</v>
      </c>
      <c r="W81" s="1">
        <f ca="1">W21+NORMINV(RAND(),0,'Total-Smoothed'!$AG$2)</f>
        <v>-0.14106551829257505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-9.0017376660175327E-2</v>
      </c>
      <c r="E82" s="1">
        <f ca="1">E22+NORMINV(RAND(),0,'Total-Smoothed'!$AG$2)</f>
        <v>0.10237367468729039</v>
      </c>
      <c r="F82" s="1">
        <f ca="1">F22+NORMINV(RAND(),0,'Total-Smoothed'!$AG$2)</f>
        <v>0.1788085918830776</v>
      </c>
      <c r="G82" s="1">
        <f ca="1">G22+NORMINV(RAND(),0,'Total-Smoothed'!$AG$2)</f>
        <v>-0.27320580669300565</v>
      </c>
      <c r="H82" s="1">
        <f ca="1">H22+NORMINV(RAND(),0,'Total-Smoothed'!$AG$2)</f>
        <v>6.5981978639248429E-2</v>
      </c>
      <c r="I82" s="1">
        <f ca="1">I22+NORMINV(RAND(),0,'Total-Smoothed'!$AG$2)</f>
        <v>9.2579933953601923E-2</v>
      </c>
      <c r="J82" s="1">
        <f ca="1">J22+NORMINV(RAND(),0,'Total-Smoothed'!$AG$2)</f>
        <v>0.12452475191687558</v>
      </c>
      <c r="K82" s="1">
        <f ca="1">K22+NORMINV(RAND(),0,'Total-Smoothed'!$AG$2)</f>
        <v>0.89920159853498416</v>
      </c>
      <c r="L82" s="1">
        <f ca="1">L22+NORMINV(RAND(),0,'Total-Smoothed'!$AG$2)</f>
        <v>-0.16804410159818009</v>
      </c>
      <c r="M82" s="1">
        <f ca="1">M22+NORMINV(RAND(),0,'Total-Smoothed'!$AG$2)</f>
        <v>5.2804018202962259E-2</v>
      </c>
      <c r="N82" s="1">
        <f ca="1">N22+NORMINV(RAND(),0,'Total-Smoothed'!$AG$2)</f>
        <v>-0.14206791513886793</v>
      </c>
      <c r="O82" s="1">
        <f ca="1">O22+NORMINV(RAND(),0,'Total-Smoothed'!$AG$2)</f>
        <v>7.0867561183854233E-2</v>
      </c>
      <c r="P82" s="1">
        <f ca="1">P22+NORMINV(RAND(),0,'Total-Smoothed'!$AG$2)</f>
        <v>0.34209235076106687</v>
      </c>
      <c r="Q82" s="1">
        <f ca="1">Q22+NORMINV(RAND(),0,'Total-Smoothed'!$AG$2)</f>
        <v>5.5641418785150297E-3</v>
      </c>
      <c r="R82" s="1">
        <f ca="1">R22+NORMINV(RAND(),0,'Total-Smoothed'!$AG$2)</f>
        <v>0.39558465648893154</v>
      </c>
      <c r="S82" s="1">
        <f ca="1">S22+NORMINV(RAND(),0,'Total-Smoothed'!$AG$2)</f>
        <v>-2.1567498131325042E-2</v>
      </c>
      <c r="T82" s="1">
        <f ca="1">T22+NORMINV(RAND(),0,'Total-Smoothed'!$AG$2)</f>
        <v>3.2409115146843699E-2</v>
      </c>
      <c r="U82" s="1">
        <f ca="1">U22+NORMINV(RAND(),0,'Total-Smoothed'!$AG$2)</f>
        <v>-0.18540048672940881</v>
      </c>
      <c r="V82" s="1">
        <f ca="1">V22+NORMINV(RAND(),0,'Total-Smoothed'!$AG$2)</f>
        <v>1.0299373486954995</v>
      </c>
      <c r="W82" s="1">
        <f ca="1">W22+NORMINV(RAND(),0,'Total-Smoothed'!$AG$2)</f>
        <v>5.3290266796096129E-2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-9.3168473802316187E-2</v>
      </c>
      <c r="E83" s="1">
        <f ca="1">E23+NORMINV(RAND(),0,'Total-Smoothed'!$AG$2)</f>
        <v>6.9052119263844414E-2</v>
      </c>
      <c r="F83" s="1">
        <f ca="1">F23+NORMINV(RAND(),0,'Total-Smoothed'!$AG$2)</f>
        <v>-0.1304625250050882</v>
      </c>
      <c r="G83" s="1">
        <f ca="1">G23+NORMINV(RAND(),0,'Total-Smoothed'!$AG$2)</f>
        <v>-6.4158603462051239E-2</v>
      </c>
      <c r="H83" s="1">
        <f ca="1">H23+NORMINV(RAND(),0,'Total-Smoothed'!$AG$2)</f>
        <v>-8.7098821646360319E-2</v>
      </c>
      <c r="I83" s="1">
        <f ca="1">I23+NORMINV(RAND(),0,'Total-Smoothed'!$AG$2)</f>
        <v>-8.6557297676751986E-3</v>
      </c>
      <c r="J83" s="1">
        <f ca="1">J23+NORMINV(RAND(),0,'Total-Smoothed'!$AG$2)</f>
        <v>2.4336639492835512E-2</v>
      </c>
      <c r="K83" s="1">
        <f ca="1">K23+NORMINV(RAND(),0,'Total-Smoothed'!$AG$2)</f>
        <v>1.0482458670627464</v>
      </c>
      <c r="L83" s="1">
        <f ca="1">L23+NORMINV(RAND(),0,'Total-Smoothed'!$AG$2)</f>
        <v>0.11264651137296552</v>
      </c>
      <c r="M83" s="1">
        <f ca="1">M23+NORMINV(RAND(),0,'Total-Smoothed'!$AG$2)</f>
        <v>-7.6404650901813476E-2</v>
      </c>
      <c r="N83" s="1">
        <f ca="1">N23+NORMINV(RAND(),0,'Total-Smoothed'!$AG$2)</f>
        <v>8.8148515755479169E-3</v>
      </c>
      <c r="O83" s="1">
        <f ca="1">O23+NORMINV(RAND(),0,'Total-Smoothed'!$AG$2)</f>
        <v>-5.3319915152869629E-2</v>
      </c>
      <c r="P83" s="1">
        <f ca="1">P23+NORMINV(RAND(),0,'Total-Smoothed'!$AG$2)</f>
        <v>8.7052532852520889E-2</v>
      </c>
      <c r="Q83" s="1">
        <f ca="1">Q23+NORMINV(RAND(),0,'Total-Smoothed'!$AG$2)</f>
        <v>-5.1442441845361224E-2</v>
      </c>
      <c r="R83" s="1">
        <f ca="1">R23+NORMINV(RAND(),0,'Total-Smoothed'!$AG$2)</f>
        <v>0.36305398512856368</v>
      </c>
      <c r="S83" s="1">
        <f ca="1">S23+NORMINV(RAND(),0,'Total-Smoothed'!$AG$2)</f>
        <v>-0.11824033683649074</v>
      </c>
      <c r="T83" s="1">
        <f ca="1">T23+NORMINV(RAND(),0,'Total-Smoothed'!$AG$2)</f>
        <v>1.8125526093154168E-2</v>
      </c>
      <c r="U83" s="1">
        <f ca="1">U23+NORMINV(RAND(),0,'Total-Smoothed'!$AG$2)</f>
        <v>3.4280071461681466E-2</v>
      </c>
      <c r="V83" s="1">
        <f ca="1">V23+NORMINV(RAND(),0,'Total-Smoothed'!$AG$2)</f>
        <v>0.96541234557414268</v>
      </c>
      <c r="W83" s="1">
        <f ca="1">W23+NORMINV(RAND(),0,'Total-Smoothed'!$AG$2)</f>
        <v>2.9378894809892038E-2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0.14113047929702302</v>
      </c>
      <c r="E84" s="1">
        <f ca="1">E24+NORMINV(RAND(),0,'Total-Smoothed'!$AG$2)</f>
        <v>0.24896593895842983</v>
      </c>
      <c r="F84" s="1">
        <f ca="1">F24+NORMINV(RAND(),0,'Total-Smoothed'!$AG$2)</f>
        <v>8.4412399178040887E-2</v>
      </c>
      <c r="G84" s="1">
        <f ca="1">G24+NORMINV(RAND(),0,'Total-Smoothed'!$AG$2)</f>
        <v>-8.774869367651271E-2</v>
      </c>
      <c r="H84" s="1">
        <f ca="1">H24+NORMINV(RAND(),0,'Total-Smoothed'!$AG$2)</f>
        <v>7.1026301208387405E-2</v>
      </c>
      <c r="I84" s="1">
        <f ca="1">I24+NORMINV(RAND(),0,'Total-Smoothed'!$AG$2)</f>
        <v>6.4246255177948575E-2</v>
      </c>
      <c r="J84" s="1">
        <f ca="1">J24+NORMINV(RAND(),0,'Total-Smoothed'!$AG$2)</f>
        <v>0.16725766675962953</v>
      </c>
      <c r="K84" s="1">
        <f ca="1">K24+NORMINV(RAND(),0,'Total-Smoothed'!$AG$2)</f>
        <v>1.0069692469220883</v>
      </c>
      <c r="L84" s="1">
        <f ca="1">L24+NORMINV(RAND(),0,'Total-Smoothed'!$AG$2)</f>
        <v>6.5101828003918366E-2</v>
      </c>
      <c r="M84" s="1">
        <f ca="1">M24+NORMINV(RAND(),0,'Total-Smoothed'!$AG$2)</f>
        <v>3.221414236327802E-2</v>
      </c>
      <c r="N84" s="1">
        <f ca="1">N24+NORMINV(RAND(),0,'Total-Smoothed'!$AG$2)</f>
        <v>0.13184242086753864</v>
      </c>
      <c r="O84" s="1">
        <f ca="1">O24+NORMINV(RAND(),0,'Total-Smoothed'!$AG$2)</f>
        <v>1.5577218523510985E-2</v>
      </c>
      <c r="P84" s="1">
        <f ca="1">P24+NORMINV(RAND(),0,'Total-Smoothed'!$AG$2)</f>
        <v>0.36977194826864118</v>
      </c>
      <c r="Q84" s="1">
        <f ca="1">Q24+NORMINV(RAND(),0,'Total-Smoothed'!$AG$2)</f>
        <v>-0.1022047156433587</v>
      </c>
      <c r="R84" s="1">
        <f ca="1">R24+NORMINV(RAND(),0,'Total-Smoothed'!$AG$2)</f>
        <v>0.69207349730070222</v>
      </c>
      <c r="S84" s="1">
        <f ca="1">S24+NORMINV(RAND(),0,'Total-Smoothed'!$AG$2)</f>
        <v>-1.9074057774472492E-2</v>
      </c>
      <c r="T84" s="1">
        <f ca="1">T24+NORMINV(RAND(),0,'Total-Smoothed'!$AG$2)</f>
        <v>0.10247732632636211</v>
      </c>
      <c r="U84" s="1">
        <f ca="1">U24+NORMINV(RAND(),0,'Total-Smoothed'!$AG$2)</f>
        <v>0.12805880382876131</v>
      </c>
      <c r="V84" s="1">
        <f ca="1">V24+NORMINV(RAND(),0,'Total-Smoothed'!$AG$2)</f>
        <v>0.87099811937121752</v>
      </c>
      <c r="W84" s="1">
        <f ca="1">W24+NORMINV(RAND(),0,'Total-Smoothed'!$AG$2)</f>
        <v>2.3918199176344197E-2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1.0490874135081376</v>
      </c>
      <c r="E85" s="1">
        <f ca="1">E25+NORMINV(RAND(),0,'Total-Smoothed'!$AG$2)</f>
        <v>1.1710461500375366</v>
      </c>
      <c r="F85" s="1">
        <f ca="1">F25+NORMINV(RAND(),0,'Total-Smoothed'!$AG$2)</f>
        <v>0.93033772440028883</v>
      </c>
      <c r="G85" s="1">
        <f ca="1">G25+NORMINV(RAND(),0,'Total-Smoothed'!$AG$2)</f>
        <v>5.6754913637372686E-2</v>
      </c>
      <c r="H85" s="1">
        <f ca="1">H25+NORMINV(RAND(),0,'Total-Smoothed'!$AG$2)</f>
        <v>0.99029617005768378</v>
      </c>
      <c r="I85" s="1">
        <f ca="1">I25+NORMINV(RAND(),0,'Total-Smoothed'!$AG$2)</f>
        <v>1.0517270904803713</v>
      </c>
      <c r="J85" s="1">
        <f ca="1">J25+NORMINV(RAND(),0,'Total-Smoothed'!$AG$2)</f>
        <v>0.33050547153667709</v>
      </c>
      <c r="K85" s="1">
        <f ca="1">K25+NORMINV(RAND(),0,'Total-Smoothed'!$AG$2)</f>
        <v>-0.11036197933759341</v>
      </c>
      <c r="L85" s="1">
        <f ca="1">L25+NORMINV(RAND(),0,'Total-Smoothed'!$AG$2)</f>
        <v>0.69204874315719578</v>
      </c>
      <c r="M85" s="1">
        <f ca="1">M25+NORMINV(RAND(),0,'Total-Smoothed'!$AG$2)</f>
        <v>0.38732628322880341</v>
      </c>
      <c r="N85" s="1">
        <f ca="1">N25+NORMINV(RAND(),0,'Total-Smoothed'!$AG$2)</f>
        <v>0.29211054942626474</v>
      </c>
      <c r="O85" s="1">
        <f ca="1">O25+NORMINV(RAND(),0,'Total-Smoothed'!$AG$2)</f>
        <v>0.81961309545026706</v>
      </c>
      <c r="P85" s="1">
        <f ca="1">P25+NORMINV(RAND(),0,'Total-Smoothed'!$AG$2)</f>
        <v>0.11231096788571426</v>
      </c>
      <c r="Q85" s="1">
        <f ca="1">Q25+NORMINV(RAND(),0,'Total-Smoothed'!$AG$2)</f>
        <v>1.1482574314338723</v>
      </c>
      <c r="R85" s="1">
        <f ca="1">R25+NORMINV(RAND(),0,'Total-Smoothed'!$AG$2)</f>
        <v>0.48099646552628955</v>
      </c>
      <c r="S85" s="1">
        <f ca="1">S25+NORMINV(RAND(),0,'Total-Smoothed'!$AG$2)</f>
        <v>-2.038954694271258E-2</v>
      </c>
      <c r="T85" s="1">
        <f ca="1">T25+NORMINV(RAND(),0,'Total-Smoothed'!$AG$2)</f>
        <v>0.53801856774752255</v>
      </c>
      <c r="U85" s="1">
        <f ca="1">U25+NORMINV(RAND(),0,'Total-Smoothed'!$AG$2)</f>
        <v>0.84613894907151344</v>
      </c>
      <c r="V85" s="1">
        <f ca="1">V25+NORMINV(RAND(),0,'Total-Smoothed'!$AG$2)</f>
        <v>4.848277787267212E-2</v>
      </c>
      <c r="W85" s="1">
        <f ca="1">W25+NORMINV(RAND(),0,'Total-Smoothed'!$AG$2)</f>
        <v>0.97319418629103094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0.59292188655243239</v>
      </c>
      <c r="E86" s="1">
        <f ca="1">E26+NORMINV(RAND(),0,'Total-Smoothed'!$AG$2)</f>
        <v>-4.7536548426541134E-2</v>
      </c>
      <c r="F86" s="1">
        <f ca="1">F26+NORMINV(RAND(),0,'Total-Smoothed'!$AG$2)</f>
        <v>0.67010146866467157</v>
      </c>
      <c r="G86" s="1">
        <f ca="1">G26+NORMINV(RAND(),0,'Total-Smoothed'!$AG$2)</f>
        <v>9.6248972160034932E-4</v>
      </c>
      <c r="H86" s="1">
        <f ca="1">H26+NORMINV(RAND(),0,'Total-Smoothed'!$AG$2)</f>
        <v>1.0447275150162081</v>
      </c>
      <c r="I86" s="1">
        <f ca="1">I26+NORMINV(RAND(),0,'Total-Smoothed'!$AG$2)</f>
        <v>0.7176738875669143</v>
      </c>
      <c r="J86" s="1">
        <f ca="1">J26+NORMINV(RAND(),0,'Total-Smoothed'!$AG$2)</f>
        <v>1.6247339129251043E-2</v>
      </c>
      <c r="K86" s="1">
        <f ca="1">K26+NORMINV(RAND(),0,'Total-Smoothed'!$AG$2)</f>
        <v>0.91227164948778694</v>
      </c>
      <c r="L86" s="1">
        <f ca="1">L26+NORMINV(RAND(),0,'Total-Smoothed'!$AG$2)</f>
        <v>0.86131056329967259</v>
      </c>
      <c r="M86" s="1">
        <f ca="1">M26+NORMINV(RAND(),0,'Total-Smoothed'!$AG$2)</f>
        <v>-2.4176307017679437E-3</v>
      </c>
      <c r="N86" s="1">
        <f ca="1">N26+NORMINV(RAND(),0,'Total-Smoothed'!$AG$2)</f>
        <v>-7.3389198133536906E-2</v>
      </c>
      <c r="O86" s="1">
        <f ca="1">O26+NORMINV(RAND(),0,'Total-Smoothed'!$AG$2)</f>
        <v>1.1045513258285411</v>
      </c>
      <c r="P86" s="1">
        <f ca="1">P26+NORMINV(RAND(),0,'Total-Smoothed'!$AG$2)</f>
        <v>-3.195777307851614E-2</v>
      </c>
      <c r="Q86" s="1">
        <f ca="1">Q26+NORMINV(RAND(),0,'Total-Smoothed'!$AG$2)</f>
        <v>0.91583322800149092</v>
      </c>
      <c r="R86" s="1">
        <f ca="1">R26+NORMINV(RAND(),0,'Total-Smoothed'!$AG$2)</f>
        <v>0.22892972301135273</v>
      </c>
      <c r="S86" s="1">
        <f ca="1">S26+NORMINV(RAND(),0,'Total-Smoothed'!$AG$2)</f>
        <v>0.74843702039083104</v>
      </c>
      <c r="T86" s="1">
        <f ca="1">T26+NORMINV(RAND(),0,'Total-Smoothed'!$AG$2)</f>
        <v>1.1731764175464694</v>
      </c>
      <c r="U86" s="1">
        <f ca="1">U26+NORMINV(RAND(),0,'Total-Smoothed'!$AG$2)</f>
        <v>0.20838746233405409</v>
      </c>
      <c r="V86" s="1">
        <f ca="1">V26+NORMINV(RAND(),0,'Total-Smoothed'!$AG$2)</f>
        <v>0.87095996292181233</v>
      </c>
      <c r="W86" s="1">
        <f ca="1">W26+NORMINV(RAND(),0,'Total-Smoothed'!$AG$2)</f>
        <v>-0.12394316279471158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7.5866565027963184E-2</v>
      </c>
      <c r="E87" s="1">
        <f ca="1">E27+NORMINV(RAND(),0,'Total-Smoothed'!$AG$2)</f>
        <v>0.99126431457708164</v>
      </c>
      <c r="F87" s="1">
        <f ca="1">F27+NORMINV(RAND(),0,'Total-Smoothed'!$AG$2)</f>
        <v>0.96455765204131128</v>
      </c>
      <c r="G87" s="1">
        <f ca="1">G27+NORMINV(RAND(),0,'Total-Smoothed'!$AG$2)</f>
        <v>1.8076259795421101E-2</v>
      </c>
      <c r="H87" s="1">
        <f ca="1">H27+NORMINV(RAND(),0,'Total-Smoothed'!$AG$2)</f>
        <v>0.44381599927022031</v>
      </c>
      <c r="I87" s="1">
        <f ca="1">I27+NORMINV(RAND(),0,'Total-Smoothed'!$AG$2)</f>
        <v>0.10394819345768772</v>
      </c>
      <c r="J87" s="1">
        <f ca="1">J27+NORMINV(RAND(),0,'Total-Smoothed'!$AG$2)</f>
        <v>0.88087237560797249</v>
      </c>
      <c r="K87" s="1">
        <f ca="1">K27+NORMINV(RAND(),0,'Total-Smoothed'!$AG$2)</f>
        <v>2.6574675052069632E-2</v>
      </c>
      <c r="L87" s="1">
        <f ca="1">L27+NORMINV(RAND(),0,'Total-Smoothed'!$AG$2)</f>
        <v>2.453618752193637E-2</v>
      </c>
      <c r="M87" s="1">
        <f ca="1">M27+NORMINV(RAND(),0,'Total-Smoothed'!$AG$2)</f>
        <v>0.70910653617029562</v>
      </c>
      <c r="N87" s="1">
        <f ca="1">N27+NORMINV(RAND(),0,'Total-Smoothed'!$AG$2)</f>
        <v>0.89582035901259194</v>
      </c>
      <c r="O87" s="1">
        <f ca="1">O27+NORMINV(RAND(),0,'Total-Smoothed'!$AG$2)</f>
        <v>1.1316591899216397</v>
      </c>
      <c r="P87" s="1">
        <f ca="1">P27+NORMINV(RAND(),0,'Total-Smoothed'!$AG$2)</f>
        <v>0.10129100935694299</v>
      </c>
      <c r="Q87" s="1">
        <f ca="1">Q27+NORMINV(RAND(),0,'Total-Smoothed'!$AG$2)</f>
        <v>1.0250333419133313</v>
      </c>
      <c r="R87" s="1">
        <f ca="1">R27+NORMINV(RAND(),0,'Total-Smoothed'!$AG$2)</f>
        <v>-7.9388635947569869E-2</v>
      </c>
      <c r="S87" s="1">
        <f ca="1">S27+NORMINV(RAND(),0,'Total-Smoothed'!$AG$2)</f>
        <v>-3.5070748330652497E-2</v>
      </c>
      <c r="T87" s="1">
        <f ca="1">T27+NORMINV(RAND(),0,'Total-Smoothed'!$AG$2)</f>
        <v>-5.2428907184241542E-2</v>
      </c>
      <c r="U87" s="1">
        <f ca="1">U27+NORMINV(RAND(),0,'Total-Smoothed'!$AG$2)</f>
        <v>0.68716360896866846</v>
      </c>
      <c r="V87" s="1">
        <f ca="1">V27+NORMINV(RAND(),0,'Total-Smoothed'!$AG$2)</f>
        <v>0.11088790364108631</v>
      </c>
      <c r="W87" s="1">
        <f ca="1">W27+NORMINV(RAND(),0,'Total-Smoothed'!$AG$2)</f>
        <v>0.16302850068792851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0.73929231915799343</v>
      </c>
      <c r="E88" s="1">
        <f ca="1">E28+NORMINV(RAND(),0,'Total-Smoothed'!$AG$2)</f>
        <v>1.0056374612572994</v>
      </c>
      <c r="F88" s="1">
        <f ca="1">F28+NORMINV(RAND(),0,'Total-Smoothed'!$AG$2)</f>
        <v>1.1251189492482125</v>
      </c>
      <c r="G88" s="1">
        <f ca="1">G28+NORMINV(RAND(),0,'Total-Smoothed'!$AG$2)</f>
        <v>-0.11155642951813687</v>
      </c>
      <c r="H88" s="1">
        <f ca="1">H28+NORMINV(RAND(),0,'Total-Smoothed'!$AG$2)</f>
        <v>0.76577386924311863</v>
      </c>
      <c r="I88" s="1">
        <f ca="1">I28+NORMINV(RAND(),0,'Total-Smoothed'!$AG$2)</f>
        <v>0.81131512765983504</v>
      </c>
      <c r="J88" s="1">
        <f ca="1">J28+NORMINV(RAND(),0,'Total-Smoothed'!$AG$2)</f>
        <v>0.7369457827040663</v>
      </c>
      <c r="K88" s="1">
        <f ca="1">K28+NORMINV(RAND(),0,'Total-Smoothed'!$AG$2)</f>
        <v>0.87311739325856508</v>
      </c>
      <c r="L88" s="1">
        <f ca="1">L28+NORMINV(RAND(),0,'Total-Smoothed'!$AG$2)</f>
        <v>4.7886751686550336E-3</v>
      </c>
      <c r="M88" s="1">
        <f ca="1">M28+NORMINV(RAND(),0,'Total-Smoothed'!$AG$2)</f>
        <v>8.1535114605042161E-2</v>
      </c>
      <c r="N88" s="1">
        <f ca="1">N28+NORMINV(RAND(),0,'Total-Smoothed'!$AG$2)</f>
        <v>0.19489910013495615</v>
      </c>
      <c r="O88" s="1">
        <f ca="1">O28+NORMINV(RAND(),0,'Total-Smoothed'!$AG$2)</f>
        <v>0.92605746065852923</v>
      </c>
      <c r="P88" s="1">
        <f ca="1">P28+NORMINV(RAND(),0,'Total-Smoothed'!$AG$2)</f>
        <v>-1.9692480286820496E-3</v>
      </c>
      <c r="Q88" s="1">
        <f ca="1">Q28+NORMINV(RAND(),0,'Total-Smoothed'!$AG$2)</f>
        <v>1.0372796653405616</v>
      </c>
      <c r="R88" s="1">
        <f ca="1">R28+NORMINV(RAND(),0,'Total-Smoothed'!$AG$2)</f>
        <v>0.58147188170666797</v>
      </c>
      <c r="S88" s="1">
        <f ca="1">S28+NORMINV(RAND(),0,'Total-Smoothed'!$AG$2)</f>
        <v>0.93428009006466339</v>
      </c>
      <c r="T88" s="1">
        <f ca="1">T28+NORMINV(RAND(),0,'Total-Smoothed'!$AG$2)</f>
        <v>0.87952734536674093</v>
      </c>
      <c r="U88" s="1">
        <f ca="1">U28+NORMINV(RAND(),0,'Total-Smoothed'!$AG$2)</f>
        <v>1.0718327462042729</v>
      </c>
      <c r="V88" s="1">
        <f ca="1">V28+NORMINV(RAND(),0,'Total-Smoothed'!$AG$2)</f>
        <v>-2.292465777333412E-2</v>
      </c>
      <c r="W88" s="1">
        <f ca="1">W28+NORMINV(RAND(),0,'Total-Smoothed'!$AG$2)</f>
        <v>0.88554071228684061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0.91452171369734925</v>
      </c>
      <c r="E89" s="1">
        <f ca="1">E29+NORMINV(RAND(),0,'Total-Smoothed'!$AG$2)</f>
        <v>1.0284274401344207</v>
      </c>
      <c r="F89" s="1">
        <f ca="1">F29+NORMINV(RAND(),0,'Total-Smoothed'!$AG$2)</f>
        <v>1.1042997312106357</v>
      </c>
      <c r="G89" s="1">
        <f ca="1">G29+NORMINV(RAND(),0,'Total-Smoothed'!$AG$2)</f>
        <v>9.3558936215476993E-3</v>
      </c>
      <c r="H89" s="1">
        <f ca="1">H29+NORMINV(RAND(),0,'Total-Smoothed'!$AG$2)</f>
        <v>4.0152785602126373E-3</v>
      </c>
      <c r="I89" s="1">
        <f ca="1">I29+NORMINV(RAND(),0,'Total-Smoothed'!$AG$2)</f>
        <v>0.66713287861030135</v>
      </c>
      <c r="J89" s="1">
        <f ca="1">J29+NORMINV(RAND(),0,'Total-Smoothed'!$AG$2)</f>
        <v>-1.8114236109775944E-3</v>
      </c>
      <c r="K89" s="1">
        <f ca="1">K29+NORMINV(RAND(),0,'Total-Smoothed'!$AG$2)</f>
        <v>-0.12921698583577437</v>
      </c>
      <c r="L89" s="1">
        <f ca="1">L29+NORMINV(RAND(),0,'Total-Smoothed'!$AG$2)</f>
        <v>1.0016940282871767</v>
      </c>
      <c r="M89" s="1">
        <f ca="1">M29+NORMINV(RAND(),0,'Total-Smoothed'!$AG$2)</f>
        <v>0.14212324259894485</v>
      </c>
      <c r="N89" s="1">
        <f ca="1">N29+NORMINV(RAND(),0,'Total-Smoothed'!$AG$2)</f>
        <v>0.63617426217771766</v>
      </c>
      <c r="O89" s="1">
        <f ca="1">O29+NORMINV(RAND(),0,'Total-Smoothed'!$AG$2)</f>
        <v>4.8562118971528692E-2</v>
      </c>
      <c r="P89" s="1">
        <f ca="1">P29+NORMINV(RAND(),0,'Total-Smoothed'!$AG$2)</f>
        <v>5.9441569487099423E-2</v>
      </c>
      <c r="Q89" s="1">
        <f ca="1">Q29+NORMINV(RAND(),0,'Total-Smoothed'!$AG$2)</f>
        <v>0.67564966748667199</v>
      </c>
      <c r="R89" s="1">
        <f ca="1">R29+NORMINV(RAND(),0,'Total-Smoothed'!$AG$2)</f>
        <v>-5.6656343449751775E-2</v>
      </c>
      <c r="S89" s="1">
        <f ca="1">S29+NORMINV(RAND(),0,'Total-Smoothed'!$AG$2)</f>
        <v>0.23650896814166106</v>
      </c>
      <c r="T89" s="1">
        <f ca="1">T29+NORMINV(RAND(),0,'Total-Smoothed'!$AG$2)</f>
        <v>1.0043167486617715</v>
      </c>
      <c r="U89" s="1">
        <f ca="1">U29+NORMINV(RAND(),0,'Total-Smoothed'!$AG$2)</f>
        <v>-4.3602576560856934E-2</v>
      </c>
      <c r="V89" s="1">
        <f ca="1">V29+NORMINV(RAND(),0,'Total-Smoothed'!$AG$2)</f>
        <v>1.1638053896876612</v>
      </c>
      <c r="W89" s="1">
        <f ca="1">W29+NORMINV(RAND(),0,'Total-Smoothed'!$AG$2)</f>
        <v>0.84403385716029178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0.34445422598313408</v>
      </c>
      <c r="E90" s="1">
        <f ca="1">E30+NORMINV(RAND(),0,'Total-Smoothed'!$AG$2)</f>
        <v>0.9570124428578104</v>
      </c>
      <c r="F90" s="1">
        <f ca="1">F30+NORMINV(RAND(),0,'Total-Smoothed'!$AG$2)</f>
        <v>1.0241668033547362</v>
      </c>
      <c r="G90" s="1">
        <f ca="1">G30+NORMINV(RAND(),0,'Total-Smoothed'!$AG$2)</f>
        <v>0.21583693401564183</v>
      </c>
      <c r="H90" s="1">
        <f ca="1">H30+NORMINV(RAND(),0,'Total-Smoothed'!$AG$2)</f>
        <v>8.5115847232566086E-2</v>
      </c>
      <c r="I90" s="1">
        <f ca="1">I30+NORMINV(RAND(),0,'Total-Smoothed'!$AG$2)</f>
        <v>0.25201445733913397</v>
      </c>
      <c r="J90" s="1">
        <f ca="1">J30+NORMINV(RAND(),0,'Total-Smoothed'!$AG$2)</f>
        <v>0.31293447320140777</v>
      </c>
      <c r="K90" s="1">
        <f ca="1">K30+NORMINV(RAND(),0,'Total-Smoothed'!$AG$2)</f>
        <v>-6.3357321528878213E-2</v>
      </c>
      <c r="L90" s="1">
        <f ca="1">L30+NORMINV(RAND(),0,'Total-Smoothed'!$AG$2)</f>
        <v>0.51661070382853524</v>
      </c>
      <c r="M90" s="1">
        <f ca="1">M30+NORMINV(RAND(),0,'Total-Smoothed'!$AG$2)</f>
        <v>8.4965369337945504E-2</v>
      </c>
      <c r="N90" s="1">
        <f ca="1">N30+NORMINV(RAND(),0,'Total-Smoothed'!$AG$2)</f>
        <v>0.41709959753693249</v>
      </c>
      <c r="O90" s="1">
        <f ca="1">O30+NORMINV(RAND(),0,'Total-Smoothed'!$AG$2)</f>
        <v>0.26667371657672873</v>
      </c>
      <c r="P90" s="1">
        <f ca="1">P30+NORMINV(RAND(),0,'Total-Smoothed'!$AG$2)</f>
        <v>-8.4626952227461805E-2</v>
      </c>
      <c r="Q90" s="1">
        <f ca="1">Q30+NORMINV(RAND(),0,'Total-Smoothed'!$AG$2)</f>
        <v>0.84740721460017565</v>
      </c>
      <c r="R90" s="1">
        <f ca="1">R30+NORMINV(RAND(),0,'Total-Smoothed'!$AG$2)</f>
        <v>2.6891357716611303E-2</v>
      </c>
      <c r="S90" s="1">
        <f ca="1">S30+NORMINV(RAND(),0,'Total-Smoothed'!$AG$2)</f>
        <v>0.55239429780762106</v>
      </c>
      <c r="T90" s="1">
        <f ca="1">T30+NORMINV(RAND(),0,'Total-Smoothed'!$AG$2)</f>
        <v>1.103423817032575</v>
      </c>
      <c r="U90" s="1">
        <f ca="1">U30+NORMINV(RAND(),0,'Total-Smoothed'!$AG$2)</f>
        <v>0.12907340615976451</v>
      </c>
      <c r="V90" s="1">
        <f ca="1">V30+NORMINV(RAND(),0,'Total-Smoothed'!$AG$2)</f>
        <v>1.1560226385133265</v>
      </c>
      <c r="W90" s="1">
        <f ca="1">W30+NORMINV(RAND(),0,'Total-Smoothed'!$AG$2)</f>
        <v>1.0404271133664442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0.78042201976194381</v>
      </c>
      <c r="E91" s="1">
        <f ca="1">E31+NORMINV(RAND(),0,'Total-Smoothed'!$AG$2)</f>
        <v>0.19945050526036479</v>
      </c>
      <c r="F91" s="1">
        <f ca="1">F31+NORMINV(RAND(),0,'Total-Smoothed'!$AG$2)</f>
        <v>-6.0827901943288694E-2</v>
      </c>
      <c r="G91" s="1">
        <f ca="1">G31+NORMINV(RAND(),0,'Total-Smoothed'!$AG$2)</f>
        <v>6.8722808282844328E-2</v>
      </c>
      <c r="H91" s="1">
        <f ca="1">H31+NORMINV(RAND(),0,'Total-Smoothed'!$AG$2)</f>
        <v>0.42112158365592145</v>
      </c>
      <c r="I91" s="1">
        <f ca="1">I31+NORMINV(RAND(),0,'Total-Smoothed'!$AG$2)</f>
        <v>0.86941102574116014</v>
      </c>
      <c r="J91" s="1">
        <f ca="1">J31+NORMINV(RAND(),0,'Total-Smoothed'!$AG$2)</f>
        <v>0.15127080937471027</v>
      </c>
      <c r="K91" s="1">
        <f ca="1">K31+NORMINV(RAND(),0,'Total-Smoothed'!$AG$2)</f>
        <v>0.7722594414263263</v>
      </c>
      <c r="L91" s="1">
        <f ca="1">L31+NORMINV(RAND(),0,'Total-Smoothed'!$AG$2)</f>
        <v>0.12708170147820394</v>
      </c>
      <c r="M91" s="1">
        <f ca="1">M31+NORMINV(RAND(),0,'Total-Smoothed'!$AG$2)</f>
        <v>-5.6554248360371734E-2</v>
      </c>
      <c r="N91" s="1">
        <f ca="1">N31+NORMINV(RAND(),0,'Total-Smoothed'!$AG$2)</f>
        <v>-9.7574719432892865E-2</v>
      </c>
      <c r="O91" s="1">
        <f ca="1">O31+NORMINV(RAND(),0,'Total-Smoothed'!$AG$2)</f>
        <v>0.70614740639935802</v>
      </c>
      <c r="P91" s="1">
        <f ca="1">P31+NORMINV(RAND(),0,'Total-Smoothed'!$AG$2)</f>
        <v>-5.5662345285609427E-2</v>
      </c>
      <c r="Q91" s="1">
        <f ca="1">Q31+NORMINV(RAND(),0,'Total-Smoothed'!$AG$2)</f>
        <v>0.97116813515845835</v>
      </c>
      <c r="R91" s="1">
        <f ca="1">R31+NORMINV(RAND(),0,'Total-Smoothed'!$AG$2)</f>
        <v>1.0088413758410515</v>
      </c>
      <c r="S91" s="1">
        <f ca="1">S31+NORMINV(RAND(),0,'Total-Smoothed'!$AG$2)</f>
        <v>0.91981225700053082</v>
      </c>
      <c r="T91" s="1">
        <f ca="1">T31+NORMINV(RAND(),0,'Total-Smoothed'!$AG$2)</f>
        <v>0.82045340553169988</v>
      </c>
      <c r="U91" s="1">
        <f ca="1">U31+NORMINV(RAND(),0,'Total-Smoothed'!$AG$2)</f>
        <v>0.59205530301762832</v>
      </c>
      <c r="V91" s="1">
        <f ca="1">V31+NORMINV(RAND(),0,'Total-Smoothed'!$AG$2)</f>
        <v>0.20062954041014011</v>
      </c>
      <c r="W91" s="1">
        <f ca="1">W31+NORMINV(RAND(),0,'Total-Smoothed'!$AG$2)</f>
        <v>0.73072880648551375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0.56139873800278228</v>
      </c>
      <c r="E92" s="1">
        <f ca="1">E32+NORMINV(RAND(),0,'Total-Smoothed'!$AG$2)</f>
        <v>0.95823465029504828</v>
      </c>
      <c r="F92" s="1">
        <f ca="1">F32+NORMINV(RAND(),0,'Total-Smoothed'!$AG$2)</f>
        <v>-2.2045884898099694E-2</v>
      </c>
      <c r="G92" s="1">
        <f ca="1">G32+NORMINV(RAND(),0,'Total-Smoothed'!$AG$2)</f>
        <v>1.5907054724048381E-2</v>
      </c>
      <c r="H92" s="1">
        <f ca="1">H32+NORMINV(RAND(),0,'Total-Smoothed'!$AG$2)</f>
        <v>0.85397091976796902</v>
      </c>
      <c r="I92" s="1">
        <f ca="1">I32+NORMINV(RAND(),0,'Total-Smoothed'!$AG$2)</f>
        <v>1.0905188884881263</v>
      </c>
      <c r="J92" s="1">
        <f ca="1">J32+NORMINV(RAND(),0,'Total-Smoothed'!$AG$2)</f>
        <v>0.97694325987099218</v>
      </c>
      <c r="K92" s="1">
        <f ca="1">K32+NORMINV(RAND(),0,'Total-Smoothed'!$AG$2)</f>
        <v>0.14936346532431416</v>
      </c>
      <c r="L92" s="1">
        <f ca="1">L32+NORMINV(RAND(),0,'Total-Smoothed'!$AG$2)</f>
        <v>-2.3990215245651147E-2</v>
      </c>
      <c r="M92" s="1">
        <f ca="1">M32+NORMINV(RAND(),0,'Total-Smoothed'!$AG$2)</f>
        <v>0.94013720861644701</v>
      </c>
      <c r="N92" s="1">
        <f ca="1">N32+NORMINV(RAND(),0,'Total-Smoothed'!$AG$2)</f>
        <v>1.0394666762578344</v>
      </c>
      <c r="O92" s="1">
        <f ca="1">O32+NORMINV(RAND(),0,'Total-Smoothed'!$AG$2)</f>
        <v>3.2490227090840859E-2</v>
      </c>
      <c r="P92" s="1">
        <f ca="1">P32+NORMINV(RAND(),0,'Total-Smoothed'!$AG$2)</f>
        <v>0.97488557774246531</v>
      </c>
      <c r="Q92" s="1">
        <f ca="1">Q32+NORMINV(RAND(),0,'Total-Smoothed'!$AG$2)</f>
        <v>0.47980140451052744</v>
      </c>
      <c r="R92" s="1">
        <f ca="1">R32+NORMINV(RAND(),0,'Total-Smoothed'!$AG$2)</f>
        <v>0.31692938849982066</v>
      </c>
      <c r="S92" s="1">
        <f ca="1">S32+NORMINV(RAND(),0,'Total-Smoothed'!$AG$2)</f>
        <v>0.11280657665001795</v>
      </c>
      <c r="T92" s="1">
        <f ca="1">T32+NORMINV(RAND(),0,'Total-Smoothed'!$AG$2)</f>
        <v>5.518990626801238E-2</v>
      </c>
      <c r="U92" s="1">
        <f ca="1">U32+NORMINV(RAND(),0,'Total-Smoothed'!$AG$2)</f>
        <v>1.1571822784568027</v>
      </c>
      <c r="V92" s="1">
        <f ca="1">V32+NORMINV(RAND(),0,'Total-Smoothed'!$AG$2)</f>
        <v>6.2302652852983684E-2</v>
      </c>
      <c r="W92" s="1">
        <f ca="1">W32+NORMINV(RAND(),0,'Total-Smoothed'!$AG$2)</f>
        <v>0.8012685108813975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-1.0703904785259691E-2</v>
      </c>
      <c r="E93" s="1">
        <f ca="1">E33+NORMINV(RAND(),0,'Total-Smoothed'!$AG$2)</f>
        <v>0.18238447461495702</v>
      </c>
      <c r="F93" s="1">
        <f ca="1">F33+NORMINV(RAND(),0,'Total-Smoothed'!$AG$2)</f>
        <v>0.13931119121993588</v>
      </c>
      <c r="G93" s="1">
        <f ca="1">G33+NORMINV(RAND(),0,'Total-Smoothed'!$AG$2)</f>
        <v>-4.3989235974159921E-2</v>
      </c>
      <c r="H93" s="1">
        <f ca="1">H33+NORMINV(RAND(),0,'Total-Smoothed'!$AG$2)</f>
        <v>0.83768110839096621</v>
      </c>
      <c r="I93" s="1">
        <f ca="1">I33+NORMINV(RAND(),0,'Total-Smoothed'!$AG$2)</f>
        <v>4.5468802799765451E-3</v>
      </c>
      <c r="J93" s="1">
        <f ca="1">J33+NORMINV(RAND(),0,'Total-Smoothed'!$AG$2)</f>
        <v>0.78129585261378853</v>
      </c>
      <c r="K93" s="1">
        <f ca="1">K33+NORMINV(RAND(),0,'Total-Smoothed'!$AG$2)</f>
        <v>1.1097916213734489</v>
      </c>
      <c r="L93" s="1">
        <f ca="1">L33+NORMINV(RAND(),0,'Total-Smoothed'!$AG$2)</f>
        <v>4.4857039742671904E-2</v>
      </c>
      <c r="M93" s="1">
        <f ca="1">M33+NORMINV(RAND(),0,'Total-Smoothed'!$AG$2)</f>
        <v>5.7369332048208946E-2</v>
      </c>
      <c r="N93" s="1">
        <f ca="1">N33+NORMINV(RAND(),0,'Total-Smoothed'!$AG$2)</f>
        <v>-5.0882685050321411E-2</v>
      </c>
      <c r="O93" s="1">
        <f ca="1">O33+NORMINV(RAND(),0,'Total-Smoothed'!$AG$2)</f>
        <v>0.79953484655121898</v>
      </c>
      <c r="P93" s="1">
        <f ca="1">P33+NORMINV(RAND(),0,'Total-Smoothed'!$AG$2)</f>
        <v>-0.12928962104257929</v>
      </c>
      <c r="Q93" s="1">
        <f ca="1">Q33+NORMINV(RAND(),0,'Total-Smoothed'!$AG$2)</f>
        <v>7.9816942983058414E-2</v>
      </c>
      <c r="R93" s="1">
        <f ca="1">R33+NORMINV(RAND(),0,'Total-Smoothed'!$AG$2)</f>
        <v>0.50736106955097449</v>
      </c>
      <c r="S93" s="1">
        <f ca="1">S33+NORMINV(RAND(),0,'Total-Smoothed'!$AG$2)</f>
        <v>0.4109723079658204</v>
      </c>
      <c r="T93" s="1">
        <f ca="1">T33+NORMINV(RAND(),0,'Total-Smoothed'!$AG$2)</f>
        <v>1.1135161985293733</v>
      </c>
      <c r="U93" s="1">
        <f ca="1">U33+NORMINV(RAND(),0,'Total-Smoothed'!$AG$2)</f>
        <v>-5.0681984542302105E-2</v>
      </c>
      <c r="V93" s="1">
        <f ca="1">V33+NORMINV(RAND(),0,'Total-Smoothed'!$AG$2)</f>
        <v>0.56880981642009376</v>
      </c>
      <c r="W93" s="1">
        <f ca="1">W33+NORMINV(RAND(),0,'Total-Smoothed'!$AG$2)</f>
        <v>0.26741216448926708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0.83331758510227705</v>
      </c>
      <c r="E94" s="1">
        <f ca="1">E34+NORMINV(RAND(),0,'Total-Smoothed'!$AG$2)</f>
        <v>1.1642287923117411</v>
      </c>
      <c r="F94" s="1">
        <f ca="1">F34+NORMINV(RAND(),0,'Total-Smoothed'!$AG$2)</f>
        <v>4.6506502072733165E-2</v>
      </c>
      <c r="G94" s="1">
        <f ca="1">G34+NORMINV(RAND(),0,'Total-Smoothed'!$AG$2)</f>
        <v>4.5371970910523161E-2</v>
      </c>
      <c r="H94" s="1">
        <f ca="1">H34+NORMINV(RAND(),0,'Total-Smoothed'!$AG$2)</f>
        <v>0.94292738339049309</v>
      </c>
      <c r="I94" s="1">
        <f ca="1">I34+NORMINV(RAND(),0,'Total-Smoothed'!$AG$2)</f>
        <v>0.91982434346444419</v>
      </c>
      <c r="J94" s="1">
        <f ca="1">J34+NORMINV(RAND(),0,'Total-Smoothed'!$AG$2)</f>
        <v>0.95244249069393905</v>
      </c>
      <c r="K94" s="1">
        <f ca="1">K34+NORMINV(RAND(),0,'Total-Smoothed'!$AG$2)</f>
        <v>1.0877947404282302</v>
      </c>
      <c r="L94" s="1">
        <f ca="1">L34+NORMINV(RAND(),0,'Total-Smoothed'!$AG$2)</f>
        <v>7.3318578093229904E-3</v>
      </c>
      <c r="M94" s="1">
        <f ca="1">M34+NORMINV(RAND(),0,'Total-Smoothed'!$AG$2)</f>
        <v>-9.0453038434973685E-3</v>
      </c>
      <c r="N94" s="1">
        <f ca="1">N34+NORMINV(RAND(),0,'Total-Smoothed'!$AG$2)</f>
        <v>0.25306481713758294</v>
      </c>
      <c r="O94" s="1">
        <f ca="1">O34+NORMINV(RAND(),0,'Total-Smoothed'!$AG$2)</f>
        <v>0.99162913466297475</v>
      </c>
      <c r="P94" s="1">
        <f ca="1">P34+NORMINV(RAND(),0,'Total-Smoothed'!$AG$2)</f>
        <v>1.0244305196962391</v>
      </c>
      <c r="Q94" s="1">
        <f ca="1">Q34+NORMINV(RAND(),0,'Total-Smoothed'!$AG$2)</f>
        <v>1.0907442455700407</v>
      </c>
      <c r="R94" s="1">
        <f ca="1">R34+NORMINV(RAND(),0,'Total-Smoothed'!$AG$2)</f>
        <v>0.82141189397123471</v>
      </c>
      <c r="S94" s="1">
        <f ca="1">S34+NORMINV(RAND(),0,'Total-Smoothed'!$AG$2)</f>
        <v>5.9181141767043074E-2</v>
      </c>
      <c r="T94" s="1">
        <f ca="1">T34+NORMINV(RAND(),0,'Total-Smoothed'!$AG$2)</f>
        <v>4.9690176616518283E-2</v>
      </c>
      <c r="U94" s="1">
        <f ca="1">U34+NORMINV(RAND(),0,'Total-Smoothed'!$AG$2)</f>
        <v>0.50094866033215102</v>
      </c>
      <c r="V94" s="1">
        <f ca="1">V34+NORMINV(RAND(),0,'Total-Smoothed'!$AG$2)</f>
        <v>5.3203141866020313E-2</v>
      </c>
      <c r="W94" s="1">
        <f ca="1">W34+NORMINV(RAND(),0,'Total-Smoothed'!$AG$2)</f>
        <v>0.40809688044269521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1.4493852571745458E-2</v>
      </c>
      <c r="E95" s="1">
        <f ca="1">E35+NORMINV(RAND(),0,'Total-Smoothed'!$AG$2)</f>
        <v>-7.9512834406555738E-2</v>
      </c>
      <c r="F95" s="1">
        <f ca="1">F35+NORMINV(RAND(),0,'Total-Smoothed'!$AG$2)</f>
        <v>6.0108618820202825E-2</v>
      </c>
      <c r="G95" s="1">
        <f ca="1">G35+NORMINV(RAND(),0,'Total-Smoothed'!$AG$2)</f>
        <v>7.5657793727111552E-2</v>
      </c>
      <c r="H95" s="1">
        <f ca="1">H35+NORMINV(RAND(),0,'Total-Smoothed'!$AG$2)</f>
        <v>-0.11003507187163444</v>
      </c>
      <c r="I95" s="1">
        <f ca="1">I35+NORMINV(RAND(),0,'Total-Smoothed'!$AG$2)</f>
        <v>5.3244172698632131E-2</v>
      </c>
      <c r="J95" s="1">
        <f ca="1">J35+NORMINV(RAND(),0,'Total-Smoothed'!$AG$2)</f>
        <v>1.151317204831074</v>
      </c>
      <c r="K95" s="1">
        <f ca="1">K35+NORMINV(RAND(),0,'Total-Smoothed'!$AG$2)</f>
        <v>1.0436197680968078</v>
      </c>
      <c r="L95" s="1">
        <f ca="1">L35+NORMINV(RAND(),0,'Total-Smoothed'!$AG$2)</f>
        <v>-5.4835077402942758E-2</v>
      </c>
      <c r="M95" s="1">
        <f ca="1">M35+NORMINV(RAND(),0,'Total-Smoothed'!$AG$2)</f>
        <v>6.5859954873867921E-2</v>
      </c>
      <c r="N95" s="1">
        <f ca="1">N35+NORMINV(RAND(),0,'Total-Smoothed'!$AG$2)</f>
        <v>0.78258590004475737</v>
      </c>
      <c r="O95" s="1">
        <f ca="1">O35+NORMINV(RAND(),0,'Total-Smoothed'!$AG$2)</f>
        <v>-1.7769224372482816E-2</v>
      </c>
      <c r="P95" s="1">
        <f ca="1">P35+NORMINV(RAND(),0,'Total-Smoothed'!$AG$2)</f>
        <v>0.78579339059693831</v>
      </c>
      <c r="Q95" s="1">
        <f ca="1">Q35+NORMINV(RAND(),0,'Total-Smoothed'!$AG$2)</f>
        <v>5.1388896513833583E-2</v>
      </c>
      <c r="R95" s="1">
        <f ca="1">R35+NORMINV(RAND(),0,'Total-Smoothed'!$AG$2)</f>
        <v>0.48206687123682862</v>
      </c>
      <c r="S95" s="1">
        <f ca="1">S35+NORMINV(RAND(),0,'Total-Smoothed'!$AG$2)</f>
        <v>0.47002119565117029</v>
      </c>
      <c r="T95" s="1">
        <f ca="1">T35+NORMINV(RAND(),0,'Total-Smoothed'!$AG$2)</f>
        <v>0.4008777173518851</v>
      </c>
      <c r="U95" s="1">
        <f ca="1">U35+NORMINV(RAND(),0,'Total-Smoothed'!$AG$2)</f>
        <v>-6.2028573981886381E-2</v>
      </c>
      <c r="V95" s="1">
        <f ca="1">V35+NORMINV(RAND(),0,'Total-Smoothed'!$AG$2)</f>
        <v>0.29053529060211059</v>
      </c>
      <c r="W95" s="1">
        <f ca="1">W35+NORMINV(RAND(),0,'Total-Smoothed'!$AG$2)</f>
        <v>1.067853777177205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0.42068292811573749</v>
      </c>
      <c r="E96" s="1">
        <f ca="1">E36+NORMINV(RAND(),0,'Total-Smoothed'!$AG$2)</f>
        <v>4.6524936115051492E-2</v>
      </c>
      <c r="F96" s="1">
        <f ca="1">F36+NORMINV(RAND(),0,'Total-Smoothed'!$AG$2)</f>
        <v>1.5332367192972245E-2</v>
      </c>
      <c r="G96" s="1">
        <f ca="1">G36+NORMINV(RAND(),0,'Total-Smoothed'!$AG$2)</f>
        <v>0.10531483214272336</v>
      </c>
      <c r="H96" s="1">
        <f ca="1">H36+NORMINV(RAND(),0,'Total-Smoothed'!$AG$2)</f>
        <v>1.0502250181248745</v>
      </c>
      <c r="I96" s="1">
        <f ca="1">I36+NORMINV(RAND(),0,'Total-Smoothed'!$AG$2)</f>
        <v>0.58236948060925386</v>
      </c>
      <c r="J96" s="1">
        <f ca="1">J36+NORMINV(RAND(),0,'Total-Smoothed'!$AG$2)</f>
        <v>0.97730947782556987</v>
      </c>
      <c r="K96" s="1">
        <f ca="1">K36+NORMINV(RAND(),0,'Total-Smoothed'!$AG$2)</f>
        <v>0.97904830494942263</v>
      </c>
      <c r="L96" s="1">
        <f ca="1">L36+NORMINV(RAND(),0,'Total-Smoothed'!$AG$2)</f>
        <v>0.1345498297066014</v>
      </c>
      <c r="M96" s="1">
        <f ca="1">M36+NORMINV(RAND(),0,'Total-Smoothed'!$AG$2)</f>
        <v>0.17364489163922658</v>
      </c>
      <c r="N96" s="1">
        <f ca="1">N36+NORMINV(RAND(),0,'Total-Smoothed'!$AG$2)</f>
        <v>0.73931495046453455</v>
      </c>
      <c r="O96" s="1">
        <f ca="1">O36+NORMINV(RAND(),0,'Total-Smoothed'!$AG$2)</f>
        <v>0.92897006874752064</v>
      </c>
      <c r="P96" s="1">
        <f ca="1">P36+NORMINV(RAND(),0,'Total-Smoothed'!$AG$2)</f>
        <v>1.0422650232610677</v>
      </c>
      <c r="Q96" s="1">
        <f ca="1">Q36+NORMINV(RAND(),0,'Total-Smoothed'!$AG$2)</f>
        <v>0.9940928899992646</v>
      </c>
      <c r="R96" s="1">
        <f ca="1">R36+NORMINV(RAND(),0,'Total-Smoothed'!$AG$2)</f>
        <v>0.62398298661436624</v>
      </c>
      <c r="S96" s="1">
        <f ca="1">S36+NORMINV(RAND(),0,'Total-Smoothed'!$AG$2)</f>
        <v>0.42865774405296025</v>
      </c>
      <c r="T96" s="1">
        <f ca="1">T36+NORMINV(RAND(),0,'Total-Smoothed'!$AG$2)</f>
        <v>4.3923147384454402E-2</v>
      </c>
      <c r="U96" s="1">
        <f ca="1">U36+NORMINV(RAND(),0,'Total-Smoothed'!$AG$2)</f>
        <v>0.8088576135134341</v>
      </c>
      <c r="V96" s="1">
        <f ca="1">V36+NORMINV(RAND(),0,'Total-Smoothed'!$AG$2)</f>
        <v>1.6334951225284958E-2</v>
      </c>
      <c r="W96" s="1">
        <f ca="1">W36+NORMINV(RAND(),0,'Total-Smoothed'!$AG$2)</f>
        <v>-0.20215586177918271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-0.11347453980590899</v>
      </c>
      <c r="E97" s="1">
        <f ca="1">E37+NORMINV(RAND(),0,'Total-Smoothed'!$AG$2)</f>
        <v>2.3131141183186953E-2</v>
      </c>
      <c r="F97" s="1">
        <f ca="1">F37+NORMINV(RAND(),0,'Total-Smoothed'!$AG$2)</f>
        <v>1.0727142612793366</v>
      </c>
      <c r="G97" s="1">
        <f ca="1">G37+NORMINV(RAND(),0,'Total-Smoothed'!$AG$2)</f>
        <v>8.7950946986881107E-2</v>
      </c>
      <c r="H97" s="1">
        <f ca="1">H37+NORMINV(RAND(),0,'Total-Smoothed'!$AG$2)</f>
        <v>0.14787490093338373</v>
      </c>
      <c r="I97" s="1">
        <f ca="1">I37+NORMINV(RAND(),0,'Total-Smoothed'!$AG$2)</f>
        <v>4.0353176536664627E-2</v>
      </c>
      <c r="J97" s="1">
        <f ca="1">J37+NORMINV(RAND(),0,'Total-Smoothed'!$AG$2)</f>
        <v>1.0232995929596977</v>
      </c>
      <c r="K97" s="1">
        <f ca="1">K37+NORMINV(RAND(),0,'Total-Smoothed'!$AG$2)</f>
        <v>3.4166661042127455E-2</v>
      </c>
      <c r="L97" s="1">
        <f ca="1">L37+NORMINV(RAND(),0,'Total-Smoothed'!$AG$2)</f>
        <v>0.46313017647101851</v>
      </c>
      <c r="M97" s="1">
        <f ca="1">M37+NORMINV(RAND(),0,'Total-Smoothed'!$AG$2)</f>
        <v>0.96924288889651644</v>
      </c>
      <c r="N97" s="1">
        <f ca="1">N37+NORMINV(RAND(),0,'Total-Smoothed'!$AG$2)</f>
        <v>0.875433673234149</v>
      </c>
      <c r="O97" s="1">
        <f ca="1">O37+NORMINV(RAND(),0,'Total-Smoothed'!$AG$2)</f>
        <v>0.93418196708941326</v>
      </c>
      <c r="P97" s="1">
        <f ca="1">P37+NORMINV(RAND(),0,'Total-Smoothed'!$AG$2)</f>
        <v>0.81803987351467589</v>
      </c>
      <c r="Q97" s="1">
        <f ca="1">Q37+NORMINV(RAND(),0,'Total-Smoothed'!$AG$2)</f>
        <v>0.2559839363967234</v>
      </c>
      <c r="R97" s="1">
        <f ca="1">R37+NORMINV(RAND(),0,'Total-Smoothed'!$AG$2)</f>
        <v>-1.70620274548263E-3</v>
      </c>
      <c r="S97" s="1">
        <f ca="1">S37+NORMINV(RAND(),0,'Total-Smoothed'!$AG$2)</f>
        <v>0.38744985522788494</v>
      </c>
      <c r="T97" s="1">
        <f ca="1">T37+NORMINV(RAND(),0,'Total-Smoothed'!$AG$2)</f>
        <v>5.1526188693562715E-2</v>
      </c>
      <c r="U97" s="1">
        <f ca="1">U37+NORMINV(RAND(),0,'Total-Smoothed'!$AG$2)</f>
        <v>0.56723093024735793</v>
      </c>
      <c r="V97" s="1">
        <f ca="1">V37+NORMINV(RAND(),0,'Total-Smoothed'!$AG$2)</f>
        <v>0.37777972712998814</v>
      </c>
      <c r="W97" s="1">
        <f ca="1">W37+NORMINV(RAND(),0,'Total-Smoothed'!$AG$2)</f>
        <v>2.8347537248381148E-2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0.11002432204336686</v>
      </c>
      <c r="E98" s="1">
        <f ca="1">E38+NORMINV(RAND(),0,'Total-Smoothed'!$AG$2)</f>
        <v>0.14797295742251657</v>
      </c>
      <c r="F98" s="1">
        <f ca="1">F38+NORMINV(RAND(),0,'Total-Smoothed'!$AG$2)</f>
        <v>4.0192382544326791E-2</v>
      </c>
      <c r="G98" s="1">
        <f ca="1">G38+NORMINV(RAND(),0,'Total-Smoothed'!$AG$2)</f>
        <v>7.0746506432130318E-2</v>
      </c>
      <c r="H98" s="1">
        <f ca="1">H38+NORMINV(RAND(),0,'Total-Smoothed'!$AG$2)</f>
        <v>0.52132761991373822</v>
      </c>
      <c r="I98" s="1">
        <f ca="1">I38+NORMINV(RAND(),0,'Total-Smoothed'!$AG$2)</f>
        <v>5.0103999349410649E-2</v>
      </c>
      <c r="J98" s="1">
        <f ca="1">J38+NORMINV(RAND(),0,'Total-Smoothed'!$AG$2)</f>
        <v>0.80983481250376255</v>
      </c>
      <c r="K98" s="1">
        <f ca="1">K38+NORMINV(RAND(),0,'Total-Smoothed'!$AG$2)</f>
        <v>0.94125705363244183</v>
      </c>
      <c r="L98" s="1">
        <f ca="1">L38+NORMINV(RAND(),0,'Total-Smoothed'!$AG$2)</f>
        <v>0.37864026574882548</v>
      </c>
      <c r="M98" s="1">
        <f ca="1">M38+NORMINV(RAND(),0,'Total-Smoothed'!$AG$2)</f>
        <v>1.1251757342232533</v>
      </c>
      <c r="N98" s="1">
        <f ca="1">N38+NORMINV(RAND(),0,'Total-Smoothed'!$AG$2)</f>
        <v>0.23386408040066903</v>
      </c>
      <c r="O98" s="1">
        <f ca="1">O38+NORMINV(RAND(),0,'Total-Smoothed'!$AG$2)</f>
        <v>0.93402214716044463</v>
      </c>
      <c r="P98" s="1">
        <f ca="1">P38+NORMINV(RAND(),0,'Total-Smoothed'!$AG$2)</f>
        <v>-6.1530224598156644E-2</v>
      </c>
      <c r="Q98" s="1">
        <f ca="1">Q38+NORMINV(RAND(),0,'Total-Smoothed'!$AG$2)</f>
        <v>5.7234313920283185E-2</v>
      </c>
      <c r="R98" s="1">
        <f ca="1">R38+NORMINV(RAND(),0,'Total-Smoothed'!$AG$2)</f>
        <v>4.9288879049196155E-2</v>
      </c>
      <c r="S98" s="1">
        <f ca="1">S38+NORMINV(RAND(),0,'Total-Smoothed'!$AG$2)</f>
        <v>0.92253737543987879</v>
      </c>
      <c r="T98" s="1">
        <f ca="1">T38+NORMINV(RAND(),0,'Total-Smoothed'!$AG$2)</f>
        <v>0.34846833264827382</v>
      </c>
      <c r="U98" s="1">
        <f ca="1">U38+NORMINV(RAND(),0,'Total-Smoothed'!$AG$2)</f>
        <v>0.17756591120424775</v>
      </c>
      <c r="V98" s="1">
        <f ca="1">V38+NORMINV(RAND(),0,'Total-Smoothed'!$AG$2)</f>
        <v>1.1345570824512929</v>
      </c>
      <c r="W98" s="1">
        <f ca="1">W38+NORMINV(RAND(),0,'Total-Smoothed'!$AG$2)</f>
        <v>-0.11674279347248757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0.14909926253922642</v>
      </c>
      <c r="E99" s="1">
        <f ca="1">E39+NORMINV(RAND(),0,'Total-Smoothed'!$AG$2)</f>
        <v>0.53120176154797694</v>
      </c>
      <c r="F99" s="1">
        <f ca="1">F39+NORMINV(RAND(),0,'Total-Smoothed'!$AG$2)</f>
        <v>0.78842033949100898</v>
      </c>
      <c r="G99" s="1">
        <f ca="1">G39+NORMINV(RAND(),0,'Total-Smoothed'!$AG$2)</f>
        <v>2.2067142849574787E-2</v>
      </c>
      <c r="H99" s="1">
        <f ca="1">H39+NORMINV(RAND(),0,'Total-Smoothed'!$AG$2)</f>
        <v>1.0421251354659502</v>
      </c>
      <c r="I99" s="1">
        <f ca="1">I39+NORMINV(RAND(),0,'Total-Smoothed'!$AG$2)</f>
        <v>0.81890362493616886</v>
      </c>
      <c r="J99" s="1">
        <f ca="1">J39+NORMINV(RAND(),0,'Total-Smoothed'!$AG$2)</f>
        <v>0.98435323804116859</v>
      </c>
      <c r="K99" s="1">
        <f ca="1">K39+NORMINV(RAND(),0,'Total-Smoothed'!$AG$2)</f>
        <v>3.8479801216798393E-2</v>
      </c>
      <c r="L99" s="1">
        <f ca="1">L39+NORMINV(RAND(),0,'Total-Smoothed'!$AG$2)</f>
        <v>1.0189728414603134</v>
      </c>
      <c r="M99" s="1">
        <f ca="1">M39+NORMINV(RAND(),0,'Total-Smoothed'!$AG$2)</f>
        <v>0.90550532441102949</v>
      </c>
      <c r="N99" s="1">
        <f ca="1">N39+NORMINV(RAND(),0,'Total-Smoothed'!$AG$2)</f>
        <v>0.49221737439004665</v>
      </c>
      <c r="O99" s="1">
        <f ca="1">O39+NORMINV(RAND(),0,'Total-Smoothed'!$AG$2)</f>
        <v>0.98070905270346831</v>
      </c>
      <c r="P99" s="1">
        <f ca="1">P39+NORMINV(RAND(),0,'Total-Smoothed'!$AG$2)</f>
        <v>5.9159062230066617E-2</v>
      </c>
      <c r="Q99" s="1">
        <f ca="1">Q39+NORMINV(RAND(),0,'Total-Smoothed'!$AG$2)</f>
        <v>1.0511294166664877</v>
      </c>
      <c r="R99" s="1">
        <f ca="1">R39+NORMINV(RAND(),0,'Total-Smoothed'!$AG$2)</f>
        <v>0.15682584514135378</v>
      </c>
      <c r="S99" s="1">
        <f ca="1">S39+NORMINV(RAND(),0,'Total-Smoothed'!$AG$2)</f>
        <v>0.96769230747082347</v>
      </c>
      <c r="T99" s="1">
        <f ca="1">T39+NORMINV(RAND(),0,'Total-Smoothed'!$AG$2)</f>
        <v>0.61739484402119826</v>
      </c>
      <c r="U99" s="1">
        <f ca="1">U39+NORMINV(RAND(),0,'Total-Smoothed'!$AG$2)</f>
        <v>0.8625703647718953</v>
      </c>
      <c r="V99" s="1">
        <f ca="1">V39+NORMINV(RAND(),0,'Total-Smoothed'!$AG$2)</f>
        <v>0.68287264375732359</v>
      </c>
      <c r="W99" s="1">
        <f ca="1">W39+NORMINV(RAND(),0,'Total-Smoothed'!$AG$2)</f>
        <v>0.28234922455296824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0.88853920211908899</v>
      </c>
      <c r="E100" s="1">
        <f ca="1">E40+NORMINV(RAND(),0,'Total-Smoothed'!$AG$2)</f>
        <v>0.31600371153465323</v>
      </c>
      <c r="F100" s="1">
        <f ca="1">F40+NORMINV(RAND(),0,'Total-Smoothed'!$AG$2)</f>
        <v>1.1820099970125497</v>
      </c>
      <c r="G100" s="1">
        <f ca="1">G40+NORMINV(RAND(),0,'Total-Smoothed'!$AG$2)</f>
        <v>0.12234704032803735</v>
      </c>
      <c r="H100" s="1">
        <f ca="1">H40+NORMINV(RAND(),0,'Total-Smoothed'!$AG$2)</f>
        <v>1.0717624384938051</v>
      </c>
      <c r="I100" s="1">
        <f ca="1">I40+NORMINV(RAND(),0,'Total-Smoothed'!$AG$2)</f>
        <v>0.97772463438842827</v>
      </c>
      <c r="J100" s="1">
        <f ca="1">J40+NORMINV(RAND(),0,'Total-Smoothed'!$AG$2)</f>
        <v>6.0151620580889624E-2</v>
      </c>
      <c r="K100" s="1">
        <f ca="1">K40+NORMINV(RAND(),0,'Total-Smoothed'!$AG$2)</f>
        <v>-3.5685826970115575E-2</v>
      </c>
      <c r="L100" s="1">
        <f ca="1">L40+NORMINV(RAND(),0,'Total-Smoothed'!$AG$2)</f>
        <v>1.0725800811420019</v>
      </c>
      <c r="M100" s="1">
        <f ca="1">M40+NORMINV(RAND(),0,'Total-Smoothed'!$AG$2)</f>
        <v>0.77114103270006562</v>
      </c>
      <c r="N100" s="1">
        <f ca="1">N40+NORMINV(RAND(),0,'Total-Smoothed'!$AG$2)</f>
        <v>-6.6205216882001774E-2</v>
      </c>
      <c r="O100" s="1">
        <f ca="1">O40+NORMINV(RAND(),0,'Total-Smoothed'!$AG$2)</f>
        <v>1.0267849335946875</v>
      </c>
      <c r="P100" s="1">
        <f ca="1">P40+NORMINV(RAND(),0,'Total-Smoothed'!$AG$2)</f>
        <v>0.82878025597706773</v>
      </c>
      <c r="Q100" s="1">
        <f ca="1">Q40+NORMINV(RAND(),0,'Total-Smoothed'!$AG$2)</f>
        <v>0.97173788806972017</v>
      </c>
      <c r="R100" s="1">
        <f ca="1">R40+NORMINV(RAND(),0,'Total-Smoothed'!$AG$2)</f>
        <v>0.8403912904519012</v>
      </c>
      <c r="S100" s="1">
        <f ca="1">S40+NORMINV(RAND(),0,'Total-Smoothed'!$AG$2)</f>
        <v>-0.10030686393338303</v>
      </c>
      <c r="T100" s="1">
        <f ca="1">T40+NORMINV(RAND(),0,'Total-Smoothed'!$AG$2)</f>
        <v>-6.1530526150606217E-2</v>
      </c>
      <c r="U100" s="1">
        <f ca="1">U40+NORMINV(RAND(),0,'Total-Smoothed'!$AG$2)</f>
        <v>0.69229520911397446</v>
      </c>
      <c r="V100" s="1">
        <f ca="1">V40+NORMINV(RAND(),0,'Total-Smoothed'!$AG$2)</f>
        <v>0.22233013442633387</v>
      </c>
      <c r="W100" s="1">
        <f ca="1">W40+NORMINV(RAND(),0,'Total-Smoothed'!$AG$2)</f>
        <v>-5.2246221020157795E-2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-0.14695854521855428</v>
      </c>
      <c r="E101" s="1">
        <f ca="1">E41+NORMINV(RAND(),0,'Total-Smoothed'!$AG$2)</f>
        <v>-2.9639614333479041E-2</v>
      </c>
      <c r="F101" s="1">
        <f ca="1">F41+NORMINV(RAND(),0,'Total-Smoothed'!$AG$2)</f>
        <v>0.46607189185858239</v>
      </c>
      <c r="G101" s="1">
        <f ca="1">G41+NORMINV(RAND(),0,'Total-Smoothed'!$AG$2)</f>
        <v>0.21668048378032276</v>
      </c>
      <c r="H101" s="1">
        <f ca="1">H41+NORMINV(RAND(),0,'Total-Smoothed'!$AG$2)</f>
        <v>0.11975181998991133</v>
      </c>
      <c r="I101" s="1">
        <f ca="1">I41+NORMINV(RAND(),0,'Total-Smoothed'!$AG$2)</f>
        <v>-3.8045108057186472E-2</v>
      </c>
      <c r="J101" s="1">
        <f ca="1">J41+NORMINV(RAND(),0,'Total-Smoothed'!$AG$2)</f>
        <v>7.1578730900881515E-2</v>
      </c>
      <c r="K101" s="1">
        <f ca="1">K41+NORMINV(RAND(),0,'Total-Smoothed'!$AG$2)</f>
        <v>0.17360290101488232</v>
      </c>
      <c r="L101" s="1">
        <f ca="1">L41+NORMINV(RAND(),0,'Total-Smoothed'!$AG$2)</f>
        <v>0.64714178988439708</v>
      </c>
      <c r="M101" s="1">
        <f ca="1">M41+NORMINV(RAND(),0,'Total-Smoothed'!$AG$2)</f>
        <v>0.57640351450245242</v>
      </c>
      <c r="N101" s="1">
        <f ca="1">N41+NORMINV(RAND(),0,'Total-Smoothed'!$AG$2)</f>
        <v>0.30983327657477183</v>
      </c>
      <c r="O101" s="1">
        <f ca="1">O41+NORMINV(RAND(),0,'Total-Smoothed'!$AG$2)</f>
        <v>0.89317952438119863</v>
      </c>
      <c r="P101" s="1">
        <f ca="1">P41+NORMINV(RAND(),0,'Total-Smoothed'!$AG$2)</f>
        <v>-5.2226951439275637E-2</v>
      </c>
      <c r="Q101" s="1">
        <f ca="1">Q41+NORMINV(RAND(),0,'Total-Smoothed'!$AG$2)</f>
        <v>4.4915771128964319E-2</v>
      </c>
      <c r="R101" s="1">
        <f ca="1">R41+NORMINV(RAND(),0,'Total-Smoothed'!$AG$2)</f>
        <v>-8.1108687694530196E-2</v>
      </c>
      <c r="S101" s="1">
        <f ca="1">S41+NORMINV(RAND(),0,'Total-Smoothed'!$AG$2)</f>
        <v>-5.222306424206534E-2</v>
      </c>
      <c r="T101" s="1">
        <f ca="1">T41+NORMINV(RAND(),0,'Total-Smoothed'!$AG$2)</f>
        <v>6.4764445577344815E-2</v>
      </c>
      <c r="U101" s="1">
        <f ca="1">U41+NORMINV(RAND(),0,'Total-Smoothed'!$AG$2)</f>
        <v>3.8407370979881741E-2</v>
      </c>
      <c r="V101" s="1">
        <f ca="1">V41+NORMINV(RAND(),0,'Total-Smoothed'!$AG$2)</f>
        <v>0.99244234048196966</v>
      </c>
      <c r="W101" s="1">
        <f ca="1">W41+NORMINV(RAND(),0,'Total-Smoothed'!$AG$2)</f>
        <v>0.16045022226438296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0.26912747086972616</v>
      </c>
      <c r="E102" s="1">
        <f ca="1">E42+NORMINV(RAND(),0,'Total-Smoothed'!$AG$2)</f>
        <v>1.9111420214249658E-3</v>
      </c>
      <c r="F102" s="1">
        <f ca="1">F42+NORMINV(RAND(),0,'Total-Smoothed'!$AG$2)</f>
        <v>5.1769949730307227E-3</v>
      </c>
      <c r="G102" s="1">
        <f ca="1">G42+NORMINV(RAND(),0,'Total-Smoothed'!$AG$2)</f>
        <v>-0.21069977198584325</v>
      </c>
      <c r="H102" s="1">
        <f ca="1">H42+NORMINV(RAND(),0,'Total-Smoothed'!$AG$2)</f>
        <v>9.232479336343849E-2</v>
      </c>
      <c r="I102" s="1">
        <f ca="1">I42+NORMINV(RAND(),0,'Total-Smoothed'!$AG$2)</f>
        <v>-2.6163297228521148E-2</v>
      </c>
      <c r="J102" s="1">
        <f ca="1">J42+NORMINV(RAND(),0,'Total-Smoothed'!$AG$2)</f>
        <v>1.0026593499665228</v>
      </c>
      <c r="K102" s="1">
        <f ca="1">K42+NORMINV(RAND(),0,'Total-Smoothed'!$AG$2)</f>
        <v>0.91534241377520198</v>
      </c>
      <c r="L102" s="1">
        <f ca="1">L42+NORMINV(RAND(),0,'Total-Smoothed'!$AG$2)</f>
        <v>-8.1300275210225786E-2</v>
      </c>
      <c r="M102" s="1">
        <f ca="1">M42+NORMINV(RAND(),0,'Total-Smoothed'!$AG$2)</f>
        <v>0.11461406138554363</v>
      </c>
      <c r="N102" s="1">
        <f ca="1">N42+NORMINV(RAND(),0,'Total-Smoothed'!$AG$2)</f>
        <v>0.15282887310777193</v>
      </c>
      <c r="O102" s="1">
        <f ca="1">O42+NORMINV(RAND(),0,'Total-Smoothed'!$AG$2)</f>
        <v>0.92770484605494274</v>
      </c>
      <c r="P102" s="1">
        <f ca="1">P42+NORMINV(RAND(),0,'Total-Smoothed'!$AG$2)</f>
        <v>0.15651001182356783</v>
      </c>
      <c r="Q102" s="1">
        <f ca="1">Q42+NORMINV(RAND(),0,'Total-Smoothed'!$AG$2)</f>
        <v>4.5417410613529309E-2</v>
      </c>
      <c r="R102" s="1">
        <f ca="1">R42+NORMINV(RAND(),0,'Total-Smoothed'!$AG$2)</f>
        <v>0.8916201261430895</v>
      </c>
      <c r="S102" s="1">
        <f ca="1">S42+NORMINV(RAND(),0,'Total-Smoothed'!$AG$2)</f>
        <v>0.89013704490088774</v>
      </c>
      <c r="T102" s="1">
        <f ca="1">T42+NORMINV(RAND(),0,'Total-Smoothed'!$AG$2)</f>
        <v>0.43137044089076837</v>
      </c>
      <c r="U102" s="1">
        <f ca="1">U42+NORMINV(RAND(),0,'Total-Smoothed'!$AG$2)</f>
        <v>9.617567104289379E-2</v>
      </c>
      <c r="V102" s="1">
        <f ca="1">V42+NORMINV(RAND(),0,'Total-Smoothed'!$AG$2)</f>
        <v>0.32183342738207438</v>
      </c>
      <c r="W102" s="1">
        <f ca="1">W42+NORMINV(RAND(),0,'Total-Smoothed'!$AG$2)</f>
        <v>7.0576774291917457E-2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1.058018302992223</v>
      </c>
      <c r="E103" s="1">
        <f ca="1">E43+NORMINV(RAND(),0,'Total-Smoothed'!$AG$2)</f>
        <v>0.87370259789848759</v>
      </c>
      <c r="F103" s="1">
        <f ca="1">F43+NORMINV(RAND(),0,'Total-Smoothed'!$AG$2)</f>
        <v>0.19310587386898564</v>
      </c>
      <c r="G103" s="1">
        <f ca="1">G43+NORMINV(RAND(),0,'Total-Smoothed'!$AG$2)</f>
        <v>0.16433830897547164</v>
      </c>
      <c r="H103" s="1">
        <f ca="1">H43+NORMINV(RAND(),0,'Total-Smoothed'!$AG$2)</f>
        <v>9.9698830834126007E-2</v>
      </c>
      <c r="I103" s="1">
        <f ca="1">I43+NORMINV(RAND(),0,'Total-Smoothed'!$AG$2)</f>
        <v>0.92091021376370341</v>
      </c>
      <c r="J103" s="1">
        <f ca="1">J43+NORMINV(RAND(),0,'Total-Smoothed'!$AG$2)</f>
        <v>2.9342835204101868E-2</v>
      </c>
      <c r="K103" s="1">
        <f ca="1">K43+NORMINV(RAND(),0,'Total-Smoothed'!$AG$2)</f>
        <v>0.30737129450105655</v>
      </c>
      <c r="L103" s="1">
        <f ca="1">L43+NORMINV(RAND(),0,'Total-Smoothed'!$AG$2)</f>
        <v>0.59696364624339993</v>
      </c>
      <c r="M103" s="1">
        <f ca="1">M43+NORMINV(RAND(),0,'Total-Smoothed'!$AG$2)</f>
        <v>0.24430225825392718</v>
      </c>
      <c r="N103" s="1">
        <f ca="1">N43+NORMINV(RAND(),0,'Total-Smoothed'!$AG$2)</f>
        <v>-0.10402318598165872</v>
      </c>
      <c r="O103" s="1">
        <f ca="1">O43+NORMINV(RAND(),0,'Total-Smoothed'!$AG$2)</f>
        <v>-6.7522986521904218E-3</v>
      </c>
      <c r="P103" s="1">
        <f ca="1">P43+NORMINV(RAND(),0,'Total-Smoothed'!$AG$2)</f>
        <v>0.90961003863378442</v>
      </c>
      <c r="Q103" s="1">
        <f ca="1">Q43+NORMINV(RAND(),0,'Total-Smoothed'!$AG$2)</f>
        <v>-8.1912597132723142E-2</v>
      </c>
      <c r="R103" s="1">
        <f ca="1">R43+NORMINV(RAND(),0,'Total-Smoothed'!$AG$2)</f>
        <v>0.92388002034398831</v>
      </c>
      <c r="S103" s="1">
        <f ca="1">S43+NORMINV(RAND(),0,'Total-Smoothed'!$AG$2)</f>
        <v>6.8081687501002019E-2</v>
      </c>
      <c r="T103" s="1">
        <f ca="1">T43+NORMINV(RAND(),0,'Total-Smoothed'!$AG$2)</f>
        <v>0.64038177675739905</v>
      </c>
      <c r="U103" s="1">
        <f ca="1">U43+NORMINV(RAND(),0,'Total-Smoothed'!$AG$2)</f>
        <v>-0.10460184249953837</v>
      </c>
      <c r="V103" s="1">
        <f ca="1">V43+NORMINV(RAND(),0,'Total-Smoothed'!$AG$2)</f>
        <v>1.0057923954169317</v>
      </c>
      <c r="W103" s="1">
        <f ca="1">W43+NORMINV(RAND(),0,'Total-Smoothed'!$AG$2)</f>
        <v>0.688537554894874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0.19816255131921978</v>
      </c>
      <c r="E104" s="1">
        <f ca="1">E44+NORMINV(RAND(),0,'Total-Smoothed'!$AG$2)</f>
        <v>1.1071290098250057</v>
      </c>
      <c r="F104" s="1">
        <f ca="1">F44+NORMINV(RAND(),0,'Total-Smoothed'!$AG$2)</f>
        <v>0.97834351844201228</v>
      </c>
      <c r="G104" s="1">
        <f ca="1">G44+NORMINV(RAND(),0,'Total-Smoothed'!$AG$2)</f>
        <v>-3.1500941119696389E-2</v>
      </c>
      <c r="H104" s="1">
        <f ca="1">H44+NORMINV(RAND(),0,'Total-Smoothed'!$AG$2)</f>
        <v>0.87544278421897492</v>
      </c>
      <c r="I104" s="1">
        <f ca="1">I44+NORMINV(RAND(),0,'Total-Smoothed'!$AG$2)</f>
        <v>0.9831216614917907</v>
      </c>
      <c r="J104" s="1">
        <f ca="1">J44+NORMINV(RAND(),0,'Total-Smoothed'!$AG$2)</f>
        <v>-2.2506543262611135E-2</v>
      </c>
      <c r="K104" s="1">
        <f ca="1">K44+NORMINV(RAND(),0,'Total-Smoothed'!$AG$2)</f>
        <v>-8.0491634122505665E-2</v>
      </c>
      <c r="L104" s="1">
        <f ca="1">L44+NORMINV(RAND(),0,'Total-Smoothed'!$AG$2)</f>
        <v>1.0466989464552998</v>
      </c>
      <c r="M104" s="1">
        <f ca="1">M44+NORMINV(RAND(),0,'Total-Smoothed'!$AG$2)</f>
        <v>1.0762823968733057</v>
      </c>
      <c r="N104" s="1">
        <f ca="1">N44+NORMINV(RAND(),0,'Total-Smoothed'!$AG$2)</f>
        <v>0.59983696727941027</v>
      </c>
      <c r="O104" s="1">
        <f ca="1">O44+NORMINV(RAND(),0,'Total-Smoothed'!$AG$2)</f>
        <v>2.2921391724924221E-2</v>
      </c>
      <c r="P104" s="1">
        <f ca="1">P44+NORMINV(RAND(),0,'Total-Smoothed'!$AG$2)</f>
        <v>0.86869056139150669</v>
      </c>
      <c r="Q104" s="1">
        <f ca="1">Q44+NORMINV(RAND(),0,'Total-Smoothed'!$AG$2)</f>
        <v>1.81768504033109E-2</v>
      </c>
      <c r="R104" s="1">
        <f ca="1">R44+NORMINV(RAND(),0,'Total-Smoothed'!$AG$2)</f>
        <v>1.0716873137390066</v>
      </c>
      <c r="S104" s="1">
        <f ca="1">S44+NORMINV(RAND(),0,'Total-Smoothed'!$AG$2)</f>
        <v>-6.635084375152478E-2</v>
      </c>
      <c r="T104" s="1">
        <f ca="1">T44+NORMINV(RAND(),0,'Total-Smoothed'!$AG$2)</f>
        <v>-2.3200623536598956E-2</v>
      </c>
      <c r="U104" s="1">
        <f ca="1">U44+NORMINV(RAND(),0,'Total-Smoothed'!$AG$2)</f>
        <v>0.37245632279194663</v>
      </c>
      <c r="V104" s="1">
        <f ca="1">V44+NORMINV(RAND(),0,'Total-Smoothed'!$AG$2)</f>
        <v>0.37462734526748753</v>
      </c>
      <c r="W104" s="1">
        <f ca="1">W44+NORMINV(RAND(),0,'Total-Smoothed'!$AG$2)</f>
        <v>5.5897330937868972E-2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0.90257033335984549</v>
      </c>
      <c r="E105" s="1">
        <f ca="1">E45+NORMINV(RAND(),0,'Total-Smoothed'!$AG$2)</f>
        <v>0.16670011107515026</v>
      </c>
      <c r="F105" s="1">
        <f ca="1">F45+NORMINV(RAND(),0,'Total-Smoothed'!$AG$2)</f>
        <v>0.19664493312570194</v>
      </c>
      <c r="G105" s="1">
        <f ca="1">G45+NORMINV(RAND(),0,'Total-Smoothed'!$AG$2)</f>
        <v>4.9430648544420371E-2</v>
      </c>
      <c r="H105" s="1">
        <f ca="1">H45+NORMINV(RAND(),0,'Total-Smoothed'!$AG$2)</f>
        <v>0.96110850597070607</v>
      </c>
      <c r="I105" s="1">
        <f ca="1">I45+NORMINV(RAND(),0,'Total-Smoothed'!$AG$2)</f>
        <v>0.99808130279618057</v>
      </c>
      <c r="J105" s="1">
        <f ca="1">J45+NORMINV(RAND(),0,'Total-Smoothed'!$AG$2)</f>
        <v>0.18527905569439118</v>
      </c>
      <c r="K105" s="1">
        <f ca="1">K45+NORMINV(RAND(),0,'Total-Smoothed'!$AG$2)</f>
        <v>0.97499722231338493</v>
      </c>
      <c r="L105" s="1">
        <f ca="1">L45+NORMINV(RAND(),0,'Total-Smoothed'!$AG$2)</f>
        <v>0.12218658354601292</v>
      </c>
      <c r="M105" s="1">
        <f ca="1">M45+NORMINV(RAND(),0,'Total-Smoothed'!$AG$2)</f>
        <v>7.7507280887306698E-2</v>
      </c>
      <c r="N105" s="1">
        <f ca="1">N45+NORMINV(RAND(),0,'Total-Smoothed'!$AG$2)</f>
        <v>-2.7230058179261076E-3</v>
      </c>
      <c r="O105" s="1">
        <f ca="1">O45+NORMINV(RAND(),0,'Total-Smoothed'!$AG$2)</f>
        <v>0.45629992435972622</v>
      </c>
      <c r="P105" s="1">
        <f ca="1">P45+NORMINV(RAND(),0,'Total-Smoothed'!$AG$2)</f>
        <v>0.46085982861934793</v>
      </c>
      <c r="Q105" s="1">
        <f ca="1">Q45+NORMINV(RAND(),0,'Total-Smoothed'!$AG$2)</f>
        <v>7.3754713155122748E-2</v>
      </c>
      <c r="R105" s="1">
        <f ca="1">R45+NORMINV(RAND(),0,'Total-Smoothed'!$AG$2)</f>
        <v>1.0086259861680698</v>
      </c>
      <c r="S105" s="1">
        <f ca="1">S45+NORMINV(RAND(),0,'Total-Smoothed'!$AG$2)</f>
        <v>0.3750653329087788</v>
      </c>
      <c r="T105" s="1">
        <f ca="1">T45+NORMINV(RAND(),0,'Total-Smoothed'!$AG$2)</f>
        <v>0.53626935708934953</v>
      </c>
      <c r="U105" s="1">
        <f ca="1">U45+NORMINV(RAND(),0,'Total-Smoothed'!$AG$2)</f>
        <v>0.24286700525921562</v>
      </c>
      <c r="V105" s="1">
        <f ca="1">V45+NORMINV(RAND(),0,'Total-Smoothed'!$AG$2)</f>
        <v>-0.1795352716617668</v>
      </c>
      <c r="W105" s="1">
        <f ca="1">W45+NORMINV(RAND(),0,'Total-Smoothed'!$AG$2)</f>
        <v>0.2052345322884554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0.11991484978000706</v>
      </c>
      <c r="E106" s="1">
        <f ca="1">E46+NORMINV(RAND(),0,'Total-Smoothed'!$AG$2)</f>
        <v>0.16574674966468803</v>
      </c>
      <c r="F106" s="1">
        <f ca="1">F46+NORMINV(RAND(),0,'Total-Smoothed'!$AG$2)</f>
        <v>0.15567619322521845</v>
      </c>
      <c r="G106" s="1">
        <f ca="1">G46+NORMINV(RAND(),0,'Total-Smoothed'!$AG$2)</f>
        <v>-3.2137272854642615E-2</v>
      </c>
      <c r="H106" s="1">
        <f ca="1">H46+NORMINV(RAND(),0,'Total-Smoothed'!$AG$2)</f>
        <v>0.93563303208722015</v>
      </c>
      <c r="I106" s="1">
        <f ca="1">I46+NORMINV(RAND(),0,'Total-Smoothed'!$AG$2)</f>
        <v>1.0292710138546934</v>
      </c>
      <c r="J106" s="1">
        <f ca="1">J46+NORMINV(RAND(),0,'Total-Smoothed'!$AG$2)</f>
        <v>0.44985269255752519</v>
      </c>
      <c r="K106" s="1">
        <f ca="1">K46+NORMINV(RAND(),0,'Total-Smoothed'!$AG$2)</f>
        <v>0.14090983977408231</v>
      </c>
      <c r="L106" s="1">
        <f ca="1">L46+NORMINV(RAND(),0,'Total-Smoothed'!$AG$2)</f>
        <v>0.96432508333375933</v>
      </c>
      <c r="M106" s="1">
        <f ca="1">M46+NORMINV(RAND(),0,'Total-Smoothed'!$AG$2)</f>
        <v>1.076657229108394</v>
      </c>
      <c r="N106" s="1">
        <f ca="1">N46+NORMINV(RAND(),0,'Total-Smoothed'!$AG$2)</f>
        <v>1.0456100379827709</v>
      </c>
      <c r="O106" s="1">
        <f ca="1">O46+NORMINV(RAND(),0,'Total-Smoothed'!$AG$2)</f>
        <v>-2.0197815205478288E-2</v>
      </c>
      <c r="P106" s="1">
        <f ca="1">P46+NORMINV(RAND(),0,'Total-Smoothed'!$AG$2)</f>
        <v>0.92510849173996212</v>
      </c>
      <c r="Q106" s="1">
        <f ca="1">Q46+NORMINV(RAND(),0,'Total-Smoothed'!$AG$2)</f>
        <v>-4.3785045408470148E-2</v>
      </c>
      <c r="R106" s="1">
        <f ca="1">R46+NORMINV(RAND(),0,'Total-Smoothed'!$AG$2)</f>
        <v>0.19766172416507086</v>
      </c>
      <c r="S106" s="1">
        <f ca="1">S46+NORMINV(RAND(),0,'Total-Smoothed'!$AG$2)</f>
        <v>8.0648795356420444E-2</v>
      </c>
      <c r="T106" s="1">
        <f ca="1">T46+NORMINV(RAND(),0,'Total-Smoothed'!$AG$2)</f>
        <v>0.11965323258967824</v>
      </c>
      <c r="U106" s="1">
        <f ca="1">U46+NORMINV(RAND(),0,'Total-Smoothed'!$AG$2)</f>
        <v>0.46361760757278891</v>
      </c>
      <c r="V106" s="1">
        <f ca="1">V46+NORMINV(RAND(),0,'Total-Smoothed'!$AG$2)</f>
        <v>0.73299960412570031</v>
      </c>
      <c r="W106" s="1">
        <f ca="1">W46+NORMINV(RAND(),0,'Total-Smoothed'!$AG$2)</f>
        <v>7.6771281580088252E-2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0.16401047490197548</v>
      </c>
      <c r="E107" s="1">
        <f ca="1">E47+NORMINV(RAND(),0,'Total-Smoothed'!$AG$2)</f>
        <v>1.1695692710131511</v>
      </c>
      <c r="F107" s="1">
        <f ca="1">F47+NORMINV(RAND(),0,'Total-Smoothed'!$AG$2)</f>
        <v>0.94437363256945428</v>
      </c>
      <c r="G107" s="1">
        <f ca="1">G47+NORMINV(RAND(),0,'Total-Smoothed'!$AG$2)</f>
        <v>-0.16638866390113843</v>
      </c>
      <c r="H107" s="1">
        <f ca="1">H47+NORMINV(RAND(),0,'Total-Smoothed'!$AG$2)</f>
        <v>0.93285047266252863</v>
      </c>
      <c r="I107" s="1">
        <f ca="1">I47+NORMINV(RAND(),0,'Total-Smoothed'!$AG$2)</f>
        <v>0.9181231786245192</v>
      </c>
      <c r="J107" s="1">
        <f ca="1">J47+NORMINV(RAND(),0,'Total-Smoothed'!$AG$2)</f>
        <v>0.22658177318434633</v>
      </c>
      <c r="K107" s="1">
        <f ca="1">K47+NORMINV(RAND(),0,'Total-Smoothed'!$AG$2)</f>
        <v>2.3261163160496326E-2</v>
      </c>
      <c r="L107" s="1">
        <f ca="1">L47+NORMINV(RAND(),0,'Total-Smoothed'!$AG$2)</f>
        <v>0.96537065006312361</v>
      </c>
      <c r="M107" s="1">
        <f ca="1">M47+NORMINV(RAND(),0,'Total-Smoothed'!$AG$2)</f>
        <v>1.0952095876238164</v>
      </c>
      <c r="N107" s="1">
        <f ca="1">N47+NORMINV(RAND(),0,'Total-Smoothed'!$AG$2)</f>
        <v>0.72982122539220196</v>
      </c>
      <c r="O107" s="1">
        <f ca="1">O47+NORMINV(RAND(),0,'Total-Smoothed'!$AG$2)</f>
        <v>-7.2576296737035126E-2</v>
      </c>
      <c r="P107" s="1">
        <f ca="1">P47+NORMINV(RAND(),0,'Total-Smoothed'!$AG$2)</f>
        <v>0.98656627422615673</v>
      </c>
      <c r="Q107" s="1">
        <f ca="1">Q47+NORMINV(RAND(),0,'Total-Smoothed'!$AG$2)</f>
        <v>0.9016918779035602</v>
      </c>
      <c r="R107" s="1">
        <f ca="1">R47+NORMINV(RAND(),0,'Total-Smoothed'!$AG$2)</f>
        <v>0.17610821118012898</v>
      </c>
      <c r="S107" s="1">
        <f ca="1">S47+NORMINV(RAND(),0,'Total-Smoothed'!$AG$2)</f>
        <v>0.12064924695136549</v>
      </c>
      <c r="T107" s="1">
        <f ca="1">T47+NORMINV(RAND(),0,'Total-Smoothed'!$AG$2)</f>
        <v>0.18505500276509887</v>
      </c>
      <c r="U107" s="1">
        <f ca="1">U47+NORMINV(RAND(),0,'Total-Smoothed'!$AG$2)</f>
        <v>0.71518779606657956</v>
      </c>
      <c r="V107" s="1">
        <f ca="1">V47+NORMINV(RAND(),0,'Total-Smoothed'!$AG$2)</f>
        <v>1.0454888731136482</v>
      </c>
      <c r="W107" s="1">
        <f ca="1">W47+NORMINV(RAND(),0,'Total-Smoothed'!$AG$2)</f>
        <v>0.14933864849923856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0.57829170456699241</v>
      </c>
      <c r="E108" s="1">
        <f ca="1">E48+NORMINV(RAND(),0,'Total-Smoothed'!$AG$2)</f>
        <v>8.4422816126141137E-2</v>
      </c>
      <c r="F108" s="1">
        <f ca="1">F48+NORMINV(RAND(),0,'Total-Smoothed'!$AG$2)</f>
        <v>0.1821436713281237</v>
      </c>
      <c r="G108" s="1">
        <f ca="1">G48+NORMINV(RAND(),0,'Total-Smoothed'!$AG$2)</f>
        <v>9.8774245640771474E-2</v>
      </c>
      <c r="H108" s="1">
        <f ca="1">H48+NORMINV(RAND(),0,'Total-Smoothed'!$AG$2)</f>
        <v>0.97421350794001771</v>
      </c>
      <c r="I108" s="1">
        <f ca="1">I48+NORMINV(RAND(),0,'Total-Smoothed'!$AG$2)</f>
        <v>1.013257569612545</v>
      </c>
      <c r="J108" s="1">
        <f ca="1">J48+NORMINV(RAND(),0,'Total-Smoothed'!$AG$2)</f>
        <v>0.17751126085033009</v>
      </c>
      <c r="K108" s="1">
        <f ca="1">K48+NORMINV(RAND(),0,'Total-Smoothed'!$AG$2)</f>
        <v>-3.5226329256902153E-2</v>
      </c>
      <c r="L108" s="1">
        <f ca="1">L48+NORMINV(RAND(),0,'Total-Smoothed'!$AG$2)</f>
        <v>1.1416243211580461</v>
      </c>
      <c r="M108" s="1">
        <f ca="1">M48+NORMINV(RAND(),0,'Total-Smoothed'!$AG$2)</f>
        <v>0.17488489561462148</v>
      </c>
      <c r="N108" s="1">
        <f ca="1">N48+NORMINV(RAND(),0,'Total-Smoothed'!$AG$2)</f>
        <v>3.2696612363963019E-2</v>
      </c>
      <c r="O108" s="1">
        <f ca="1">O48+NORMINV(RAND(),0,'Total-Smoothed'!$AG$2)</f>
        <v>6.2720867823651757E-2</v>
      </c>
      <c r="P108" s="1">
        <f ca="1">P48+NORMINV(RAND(),0,'Total-Smoothed'!$AG$2)</f>
        <v>0.17477867499040539</v>
      </c>
      <c r="Q108" s="1">
        <f ca="1">Q48+NORMINV(RAND(),0,'Total-Smoothed'!$AG$2)</f>
        <v>0.1123264449862978</v>
      </c>
      <c r="R108" s="1">
        <f ca="1">R48+NORMINV(RAND(),0,'Total-Smoothed'!$AG$2)</f>
        <v>1.0658863319596998</v>
      </c>
      <c r="S108" s="1">
        <f ca="1">S48+NORMINV(RAND(),0,'Total-Smoothed'!$AG$2)</f>
        <v>-2.0417859566875668E-3</v>
      </c>
      <c r="T108" s="1">
        <f ca="1">T48+NORMINV(RAND(),0,'Total-Smoothed'!$AG$2)</f>
        <v>0.96148136903991344</v>
      </c>
      <c r="U108" s="1">
        <f ca="1">U48+NORMINV(RAND(),0,'Total-Smoothed'!$AG$2)</f>
        <v>0.15523892077715923</v>
      </c>
      <c r="V108" s="1">
        <f ca="1">V48+NORMINV(RAND(),0,'Total-Smoothed'!$AG$2)</f>
        <v>0.72292876557677033</v>
      </c>
      <c r="W108" s="1">
        <f ca="1">W48+NORMINV(RAND(),0,'Total-Smoothed'!$AG$2)</f>
        <v>-2.2669631710887424E-2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-0.18482275446188973</v>
      </c>
      <c r="E111" s="1">
        <f ca="1">(E61+0.6*(F61+D61)+0.15*G1)/(1+2*0.6+0.15)</f>
        <v>-0.15669517937909477</v>
      </c>
      <c r="F111" s="1">
        <f ca="1">(F61+0.6*(G61+E61)+0.15*(D61+H61))/(1+2*0.6+2*0.15)</f>
        <v>-4.9570401389721505E-2</v>
      </c>
      <c r="G111" s="1">
        <f t="shared" ref="G111:H126" ca="1" si="10">(G61+0.6*(H61+F61)+0.15*(E61+I61))/(1+2*0.6+2*0.15)</f>
        <v>5.4483324617762674E-2</v>
      </c>
      <c r="H111" s="1">
        <f ca="1">(H61+0.6*(I61+G61)+0.15*(F61+J61))/(1+2*0.6+2*0.15)</f>
        <v>9.6977389654680696E-2</v>
      </c>
      <c r="I111" s="1">
        <f t="shared" ref="I111:U126" ca="1" si="11">(I61+0.6*(J61+H61)+0.15*(G61+K61))/(1+2*0.6+2*0.15)</f>
        <v>0.10677790885180576</v>
      </c>
      <c r="J111" s="1">
        <f t="shared" ca="1" si="11"/>
        <v>0.25331735782519255</v>
      </c>
      <c r="K111" s="1">
        <f t="shared" ca="1" si="11"/>
        <v>0.43938098997436581</v>
      </c>
      <c r="L111" s="1">
        <f t="shared" ca="1" si="11"/>
        <v>0.36149335660812365</v>
      </c>
      <c r="M111" s="1">
        <f t="shared" ca="1" si="11"/>
        <v>0.21472779226892075</v>
      </c>
      <c r="N111" s="1">
        <f t="shared" ca="1" si="11"/>
        <v>0.12253572687787728</v>
      </c>
      <c r="O111" s="1">
        <f t="shared" ca="1" si="11"/>
        <v>6.6835758538045853E-2</v>
      </c>
      <c r="P111" s="1">
        <f t="shared" ca="1" si="11"/>
        <v>-8.8667402136508554E-3</v>
      </c>
      <c r="Q111" s="1">
        <f t="shared" ca="1" si="11"/>
        <v>-5.3546124195946919E-2</v>
      </c>
      <c r="R111" s="1">
        <f t="shared" ca="1" si="11"/>
        <v>-5.2911734769909381E-2</v>
      </c>
      <c r="S111" s="1">
        <f t="shared" ca="1" si="11"/>
        <v>-4.7145951791888192E-2</v>
      </c>
      <c r="T111" s="1">
        <f t="shared" ca="1" si="11"/>
        <v>1.9172959242037456E-2</v>
      </c>
      <c r="U111" s="1">
        <f t="shared" ca="1" si="11"/>
        <v>0.16788673276952418</v>
      </c>
      <c r="V111" s="1">
        <f ca="1">(V61+0.6*(W61+U61)+0.15*T1)/(1+2*0.6+0.15)</f>
        <v>0.30016118696036986</v>
      </c>
      <c r="W111" s="1">
        <f ca="1">(W61+0.6*(V61)+0.15*U61)/(1+0.6+0.15)</f>
        <v>0.1606441708068477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8.9141701529955819E-2</v>
      </c>
      <c r="E112" s="1">
        <f t="shared" ref="E112:E158" ca="1" si="13">(E62+0.6*(F62+D62)+0.15*G2)/(1+2*0.6+0.15)</f>
        <v>0.14271217257591179</v>
      </c>
      <c r="F112" s="1">
        <f t="shared" ref="F112:U127" ca="1" si="14">(F62+0.6*(G62+E62)+0.15*(D62+H62))/(1+2*0.6+2*0.15)</f>
        <v>0.16229677280013988</v>
      </c>
      <c r="G112" s="1">
        <f t="shared" ca="1" si="10"/>
        <v>0.13714925245921006</v>
      </c>
      <c r="H112" s="1">
        <f t="shared" ca="1" si="10"/>
        <v>8.6595151087954528E-2</v>
      </c>
      <c r="I112" s="1">
        <f t="shared" ca="1" si="11"/>
        <v>8.3996880699213933E-2</v>
      </c>
      <c r="J112" s="1">
        <f t="shared" ca="1" si="11"/>
        <v>0.18187370538025521</v>
      </c>
      <c r="K112" s="1">
        <f t="shared" ca="1" si="11"/>
        <v>0.31313965748843897</v>
      </c>
      <c r="L112" s="1">
        <f t="shared" ca="1" si="11"/>
        <v>0.25988033836234797</v>
      </c>
      <c r="M112" s="1">
        <f t="shared" ca="1" si="11"/>
        <v>0.14623511449966706</v>
      </c>
      <c r="N112" s="1">
        <f t="shared" ca="1" si="11"/>
        <v>4.486939428683049E-2</v>
      </c>
      <c r="O112" s="1">
        <f t="shared" ca="1" si="11"/>
        <v>5.0300496308724465E-4</v>
      </c>
      <c r="P112" s="1">
        <f t="shared" ca="1" si="11"/>
        <v>5.9571344188162567E-2</v>
      </c>
      <c r="Q112" s="1">
        <f t="shared" ca="1" si="11"/>
        <v>0.14910896859915038</v>
      </c>
      <c r="R112" s="1">
        <f t="shared" ca="1" si="11"/>
        <v>0.12099589481153791</v>
      </c>
      <c r="S112" s="1">
        <f t="shared" ca="1" si="11"/>
        <v>0.11222010527397644</v>
      </c>
      <c r="T112" s="1">
        <f t="shared" ca="1" si="11"/>
        <v>0.19520584368075738</v>
      </c>
      <c r="U112" s="1">
        <f t="shared" ca="1" si="11"/>
        <v>0.31196943640325581</v>
      </c>
      <c r="V112" s="1">
        <f t="shared" ref="V112:V158" ca="1" si="15">(V62+0.6*(W62+U62)+0.15*T2)/(1+2*0.6+0.15)</f>
        <v>0.41733583955204279</v>
      </c>
      <c r="W112" s="1">
        <f t="shared" ref="W112:W157" ca="1" si="16">(W62+0.6*(V62)+0.15*U62)/(1+0.6+0.15)</f>
        <v>0.32290037158204765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-7.2179149323261194E-2</v>
      </c>
      <c r="E113" s="1">
        <f t="shared" ca="1" si="13"/>
        <v>1.363031877821148E-3</v>
      </c>
      <c r="F113" s="1">
        <f t="shared" ca="1" si="14"/>
        <v>9.9625661532127374E-2</v>
      </c>
      <c r="G113" s="1">
        <f t="shared" ca="1" si="10"/>
        <v>0.11356945721958586</v>
      </c>
      <c r="H113" s="1">
        <f t="shared" ca="1" si="10"/>
        <v>3.3897900757779528E-2</v>
      </c>
      <c r="I113" s="1">
        <f t="shared" ca="1" si="11"/>
        <v>8.0677216839506235E-3</v>
      </c>
      <c r="J113" s="1">
        <f t="shared" ca="1" si="11"/>
        <v>0.19776866381103658</v>
      </c>
      <c r="K113" s="1">
        <f t="shared" ca="1" si="11"/>
        <v>0.42611390544328814</v>
      </c>
      <c r="L113" s="1">
        <f t="shared" ca="1" si="11"/>
        <v>0.29897372257045063</v>
      </c>
      <c r="M113" s="1">
        <f t="shared" ca="1" si="11"/>
        <v>9.7136638412137627E-2</v>
      </c>
      <c r="N113" s="1">
        <f t="shared" ca="1" si="11"/>
        <v>5.8055371804108819E-3</v>
      </c>
      <c r="O113" s="1">
        <f t="shared" ca="1" si="11"/>
        <v>-1.1920432192466501E-2</v>
      </c>
      <c r="P113" s="1">
        <f t="shared" ca="1" si="11"/>
        <v>-5.3082950775453865E-2</v>
      </c>
      <c r="Q113" s="1">
        <f t="shared" ca="1" si="11"/>
        <v>-5.7457326641613828E-2</v>
      </c>
      <c r="R113" s="1">
        <f t="shared" ca="1" si="11"/>
        <v>-2.2471200612033709E-2</v>
      </c>
      <c r="S113" s="1">
        <f t="shared" ca="1" si="11"/>
        <v>-3.661533821112152E-2</v>
      </c>
      <c r="T113" s="1">
        <f t="shared" ca="1" si="11"/>
        <v>1.3687092365840887E-2</v>
      </c>
      <c r="U113" s="1">
        <f t="shared" ca="1" si="11"/>
        <v>0.21093297366871724</v>
      </c>
      <c r="V113" s="1">
        <f t="shared" ca="1" si="15"/>
        <v>0.39946712416030083</v>
      </c>
      <c r="W113" s="1">
        <f t="shared" ca="1" si="16"/>
        <v>0.30485252887259573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-5.1905761504993084E-2</v>
      </c>
      <c r="E114" s="1">
        <f t="shared" ca="1" si="13"/>
        <v>-9.8002193130769522E-3</v>
      </c>
      <c r="F114" s="1">
        <f t="shared" ca="1" si="14"/>
        <v>-1.4507127308201395E-2</v>
      </c>
      <c r="G114" s="1">
        <f t="shared" ca="1" si="10"/>
        <v>-1.6929292190214315E-2</v>
      </c>
      <c r="H114" s="1">
        <f t="shared" ca="1" si="10"/>
        <v>5.0875497270525382E-3</v>
      </c>
      <c r="I114" s="1">
        <f t="shared" ca="1" si="11"/>
        <v>8.863539108476344E-2</v>
      </c>
      <c r="J114" s="1">
        <f t="shared" ca="1" si="11"/>
        <v>0.21321197260114913</v>
      </c>
      <c r="K114" s="1">
        <f t="shared" ca="1" si="11"/>
        <v>0.30581291955603057</v>
      </c>
      <c r="L114" s="1">
        <f t="shared" ca="1" si="11"/>
        <v>0.19818243582223566</v>
      </c>
      <c r="M114" s="1">
        <f t="shared" ca="1" si="11"/>
        <v>7.5901253250453576E-2</v>
      </c>
      <c r="N114" s="1">
        <f t="shared" ca="1" si="11"/>
        <v>3.8153856841842533E-2</v>
      </c>
      <c r="O114" s="1">
        <f t="shared" ca="1" si="11"/>
        <v>4.6524849140264543E-2</v>
      </c>
      <c r="P114" s="1">
        <f t="shared" ca="1" si="11"/>
        <v>5.6126807787875141E-2</v>
      </c>
      <c r="Q114" s="1">
        <f t="shared" ca="1" si="11"/>
        <v>4.9155532297323792E-2</v>
      </c>
      <c r="R114" s="1">
        <f t="shared" ca="1" si="11"/>
        <v>4.3713318473095064E-2</v>
      </c>
      <c r="S114" s="1">
        <f t="shared" ca="1" si="11"/>
        <v>0.10125575421085604</v>
      </c>
      <c r="T114" s="1">
        <f t="shared" ca="1" si="11"/>
        <v>0.16078315141405103</v>
      </c>
      <c r="U114" s="1">
        <f t="shared" ca="1" si="11"/>
        <v>0.25743756096658077</v>
      </c>
      <c r="V114" s="1">
        <f t="shared" ca="1" si="15"/>
        <v>0.37130298149865631</v>
      </c>
      <c r="W114" s="1">
        <f t="shared" ca="1" si="16"/>
        <v>0.27554975869268122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3.6735105588885507E-2</v>
      </c>
      <c r="E115" s="1">
        <f t="shared" ca="1" si="13"/>
        <v>6.5547128326780973E-2</v>
      </c>
      <c r="F115" s="1">
        <f t="shared" ca="1" si="14"/>
        <v>0.11226549217610531</v>
      </c>
      <c r="G115" s="1">
        <f t="shared" ca="1" si="10"/>
        <v>0.22407899686149463</v>
      </c>
      <c r="H115" s="1">
        <f t="shared" ca="1" si="10"/>
        <v>0.31348432320548569</v>
      </c>
      <c r="I115" s="1">
        <f t="shared" ca="1" si="11"/>
        <v>0.21771835271423354</v>
      </c>
      <c r="J115" s="1">
        <f t="shared" ca="1" si="11"/>
        <v>0.24742152636060827</v>
      </c>
      <c r="K115" s="1">
        <f t="shared" ca="1" si="11"/>
        <v>0.37544483280703045</v>
      </c>
      <c r="L115" s="1">
        <f t="shared" ca="1" si="11"/>
        <v>0.26042735549037382</v>
      </c>
      <c r="M115" s="1">
        <f t="shared" ca="1" si="11"/>
        <v>7.538753659211532E-2</v>
      </c>
      <c r="N115" s="1">
        <f t="shared" ca="1" si="11"/>
        <v>-6.822876470373257E-2</v>
      </c>
      <c r="O115" s="1">
        <f t="shared" ca="1" si="11"/>
        <v>-8.8477077261739728E-2</v>
      </c>
      <c r="P115" s="1">
        <f t="shared" ca="1" si="11"/>
        <v>7.866222934840527E-3</v>
      </c>
      <c r="Q115" s="1">
        <f t="shared" ca="1" si="11"/>
        <v>0.13319134585854422</v>
      </c>
      <c r="R115" s="1">
        <f t="shared" ca="1" si="11"/>
        <v>0.11339136178042908</v>
      </c>
      <c r="S115" s="1">
        <f t="shared" ca="1" si="11"/>
        <v>8.1451332673476332E-2</v>
      </c>
      <c r="T115" s="1">
        <f t="shared" ca="1" si="11"/>
        <v>0.12620666629799207</v>
      </c>
      <c r="U115" s="1">
        <f t="shared" ca="1" si="11"/>
        <v>0.25486038738473954</v>
      </c>
      <c r="V115" s="1">
        <f t="shared" ca="1" si="15"/>
        <v>0.37365699181431206</v>
      </c>
      <c r="W115" s="1">
        <f t="shared" ca="1" si="16"/>
        <v>0.25449188141020279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1.0180271697603856E-2</v>
      </c>
      <c r="E116" s="1">
        <f t="shared" ca="1" si="13"/>
        <v>4.9859473492141808E-2</v>
      </c>
      <c r="F116" s="1">
        <f t="shared" ca="1" si="14"/>
        <v>4.6683056896552041E-2</v>
      </c>
      <c r="G116" s="1">
        <f t="shared" ca="1" si="10"/>
        <v>4.4516894925591806E-2</v>
      </c>
      <c r="H116" s="1">
        <f t="shared" ca="1" si="10"/>
        <v>2.8084473124179436E-2</v>
      </c>
      <c r="I116" s="1">
        <f t="shared" ca="1" si="11"/>
        <v>1.025813112280503E-2</v>
      </c>
      <c r="J116" s="1">
        <f t="shared" ca="1" si="11"/>
        <v>0.11723991037236245</v>
      </c>
      <c r="K116" s="1">
        <f t="shared" ca="1" si="11"/>
        <v>0.26393988849242123</v>
      </c>
      <c r="L116" s="1">
        <f t="shared" ca="1" si="11"/>
        <v>0.1981554553535132</v>
      </c>
      <c r="M116" s="1">
        <f t="shared" ca="1" si="11"/>
        <v>8.838422950547295E-2</v>
      </c>
      <c r="N116" s="1">
        <f t="shared" ca="1" si="11"/>
        <v>5.8718536205662461E-2</v>
      </c>
      <c r="O116" s="1">
        <f t="shared" ca="1" si="11"/>
        <v>9.5379292929403031E-2</v>
      </c>
      <c r="P116" s="1">
        <f t="shared" ca="1" si="11"/>
        <v>0.11881828246043336</v>
      </c>
      <c r="Q116" s="1">
        <f t="shared" ca="1" si="11"/>
        <v>8.4359227606523951E-2</v>
      </c>
      <c r="R116" s="1">
        <f t="shared" ca="1" si="11"/>
        <v>1.2803841770461593E-3</v>
      </c>
      <c r="S116" s="1">
        <f t="shared" ca="1" si="11"/>
        <v>-2.3480146225201053E-2</v>
      </c>
      <c r="T116" s="1">
        <f t="shared" ca="1" si="11"/>
        <v>4.6880437633106467E-2</v>
      </c>
      <c r="U116" s="1">
        <f t="shared" ca="1" si="11"/>
        <v>0.17878219463462169</v>
      </c>
      <c r="V116" s="1">
        <f t="shared" ca="1" si="15"/>
        <v>0.32810325971811649</v>
      </c>
      <c r="W116" s="1">
        <f t="shared" ca="1" si="16"/>
        <v>0.26404729121893289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4.5725530684847901E-2</v>
      </c>
      <c r="E117" s="1">
        <f t="shared" ca="1" si="13"/>
        <v>5.5242156135135403E-2</v>
      </c>
      <c r="F117" s="1">
        <f t="shared" ca="1" si="14"/>
        <v>7.5789895607711183E-2</v>
      </c>
      <c r="G117" s="1">
        <f t="shared" ca="1" si="10"/>
        <v>0.17155307465283606</v>
      </c>
      <c r="H117" s="1">
        <f t="shared" ca="1" si="10"/>
        <v>0.27166073782798789</v>
      </c>
      <c r="I117" s="1">
        <f t="shared" ca="1" si="11"/>
        <v>0.20651907806995276</v>
      </c>
      <c r="J117" s="1">
        <f t="shared" ca="1" si="11"/>
        <v>0.25608525418491174</v>
      </c>
      <c r="K117" s="1">
        <f t="shared" ca="1" si="11"/>
        <v>0.39678677395348128</v>
      </c>
      <c r="L117" s="1">
        <f t="shared" ca="1" si="11"/>
        <v>0.29475540771929337</v>
      </c>
      <c r="M117" s="1">
        <f t="shared" ca="1" si="11"/>
        <v>0.18567665389450311</v>
      </c>
      <c r="N117" s="1">
        <f t="shared" ca="1" si="11"/>
        <v>0.21382786582068861</v>
      </c>
      <c r="O117" s="1">
        <f t="shared" ca="1" si="11"/>
        <v>0.24435903490252503</v>
      </c>
      <c r="P117" s="1">
        <f t="shared" ca="1" si="11"/>
        <v>0.2273946568442704</v>
      </c>
      <c r="Q117" s="1">
        <f t="shared" ca="1" si="11"/>
        <v>0.1017235698310122</v>
      </c>
      <c r="R117" s="1">
        <f t="shared" ca="1" si="11"/>
        <v>9.1811788606168069E-3</v>
      </c>
      <c r="S117" s="1">
        <f t="shared" ca="1" si="11"/>
        <v>1.7181085563084373E-3</v>
      </c>
      <c r="T117" s="1">
        <f t="shared" ca="1" si="11"/>
        <v>5.1379006492239421E-2</v>
      </c>
      <c r="U117" s="1">
        <f t="shared" ca="1" si="11"/>
        <v>0.2083606397044433</v>
      </c>
      <c r="V117" s="1">
        <f t="shared" ca="1" si="15"/>
        <v>0.38524159087423593</v>
      </c>
      <c r="W117" s="1">
        <f t="shared" ca="1" si="16"/>
        <v>0.3097241515635541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-2.8321987548101408E-2</v>
      </c>
      <c r="E118" s="1">
        <f t="shared" ca="1" si="13"/>
        <v>-2.979131866116216E-2</v>
      </c>
      <c r="F118" s="1">
        <f t="shared" ca="1" si="14"/>
        <v>-3.0410701498119973E-3</v>
      </c>
      <c r="G118" s="1">
        <f t="shared" ca="1" si="10"/>
        <v>0.13057802947376856</v>
      </c>
      <c r="H118" s="1">
        <f t="shared" ca="1" si="10"/>
        <v>0.26354797814649411</v>
      </c>
      <c r="I118" s="1">
        <f t="shared" ca="1" si="11"/>
        <v>0.22573530945589729</v>
      </c>
      <c r="J118" s="1">
        <f t="shared" ca="1" si="11"/>
        <v>0.27129773737577639</v>
      </c>
      <c r="K118" s="1">
        <f t="shared" ca="1" si="11"/>
        <v>0.3652107985489163</v>
      </c>
      <c r="L118" s="1">
        <f t="shared" ca="1" si="11"/>
        <v>0.22477238776438324</v>
      </c>
      <c r="M118" s="1">
        <f t="shared" ca="1" si="11"/>
        <v>0.14424401765385139</v>
      </c>
      <c r="N118" s="1">
        <f t="shared" ca="1" si="11"/>
        <v>0.14107132006245127</v>
      </c>
      <c r="O118" s="1">
        <f t="shared" ca="1" si="11"/>
        <v>9.1320883324816249E-2</v>
      </c>
      <c r="P118" s="1">
        <f t="shared" ca="1" si="11"/>
        <v>2.4397394993659553E-2</v>
      </c>
      <c r="Q118" s="1">
        <f t="shared" ca="1" si="11"/>
        <v>-5.4182467781416473E-3</v>
      </c>
      <c r="R118" s="1">
        <f t="shared" ca="1" si="11"/>
        <v>3.7202237720551978E-2</v>
      </c>
      <c r="S118" s="1">
        <f t="shared" ca="1" si="11"/>
        <v>3.5671337106382706E-2</v>
      </c>
      <c r="T118" s="1">
        <f t="shared" ca="1" si="11"/>
        <v>7.2281628744572265E-2</v>
      </c>
      <c r="U118" s="1">
        <f t="shared" ca="1" si="11"/>
        <v>0.23692941401415527</v>
      </c>
      <c r="V118" s="1">
        <f t="shared" ca="1" si="15"/>
        <v>0.37575569494773259</v>
      </c>
      <c r="W118" s="1">
        <f t="shared" ca="1" si="16"/>
        <v>0.26666021030092252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-2.4436116278520121E-2</v>
      </c>
      <c r="E119" s="1">
        <f t="shared" ca="1" si="13"/>
        <v>-1.0315570305540521E-2</v>
      </c>
      <c r="F119" s="1">
        <f t="shared" ca="1" si="14"/>
        <v>7.4545233801856889E-2</v>
      </c>
      <c r="G119" s="1">
        <f t="shared" ca="1" si="10"/>
        <v>0.18878124817036471</v>
      </c>
      <c r="H119" s="1">
        <f t="shared" ca="1" si="10"/>
        <v>0.2425234538793149</v>
      </c>
      <c r="I119" s="1">
        <f t="shared" ca="1" si="11"/>
        <v>0.15416251981569357</v>
      </c>
      <c r="J119" s="1">
        <f t="shared" ca="1" si="11"/>
        <v>0.20738249315546456</v>
      </c>
      <c r="K119" s="1">
        <f t="shared" ca="1" si="11"/>
        <v>0.39293735325693752</v>
      </c>
      <c r="L119" s="1">
        <f t="shared" ca="1" si="11"/>
        <v>0.3606115479885843</v>
      </c>
      <c r="M119" s="1">
        <f t="shared" ca="1" si="11"/>
        <v>0.25005867592507408</v>
      </c>
      <c r="N119" s="1">
        <f t="shared" ca="1" si="11"/>
        <v>0.1588962210634591</v>
      </c>
      <c r="O119" s="1">
        <f t="shared" ca="1" si="11"/>
        <v>0.11959436493346247</v>
      </c>
      <c r="P119" s="1">
        <f t="shared" ca="1" si="11"/>
        <v>0.15020011287389784</v>
      </c>
      <c r="Q119" s="1">
        <f t="shared" ca="1" si="11"/>
        <v>0.13318841372649465</v>
      </c>
      <c r="R119" s="1">
        <f t="shared" ca="1" si="11"/>
        <v>8.8470748938738339E-2</v>
      </c>
      <c r="S119" s="1">
        <f t="shared" ca="1" si="11"/>
        <v>3.5905261840077037E-2</v>
      </c>
      <c r="T119" s="1">
        <f t="shared" ca="1" si="11"/>
        <v>5.0027564213488217E-2</v>
      </c>
      <c r="U119" s="1">
        <f t="shared" ca="1" si="11"/>
        <v>0.18174960556748213</v>
      </c>
      <c r="V119" s="1">
        <f t="shared" ca="1" si="15"/>
        <v>0.3342781358560093</v>
      </c>
      <c r="W119" s="1">
        <f t="shared" ca="1" si="16"/>
        <v>0.29394402743857739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9.6867720214603367E-2</v>
      </c>
      <c r="E120" s="1">
        <f t="shared" ca="1" si="13"/>
        <v>0.11988803678681038</v>
      </c>
      <c r="F120" s="1">
        <f t="shared" ca="1" si="14"/>
        <v>0.12080757103051579</v>
      </c>
      <c r="G120" s="1">
        <f t="shared" ca="1" si="10"/>
        <v>5.0920856682052498E-2</v>
      </c>
      <c r="H120" s="1">
        <f t="shared" ca="1" si="10"/>
        <v>-1.7049769432712691E-2</v>
      </c>
      <c r="I120" s="1">
        <f t="shared" ca="1" si="11"/>
        <v>8.9362239769623757E-3</v>
      </c>
      <c r="J120" s="1">
        <f t="shared" ca="1" si="11"/>
        <v>0.11236515476822784</v>
      </c>
      <c r="K120" s="1">
        <f t="shared" ca="1" si="11"/>
        <v>0.24283782624042702</v>
      </c>
      <c r="L120" s="1">
        <f t="shared" ca="1" si="11"/>
        <v>0.1734832578136454</v>
      </c>
      <c r="M120" s="1">
        <f t="shared" ca="1" si="11"/>
        <v>5.1517936352542495E-2</v>
      </c>
      <c r="N120" s="1">
        <f t="shared" ca="1" si="11"/>
        <v>4.4787263658989565E-2</v>
      </c>
      <c r="O120" s="1">
        <f t="shared" ca="1" si="11"/>
        <v>9.9730114031468475E-2</v>
      </c>
      <c r="P120" s="1">
        <f t="shared" ca="1" si="11"/>
        <v>0.13677470346079867</v>
      </c>
      <c r="Q120" s="1">
        <f t="shared" ca="1" si="11"/>
        <v>0.11028083798880155</v>
      </c>
      <c r="R120" s="1">
        <f t="shared" ca="1" si="11"/>
        <v>8.120162423871069E-2</v>
      </c>
      <c r="S120" s="1">
        <f t="shared" ca="1" si="11"/>
        <v>1.2183888454644043E-2</v>
      </c>
      <c r="T120" s="1">
        <f t="shared" ca="1" si="11"/>
        <v>-2.3773745236120681E-2</v>
      </c>
      <c r="U120" s="1">
        <f t="shared" ca="1" si="11"/>
        <v>0.10121168757470722</v>
      </c>
      <c r="V120" s="1">
        <f t="shared" ca="1" si="15"/>
        <v>0.3204680849625362</v>
      </c>
      <c r="W120" s="1">
        <f t="shared" ca="1" si="16"/>
        <v>0.28953689022652762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-9.7490783335683479E-2</v>
      </c>
      <c r="E121" s="1">
        <f t="shared" ca="1" si="13"/>
        <v>-3.3836933914032606E-2</v>
      </c>
      <c r="F121" s="1">
        <f t="shared" ca="1" si="14"/>
        <v>4.7362792677386044E-2</v>
      </c>
      <c r="G121" s="1">
        <f t="shared" ca="1" si="10"/>
        <v>0.17913599703158445</v>
      </c>
      <c r="H121" s="1">
        <f t="shared" ca="1" si="10"/>
        <v>0.2759128743286795</v>
      </c>
      <c r="I121" s="1">
        <f t="shared" ca="1" si="11"/>
        <v>0.23208305694691514</v>
      </c>
      <c r="J121" s="1">
        <f t="shared" ca="1" si="11"/>
        <v>0.2228398570695346</v>
      </c>
      <c r="K121" s="1">
        <f t="shared" ca="1" si="11"/>
        <v>0.26431157556941998</v>
      </c>
      <c r="L121" s="1">
        <f t="shared" ca="1" si="11"/>
        <v>0.16664927411169245</v>
      </c>
      <c r="M121" s="1">
        <f t="shared" ca="1" si="11"/>
        <v>0.11846245706115974</v>
      </c>
      <c r="N121" s="1">
        <f t="shared" ca="1" si="11"/>
        <v>0.16077610737421172</v>
      </c>
      <c r="O121" s="1">
        <f t="shared" ca="1" si="11"/>
        <v>0.20706638959185267</v>
      </c>
      <c r="P121" s="1">
        <f t="shared" ca="1" si="11"/>
        <v>0.23573510338919568</v>
      </c>
      <c r="Q121" s="1">
        <f t="shared" ca="1" si="11"/>
        <v>0.15157686135008955</v>
      </c>
      <c r="R121" s="1">
        <f t="shared" ca="1" si="11"/>
        <v>2.4381484575853797E-2</v>
      </c>
      <c r="S121" s="1">
        <f t="shared" ca="1" si="11"/>
        <v>-3.6736234866734142E-2</v>
      </c>
      <c r="T121" s="1">
        <f t="shared" ca="1" si="11"/>
        <v>2.3880650203973286E-2</v>
      </c>
      <c r="U121" s="1">
        <f t="shared" ca="1" si="11"/>
        <v>0.19368167275884091</v>
      </c>
      <c r="V121" s="1">
        <f t="shared" ca="1" si="15"/>
        <v>0.39994763402731448</v>
      </c>
      <c r="W121" s="1">
        <f t="shared" ca="1" si="16"/>
        <v>0.41129423157377215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5.7760138257973763E-2</v>
      </c>
      <c r="E122" s="1">
        <f t="shared" ca="1" si="13"/>
        <v>4.9652020172146136E-2</v>
      </c>
      <c r="F122" s="1">
        <f t="shared" ca="1" si="14"/>
        <v>9.38046686220078E-2</v>
      </c>
      <c r="G122" s="1">
        <f t="shared" ca="1" si="10"/>
        <v>0.22237629577237605</v>
      </c>
      <c r="H122" s="1">
        <f t="shared" ca="1" si="10"/>
        <v>0.31218910585641779</v>
      </c>
      <c r="I122" s="1">
        <f t="shared" ca="1" si="11"/>
        <v>0.25843150222572381</v>
      </c>
      <c r="J122" s="1">
        <f t="shared" ca="1" si="11"/>
        <v>0.31326106655862751</v>
      </c>
      <c r="K122" s="1">
        <f t="shared" ca="1" si="11"/>
        <v>0.43044115244904357</v>
      </c>
      <c r="L122" s="1">
        <f t="shared" ca="1" si="11"/>
        <v>0.28348352124706133</v>
      </c>
      <c r="M122" s="1">
        <f t="shared" ca="1" si="11"/>
        <v>0.1532908289054416</v>
      </c>
      <c r="N122" s="1">
        <f t="shared" ca="1" si="11"/>
        <v>0.12370786720760726</v>
      </c>
      <c r="O122" s="1">
        <f t="shared" ca="1" si="11"/>
        <v>0.12636800644839694</v>
      </c>
      <c r="P122" s="1">
        <f t="shared" ca="1" si="11"/>
        <v>0.11015990341317619</v>
      </c>
      <c r="Q122" s="1">
        <f t="shared" ca="1" si="11"/>
        <v>1.7946013583064448E-2</v>
      </c>
      <c r="R122" s="1">
        <f t="shared" ca="1" si="11"/>
        <v>-4.27230397065924E-2</v>
      </c>
      <c r="S122" s="1">
        <f t="shared" ca="1" si="11"/>
        <v>-5.9006314382194912E-2</v>
      </c>
      <c r="T122" s="1">
        <f t="shared" ca="1" si="11"/>
        <v>-1.0741311319818181E-2</v>
      </c>
      <c r="U122" s="1">
        <f t="shared" ca="1" si="11"/>
        <v>0.14995319148153358</v>
      </c>
      <c r="V122" s="1">
        <f t="shared" ca="1" si="15"/>
        <v>0.34799949776946387</v>
      </c>
      <c r="W122" s="1">
        <f t="shared" ca="1" si="16"/>
        <v>0.325369061047311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4.5928841262535144E-2</v>
      </c>
      <c r="E123" s="1">
        <f t="shared" ca="1" si="13"/>
        <v>1.4574348934903893E-2</v>
      </c>
      <c r="F123" s="1">
        <f t="shared" ca="1" si="14"/>
        <v>1.3319215559038144E-2</v>
      </c>
      <c r="G123" s="1">
        <f t="shared" ca="1" si="10"/>
        <v>3.7462501796734236E-2</v>
      </c>
      <c r="H123" s="1">
        <f t="shared" ca="1" si="10"/>
        <v>3.3075657574976026E-2</v>
      </c>
      <c r="I123" s="1">
        <f t="shared" ca="1" si="11"/>
        <v>5.4440277487245003E-2</v>
      </c>
      <c r="J123" s="1">
        <f t="shared" ca="1" si="11"/>
        <v>0.25170891858843319</v>
      </c>
      <c r="K123" s="1">
        <f t="shared" ca="1" si="11"/>
        <v>0.43700455873885302</v>
      </c>
      <c r="L123" s="1">
        <f t="shared" ca="1" si="11"/>
        <v>0.27510374473888149</v>
      </c>
      <c r="M123" s="1">
        <f t="shared" ca="1" si="11"/>
        <v>8.4688499323668301E-2</v>
      </c>
      <c r="N123" s="1">
        <f t="shared" ca="1" si="11"/>
        <v>5.5914429887858649E-2</v>
      </c>
      <c r="O123" s="1">
        <f t="shared" ca="1" si="11"/>
        <v>7.3263699199271753E-2</v>
      </c>
      <c r="P123" s="1">
        <f t="shared" ca="1" si="11"/>
        <v>5.3809427993404255E-2</v>
      </c>
      <c r="Q123" s="1">
        <f t="shared" ca="1" si="11"/>
        <v>5.9633855202116268E-2</v>
      </c>
      <c r="R123" s="1">
        <f t="shared" ca="1" si="11"/>
        <v>5.8836818737147224E-2</v>
      </c>
      <c r="S123" s="1">
        <f t="shared" ca="1" si="11"/>
        <v>9.0116315354066875E-2</v>
      </c>
      <c r="T123" s="1">
        <f t="shared" ca="1" si="11"/>
        <v>0.15503709343452557</v>
      </c>
      <c r="U123" s="1">
        <f t="shared" ca="1" si="11"/>
        <v>0.22197670867765687</v>
      </c>
      <c r="V123" s="1">
        <f t="shared" ca="1" si="15"/>
        <v>0.29546132506771627</v>
      </c>
      <c r="W123" s="1">
        <f t="shared" ca="1" si="16"/>
        <v>0.20290011907605457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8.1955803787603518E-2</v>
      </c>
      <c r="E124" s="1">
        <f t="shared" ca="1" si="13"/>
        <v>7.042819154611267E-2</v>
      </c>
      <c r="F124" s="1">
        <f t="shared" ca="1" si="14"/>
        <v>1.7974359466690439E-2</v>
      </c>
      <c r="G124" s="1">
        <f t="shared" ca="1" si="10"/>
        <v>6.0050337531188339E-2</v>
      </c>
      <c r="H124" s="1">
        <f t="shared" ca="1" si="10"/>
        <v>0.13808940608279777</v>
      </c>
      <c r="I124" s="1">
        <f t="shared" ca="1" si="11"/>
        <v>0.16087655111404695</v>
      </c>
      <c r="J124" s="1">
        <f t="shared" ca="1" si="11"/>
        <v>0.29258841190705248</v>
      </c>
      <c r="K124" s="1">
        <f t="shared" ca="1" si="11"/>
        <v>0.38530102321896698</v>
      </c>
      <c r="L124" s="1">
        <f t="shared" ca="1" si="11"/>
        <v>0.2150265247223393</v>
      </c>
      <c r="M124" s="1">
        <f t="shared" ca="1" si="11"/>
        <v>9.4363982135030722E-2</v>
      </c>
      <c r="N124" s="1">
        <f t="shared" ca="1" si="11"/>
        <v>0.10751741441013565</v>
      </c>
      <c r="O124" s="1">
        <f t="shared" ca="1" si="11"/>
        <v>0.12580457726848154</v>
      </c>
      <c r="P124" s="1">
        <f t="shared" ca="1" si="11"/>
        <v>0.13546785334332512</v>
      </c>
      <c r="Q124" s="1">
        <f t="shared" ca="1" si="11"/>
        <v>0.13640132294329854</v>
      </c>
      <c r="R124" s="1">
        <f t="shared" ca="1" si="11"/>
        <v>5.5839214219760069E-2</v>
      </c>
      <c r="S124" s="1">
        <f t="shared" ca="1" si="11"/>
        <v>3.8338126574114416E-2</v>
      </c>
      <c r="T124" s="1">
        <f t="shared" ca="1" si="11"/>
        <v>0.12617993406731987</v>
      </c>
      <c r="U124" s="1">
        <f t="shared" ca="1" si="11"/>
        <v>0.25175957965497103</v>
      </c>
      <c r="V124" s="1">
        <f t="shared" ca="1" si="15"/>
        <v>0.35724912846931522</v>
      </c>
      <c r="W124" s="1">
        <f t="shared" ca="1" si="16"/>
        <v>0.25836178815123673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-1.0150698784699656E-2</v>
      </c>
      <c r="E125" s="1">
        <f t="shared" ca="1" si="13"/>
        <v>1.3772853892701822E-2</v>
      </c>
      <c r="F125" s="1">
        <f t="shared" ca="1" si="14"/>
        <v>7.6916673149866055E-2</v>
      </c>
      <c r="G125" s="1">
        <f t="shared" ca="1" si="10"/>
        <v>9.3669792621762407E-2</v>
      </c>
      <c r="H125" s="1">
        <f t="shared" ca="1" si="10"/>
        <v>7.9139879754053316E-2</v>
      </c>
      <c r="I125" s="1">
        <f t="shared" ca="1" si="11"/>
        <v>9.8609661585970024E-2</v>
      </c>
      <c r="J125" s="1">
        <f t="shared" ca="1" si="11"/>
        <v>0.22655057493804484</v>
      </c>
      <c r="K125" s="1">
        <f t="shared" ca="1" si="11"/>
        <v>0.37097624207481672</v>
      </c>
      <c r="L125" s="1">
        <f t="shared" ca="1" si="11"/>
        <v>0.27386126520747306</v>
      </c>
      <c r="M125" s="1">
        <f t="shared" ca="1" si="11"/>
        <v>0.13649125259234821</v>
      </c>
      <c r="N125" s="1">
        <f t="shared" ca="1" si="11"/>
        <v>0.10358242712462273</v>
      </c>
      <c r="O125" s="1">
        <f t="shared" ca="1" si="11"/>
        <v>0.17394480939710616</v>
      </c>
      <c r="P125" s="1">
        <f t="shared" ca="1" si="11"/>
        <v>0.17022940637169215</v>
      </c>
      <c r="Q125" s="1">
        <f t="shared" ca="1" si="11"/>
        <v>0.10253852888821227</v>
      </c>
      <c r="R125" s="1">
        <f t="shared" ca="1" si="11"/>
        <v>3.8698281999802547E-2</v>
      </c>
      <c r="S125" s="1">
        <f t="shared" ca="1" si="11"/>
        <v>1.4125013630457022E-2</v>
      </c>
      <c r="T125" s="1">
        <f t="shared" ca="1" si="11"/>
        <v>9.3660146457924268E-2</v>
      </c>
      <c r="U125" s="1">
        <f t="shared" ca="1" si="11"/>
        <v>0.2984147495461803</v>
      </c>
      <c r="V125" s="1">
        <f t="shared" ca="1" si="15"/>
        <v>0.50244773246593488</v>
      </c>
      <c r="W125" s="1">
        <f t="shared" ca="1" si="16"/>
        <v>0.43073062643879073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-4.0580502768056484E-2</v>
      </c>
      <c r="E126" s="1">
        <f t="shared" ca="1" si="13"/>
        <v>-2.9328618329200307E-2</v>
      </c>
      <c r="F126" s="1">
        <f t="shared" ca="1" si="14"/>
        <v>-2.0325188128348111E-2</v>
      </c>
      <c r="G126" s="1">
        <f t="shared" ca="1" si="10"/>
        <v>7.339012283784409E-3</v>
      </c>
      <c r="H126" s="1">
        <f t="shared" ca="1" si="10"/>
        <v>9.9255980976696544E-3</v>
      </c>
      <c r="I126" s="1">
        <f t="shared" ca="1" si="11"/>
        <v>3.671198391244284E-2</v>
      </c>
      <c r="J126" s="1">
        <f t="shared" ca="1" si="11"/>
        <v>0.19872583003589644</v>
      </c>
      <c r="K126" s="1">
        <f t="shared" ca="1" si="11"/>
        <v>0.39276680330926639</v>
      </c>
      <c r="L126" s="1">
        <f t="shared" ca="1" si="11"/>
        <v>0.29759404143732987</v>
      </c>
      <c r="M126" s="1">
        <f t="shared" ca="1" si="11"/>
        <v>0.17743803114886186</v>
      </c>
      <c r="N126" s="1">
        <f t="shared" ca="1" si="11"/>
        <v>0.13422349519836629</v>
      </c>
      <c r="O126" s="1">
        <f t="shared" ca="1" si="11"/>
        <v>6.3154044594063097E-2</v>
      </c>
      <c r="P126" s="1">
        <f t="shared" ca="1" si="11"/>
        <v>-1.8300465610350265E-2</v>
      </c>
      <c r="Q126" s="1">
        <f t="shared" ca="1" si="11"/>
        <v>-4.4694231087274987E-2</v>
      </c>
      <c r="R126" s="1">
        <f t="shared" ca="1" si="11"/>
        <v>-7.7271786152751848E-2</v>
      </c>
      <c r="S126" s="1">
        <f t="shared" ca="1" si="11"/>
        <v>-8.1741164470895356E-2</v>
      </c>
      <c r="T126" s="1">
        <f t="shared" ca="1" si="11"/>
        <v>2.2198303304045437E-2</v>
      </c>
      <c r="U126" s="1">
        <f t="shared" ca="1" si="11"/>
        <v>0.20250912391728243</v>
      </c>
      <c r="V126" s="1">
        <f t="shared" ca="1" si="15"/>
        <v>0.32580492840743552</v>
      </c>
      <c r="W126" s="1">
        <f t="shared" ca="1" si="16"/>
        <v>0.20981174465416061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-5.8664830678271954E-2</v>
      </c>
      <c r="E127" s="1">
        <f t="shared" ca="1" si="13"/>
        <v>-1.896584814141378E-2</v>
      </c>
      <c r="F127" s="1">
        <f t="shared" ca="1" si="14"/>
        <v>5.2180148414601113E-2</v>
      </c>
      <c r="G127" s="1">
        <f t="shared" ca="1" si="14"/>
        <v>0.11778257985328536</v>
      </c>
      <c r="H127" s="1">
        <f t="shared" ca="1" si="14"/>
        <v>0.12482930814347441</v>
      </c>
      <c r="I127" s="1">
        <f t="shared" ca="1" si="14"/>
        <v>0.13578865422834205</v>
      </c>
      <c r="J127" s="1">
        <f t="shared" ca="1" si="14"/>
        <v>0.28113421289959634</v>
      </c>
      <c r="K127" s="1">
        <f t="shared" ca="1" si="14"/>
        <v>0.4157408592647851</v>
      </c>
      <c r="L127" s="1">
        <f t="shared" ca="1" si="14"/>
        <v>0.30459903872198829</v>
      </c>
      <c r="M127" s="1">
        <f t="shared" ca="1" si="14"/>
        <v>0.10923452349477054</v>
      </c>
      <c r="N127" s="1">
        <f t="shared" ca="1" si="14"/>
        <v>2.3683218059038579E-2</v>
      </c>
      <c r="O127" s="1">
        <f t="shared" ca="1" si="14"/>
        <v>7.6445779583173747E-3</v>
      </c>
      <c r="P127" s="1">
        <f t="shared" ca="1" si="14"/>
        <v>2.1273802492724866E-2</v>
      </c>
      <c r="Q127" s="1">
        <f t="shared" ca="1" si="14"/>
        <v>2.734219296135415E-2</v>
      </c>
      <c r="R127" s="1">
        <f t="shared" ca="1" si="14"/>
        <v>1.5531395564305394E-2</v>
      </c>
      <c r="S127" s="1">
        <f t="shared" ca="1" si="14"/>
        <v>7.0668177777697433E-2</v>
      </c>
      <c r="T127" s="1">
        <f t="shared" ca="1" si="14"/>
        <v>0.16850429111945744</v>
      </c>
      <c r="U127" s="1">
        <f t="shared" ca="1" si="14"/>
        <v>0.31313608666587389</v>
      </c>
      <c r="V127" s="1">
        <f t="shared" ca="1" si="15"/>
        <v>0.43972989694145764</v>
      </c>
      <c r="W127" s="1">
        <f t="shared" ca="1" si="16"/>
        <v>0.33252841660424276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-6.118709687025032E-2</v>
      </c>
      <c r="E128" s="1">
        <f t="shared" ca="1" si="13"/>
        <v>-9.9662966990749793E-2</v>
      </c>
      <c r="F128" s="1">
        <f t="shared" ref="F128:U143" ca="1" si="17">(F78+0.6*(G78+E78)+0.15*(D78+H78))/(1+2*0.6+2*0.15)</f>
        <v>-7.1944471929181866E-2</v>
      </c>
      <c r="G128" s="1">
        <f t="shared" ca="1" si="17"/>
        <v>3.3382308517455703E-2</v>
      </c>
      <c r="H128" s="1">
        <f t="shared" ca="1" si="17"/>
        <v>0.1072652425317013</v>
      </c>
      <c r="I128" s="1">
        <f t="shared" ca="1" si="17"/>
        <v>0.1644174310224126</v>
      </c>
      <c r="J128" s="1">
        <f t="shared" ca="1" si="17"/>
        <v>0.31085619400954789</v>
      </c>
      <c r="K128" s="1">
        <f t="shared" ca="1" si="17"/>
        <v>0.39711832630143951</v>
      </c>
      <c r="L128" s="1">
        <f t="shared" ca="1" si="17"/>
        <v>0.18869231957287741</v>
      </c>
      <c r="M128" s="1">
        <f t="shared" ca="1" si="17"/>
        <v>1.7977795587487154E-2</v>
      </c>
      <c r="N128" s="1">
        <f t="shared" ca="1" si="17"/>
        <v>3.2490952809355032E-3</v>
      </c>
      <c r="O128" s="1">
        <f t="shared" ca="1" si="17"/>
        <v>1.7121025673168224E-2</v>
      </c>
      <c r="P128" s="1">
        <f t="shared" ca="1" si="17"/>
        <v>5.4286692465116596E-2</v>
      </c>
      <c r="Q128" s="1">
        <f t="shared" ca="1" si="17"/>
        <v>6.4279049043049472E-2</v>
      </c>
      <c r="R128" s="1">
        <f t="shared" ca="1" si="17"/>
        <v>4.7286278392250761E-2</v>
      </c>
      <c r="S128" s="1">
        <f t="shared" ca="1" si="17"/>
        <v>0.10080800473506443</v>
      </c>
      <c r="T128" s="1">
        <f t="shared" ca="1" si="17"/>
        <v>0.22087866940770109</v>
      </c>
      <c r="U128" s="1">
        <f t="shared" ca="1" si="17"/>
        <v>0.33697068449229245</v>
      </c>
      <c r="V128" s="1">
        <f t="shared" ca="1" si="15"/>
        <v>0.41943550315768052</v>
      </c>
      <c r="W128" s="1">
        <f t="shared" ca="1" si="16"/>
        <v>0.28219450483333841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0.21142051569978754</v>
      </c>
      <c r="E129" s="1">
        <f t="shared" ca="1" si="13"/>
        <v>0.22481573056395887</v>
      </c>
      <c r="F129" s="1">
        <f t="shared" ca="1" si="17"/>
        <v>0.17902035523477486</v>
      </c>
      <c r="G129" s="1">
        <f t="shared" ca="1" si="17"/>
        <v>9.7013450469313672E-2</v>
      </c>
      <c r="H129" s="1">
        <f t="shared" ca="1" si="17"/>
        <v>1.2171179210448278E-2</v>
      </c>
      <c r="I129" s="1">
        <f t="shared" ca="1" si="17"/>
        <v>3.7685841523549257E-3</v>
      </c>
      <c r="J129" s="1">
        <f t="shared" ca="1" si="17"/>
        <v>0.18580263898509369</v>
      </c>
      <c r="K129" s="1">
        <f t="shared" ca="1" si="17"/>
        <v>0.36342513168702012</v>
      </c>
      <c r="L129" s="1">
        <f t="shared" ca="1" si="17"/>
        <v>0.20966957556466398</v>
      </c>
      <c r="M129" s="1">
        <f t="shared" ca="1" si="17"/>
        <v>5.8983254591216026E-2</v>
      </c>
      <c r="N129" s="1">
        <f t="shared" ca="1" si="17"/>
        <v>2.6168229969421909E-2</v>
      </c>
      <c r="O129" s="1">
        <f t="shared" ca="1" si="17"/>
        <v>3.4253535574186186E-2</v>
      </c>
      <c r="P129" s="1">
        <f t="shared" ca="1" si="17"/>
        <v>2.3593769308209871E-2</v>
      </c>
      <c r="Q129" s="1">
        <f t="shared" ca="1" si="17"/>
        <v>7.9318177283651415E-3</v>
      </c>
      <c r="R129" s="1">
        <f t="shared" ca="1" si="17"/>
        <v>5.3799248287435562E-2</v>
      </c>
      <c r="S129" s="1">
        <f t="shared" ca="1" si="17"/>
        <v>9.7456316978666038E-2</v>
      </c>
      <c r="T129" s="1">
        <f t="shared" ca="1" si="17"/>
        <v>0.16050576800194097</v>
      </c>
      <c r="U129" s="1">
        <f t="shared" ca="1" si="17"/>
        <v>0.33294666520218336</v>
      </c>
      <c r="V129" s="1">
        <f t="shared" ca="1" si="15"/>
        <v>0.49085701472352566</v>
      </c>
      <c r="W129" s="1">
        <f t="shared" ca="1" si="16"/>
        <v>0.31949812804414313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6.4580523495867126E-2</v>
      </c>
      <c r="E130" s="1">
        <f t="shared" ca="1" si="13"/>
        <v>7.1868056833214428E-2</v>
      </c>
      <c r="F130" s="1">
        <f t="shared" ca="1" si="17"/>
        <v>5.3479561403269607E-2</v>
      </c>
      <c r="G130" s="1">
        <f t="shared" ca="1" si="17"/>
        <v>4.276784158929875E-2</v>
      </c>
      <c r="H130" s="1">
        <f t="shared" ca="1" si="17"/>
        <v>6.6956023165125986E-2</v>
      </c>
      <c r="I130" s="1">
        <f t="shared" ca="1" si="17"/>
        <v>0.11505160749018024</v>
      </c>
      <c r="J130" s="1">
        <f t="shared" ca="1" si="17"/>
        <v>0.23734703085871942</v>
      </c>
      <c r="K130" s="1">
        <f t="shared" ca="1" si="17"/>
        <v>0.34976313705878281</v>
      </c>
      <c r="L130" s="1">
        <f t="shared" ca="1" si="17"/>
        <v>0.23017201130494302</v>
      </c>
      <c r="M130" s="1">
        <f t="shared" ca="1" si="17"/>
        <v>0.14290720430103762</v>
      </c>
      <c r="N130" s="1">
        <f t="shared" ca="1" si="17"/>
        <v>0.11106966873308914</v>
      </c>
      <c r="O130" s="1">
        <f t="shared" ca="1" si="17"/>
        <v>6.6883343241601126E-2</v>
      </c>
      <c r="P130" s="1">
        <f t="shared" ca="1" si="17"/>
        <v>7.900333147069255E-3</v>
      </c>
      <c r="Q130" s="1">
        <f t="shared" ca="1" si="17"/>
        <v>-1.1707831883113348E-2</v>
      </c>
      <c r="R130" s="1">
        <f t="shared" ca="1" si="17"/>
        <v>2.6082135376424586E-3</v>
      </c>
      <c r="S130" s="1">
        <f t="shared" ca="1" si="17"/>
        <v>-4.1207925696559768E-2</v>
      </c>
      <c r="T130" s="1">
        <f t="shared" ca="1" si="17"/>
        <v>4.6062638739790239E-2</v>
      </c>
      <c r="U130" s="1">
        <f t="shared" ca="1" si="17"/>
        <v>0.27052465945124515</v>
      </c>
      <c r="V130" s="1">
        <f t="shared" ca="1" si="15"/>
        <v>0.4571348259675731</v>
      </c>
      <c r="W130" s="1">
        <f t="shared" ca="1" si="16"/>
        <v>0.38492722631860482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0.10111163045795533</v>
      </c>
      <c r="E131" s="1">
        <f t="shared" ca="1" si="13"/>
        <v>0.10737542846212259</v>
      </c>
      <c r="F131" s="1">
        <f t="shared" ca="1" si="17"/>
        <v>6.9157912610936317E-2</v>
      </c>
      <c r="G131" s="1">
        <f t="shared" ca="1" si="17"/>
        <v>5.0720070184278376E-2</v>
      </c>
      <c r="H131" s="1">
        <f t="shared" ca="1" si="17"/>
        <v>6.2286721202842343E-2</v>
      </c>
      <c r="I131" s="1">
        <f t="shared" ca="1" si="17"/>
        <v>0.14523312409587785</v>
      </c>
      <c r="J131" s="1">
        <f t="shared" ca="1" si="17"/>
        <v>0.24191919970245523</v>
      </c>
      <c r="K131" s="1">
        <f t="shared" ca="1" si="17"/>
        <v>0.32180511726086725</v>
      </c>
      <c r="L131" s="1">
        <f t="shared" ca="1" si="17"/>
        <v>0.20947443071508207</v>
      </c>
      <c r="M131" s="1">
        <f t="shared" ca="1" si="17"/>
        <v>5.6802071782220076E-2</v>
      </c>
      <c r="N131" s="1">
        <f t="shared" ca="1" si="17"/>
        <v>6.3430903105243268E-3</v>
      </c>
      <c r="O131" s="1">
        <f t="shared" ca="1" si="17"/>
        <v>2.317595432798452E-2</v>
      </c>
      <c r="P131" s="1">
        <f t="shared" ca="1" si="17"/>
        <v>2.1769304195103315E-2</v>
      </c>
      <c r="Q131" s="1">
        <f t="shared" ca="1" si="17"/>
        <v>6.0456434764147218E-3</v>
      </c>
      <c r="R131" s="1">
        <f t="shared" ca="1" si="17"/>
        <v>-2.4408045994868676E-4</v>
      </c>
      <c r="S131" s="1">
        <f t="shared" ca="1" si="17"/>
        <v>2.659799762190692E-2</v>
      </c>
      <c r="T131" s="1">
        <f t="shared" ca="1" si="17"/>
        <v>0.12808737918981711</v>
      </c>
      <c r="U131" s="1">
        <f t="shared" ca="1" si="17"/>
        <v>0.29572422472701371</v>
      </c>
      <c r="V131" s="1">
        <f t="shared" ca="1" si="15"/>
        <v>0.40178155761052625</v>
      </c>
      <c r="W131" s="1">
        <f t="shared" ca="1" si="16"/>
        <v>0.2482044523062564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-1.0125046087654025E-3</v>
      </c>
      <c r="E132" s="1">
        <f t="shared" ca="1" si="13"/>
        <v>6.8148256945119903E-2</v>
      </c>
      <c r="F132" s="1">
        <f t="shared" ca="1" si="17"/>
        <v>2.9081601190603767E-2</v>
      </c>
      <c r="G132" s="1">
        <f t="shared" ca="1" si="17"/>
        <v>-3.8835369233390482E-2</v>
      </c>
      <c r="H132" s="1">
        <f t="shared" ca="1" si="17"/>
        <v>1.2425826262396661E-3</v>
      </c>
      <c r="I132" s="1">
        <f t="shared" ca="1" si="17"/>
        <v>0.12031333642542923</v>
      </c>
      <c r="J132" s="1">
        <f t="shared" ca="1" si="17"/>
        <v>0.28171374118647502</v>
      </c>
      <c r="K132" s="1">
        <f t="shared" ca="1" si="17"/>
        <v>0.35795903261987444</v>
      </c>
      <c r="L132" s="1">
        <f t="shared" ca="1" si="17"/>
        <v>0.16021111758451553</v>
      </c>
      <c r="M132" s="1">
        <f t="shared" ca="1" si="17"/>
        <v>4.8988728474236853E-3</v>
      </c>
      <c r="N132" s="1">
        <f t="shared" ca="1" si="17"/>
        <v>-1.6703092052938007E-2</v>
      </c>
      <c r="O132" s="1">
        <f t="shared" ca="1" si="17"/>
        <v>7.9854978627758061E-2</v>
      </c>
      <c r="P132" s="1">
        <f t="shared" ca="1" si="17"/>
        <v>0.1703915535203992</v>
      </c>
      <c r="Q132" s="1">
        <f t="shared" ca="1" si="17"/>
        <v>0.18222614227455736</v>
      </c>
      <c r="R132" s="1">
        <f t="shared" ca="1" si="17"/>
        <v>0.17686314504937284</v>
      </c>
      <c r="S132" s="1">
        <f t="shared" ca="1" si="17"/>
        <v>8.3301325249002398E-2</v>
      </c>
      <c r="T132" s="1">
        <f t="shared" ca="1" si="17"/>
        <v>4.8822650003227219E-2</v>
      </c>
      <c r="U132" s="1">
        <f t="shared" ca="1" si="17"/>
        <v>0.18270632275028512</v>
      </c>
      <c r="V132" s="1">
        <f t="shared" ca="1" si="15"/>
        <v>0.40505158158957949</v>
      </c>
      <c r="W132" s="1">
        <f t="shared" ca="1" si="16"/>
        <v>0.36768148743084828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-4.0746617711298727E-2</v>
      </c>
      <c r="E133" s="1">
        <f t="shared" ca="1" si="13"/>
        <v>-2.5798502136424768E-2</v>
      </c>
      <c r="F133" s="1">
        <f t="shared" ca="1" si="17"/>
        <v>-6.1826603936525518E-2</v>
      </c>
      <c r="G133" s="1">
        <f t="shared" ca="1" si="17"/>
        <v>-7.4254381211397991E-2</v>
      </c>
      <c r="H133" s="1">
        <f t="shared" ca="1" si="17"/>
        <v>-5.8682521764413631E-2</v>
      </c>
      <c r="I133" s="1">
        <f t="shared" ca="1" si="17"/>
        <v>4.052002019212568E-2</v>
      </c>
      <c r="J133" s="1">
        <f t="shared" ca="1" si="17"/>
        <v>0.26076915013154756</v>
      </c>
      <c r="K133" s="1">
        <f t="shared" ca="1" si="17"/>
        <v>0.4470706801927215</v>
      </c>
      <c r="L133" s="1">
        <f t="shared" ca="1" si="17"/>
        <v>0.28028958589191311</v>
      </c>
      <c r="M133" s="1">
        <f t="shared" ca="1" si="17"/>
        <v>5.8284423861510434E-2</v>
      </c>
      <c r="N133" s="1">
        <f t="shared" ca="1" si="17"/>
        <v>-1.5626012569375597E-2</v>
      </c>
      <c r="O133" s="1">
        <f t="shared" ca="1" si="17"/>
        <v>-5.9906193632418211E-3</v>
      </c>
      <c r="P133" s="1">
        <f t="shared" ca="1" si="17"/>
        <v>3.1990177663679641E-2</v>
      </c>
      <c r="Q133" s="1">
        <f t="shared" ca="1" si="17"/>
        <v>7.7154972457954177E-2</v>
      </c>
      <c r="R133" s="1">
        <f t="shared" ca="1" si="17"/>
        <v>0.11080841070452152</v>
      </c>
      <c r="S133" s="1">
        <f t="shared" ca="1" si="17"/>
        <v>4.31572057355952E-2</v>
      </c>
      <c r="T133" s="1">
        <f t="shared" ca="1" si="17"/>
        <v>6.6807726589469804E-2</v>
      </c>
      <c r="U133" s="1">
        <f t="shared" ca="1" si="17"/>
        <v>0.24442943126322794</v>
      </c>
      <c r="V133" s="1">
        <f t="shared" ca="1" si="15"/>
        <v>0.42821605333493046</v>
      </c>
      <c r="W133" s="1">
        <f t="shared" ca="1" si="16"/>
        <v>0.3507247502135028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0.17324108717073547</v>
      </c>
      <c r="E134" s="1">
        <f t="shared" ca="1" si="13"/>
        <v>0.16550709193339072</v>
      </c>
      <c r="F134" s="1">
        <f t="shared" ca="1" si="17"/>
        <v>8.5186505369201068E-2</v>
      </c>
      <c r="G134" s="1">
        <f t="shared" ca="1" si="17"/>
        <v>2.0998542270320407E-2</v>
      </c>
      <c r="H134" s="1">
        <f t="shared" ca="1" si="17"/>
        <v>3.7870139199959789E-2</v>
      </c>
      <c r="I134" s="1">
        <f t="shared" ca="1" si="17"/>
        <v>0.13803988757823801</v>
      </c>
      <c r="J134" s="1">
        <f t="shared" ca="1" si="17"/>
        <v>0.33216247496059903</v>
      </c>
      <c r="K134" s="1">
        <f t="shared" ca="1" si="17"/>
        <v>0.46434160136456049</v>
      </c>
      <c r="L134" s="1">
        <f t="shared" ca="1" si="17"/>
        <v>0.29339074988768538</v>
      </c>
      <c r="M134" s="1">
        <f t="shared" ca="1" si="17"/>
        <v>0.12150506460119685</v>
      </c>
      <c r="N134" s="1">
        <f t="shared" ca="1" si="17"/>
        <v>9.0299321536198393E-2</v>
      </c>
      <c r="O134" s="1">
        <f t="shared" ca="1" si="17"/>
        <v>0.12241890160528271</v>
      </c>
      <c r="P134" s="1">
        <f t="shared" ca="1" si="17"/>
        <v>0.17655313508878745</v>
      </c>
      <c r="Q134" s="1">
        <f t="shared" ca="1" si="17"/>
        <v>0.21375121032424124</v>
      </c>
      <c r="R134" s="1">
        <f t="shared" ca="1" si="17"/>
        <v>0.27605744977570162</v>
      </c>
      <c r="S134" s="1">
        <f t="shared" ca="1" si="17"/>
        <v>0.18461381985183062</v>
      </c>
      <c r="T134" s="1">
        <f t="shared" ca="1" si="17"/>
        <v>0.16093156658388935</v>
      </c>
      <c r="U134" s="1">
        <f t="shared" ca="1" si="17"/>
        <v>0.28514827698303591</v>
      </c>
      <c r="V134" s="1">
        <f t="shared" ca="1" si="15"/>
        <v>0.40988694518054497</v>
      </c>
      <c r="W134" s="1">
        <f t="shared" ca="1" si="16"/>
        <v>0.32327193792765074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1.0807232926804016</v>
      </c>
      <c r="E135" s="1">
        <f t="shared" ca="1" si="13"/>
        <v>1.0051707373542944</v>
      </c>
      <c r="F135" s="1">
        <f t="shared" ca="1" si="17"/>
        <v>0.78917036005604302</v>
      </c>
      <c r="G135" s="1">
        <f t="shared" ca="1" si="17"/>
        <v>0.61702049455593699</v>
      </c>
      <c r="H135" s="1">
        <f t="shared" ca="1" si="17"/>
        <v>0.73780474076754998</v>
      </c>
      <c r="I135" s="1">
        <f t="shared" ca="1" si="17"/>
        <v>0.73446680623278193</v>
      </c>
      <c r="J135" s="1">
        <f t="shared" ca="1" si="17"/>
        <v>0.45907051008183031</v>
      </c>
      <c r="K135" s="1">
        <f t="shared" ca="1" si="17"/>
        <v>0.28761142221404257</v>
      </c>
      <c r="L135" s="1">
        <f t="shared" ca="1" si="17"/>
        <v>0.38064789145454525</v>
      </c>
      <c r="M135" s="1">
        <f t="shared" ca="1" si="17"/>
        <v>0.43368381047831239</v>
      </c>
      <c r="N135" s="1">
        <f t="shared" ca="1" si="17"/>
        <v>0.45477125331605739</v>
      </c>
      <c r="O135" s="1">
        <f t="shared" ca="1" si="17"/>
        <v>0.51704142521474228</v>
      </c>
      <c r="P135" s="1">
        <f t="shared" ca="1" si="17"/>
        <v>0.56359973450363243</v>
      </c>
      <c r="Q135" s="1">
        <f t="shared" ca="1" si="17"/>
        <v>0.64965016950288312</v>
      </c>
      <c r="R135" s="1">
        <f t="shared" ca="1" si="17"/>
        <v>0.50210665062638837</v>
      </c>
      <c r="S135" s="1">
        <f t="shared" ca="1" si="17"/>
        <v>0.35607157203895301</v>
      </c>
      <c r="T135" s="1">
        <f t="shared" ca="1" si="17"/>
        <v>0.44515603821385891</v>
      </c>
      <c r="U135" s="1">
        <f t="shared" ca="1" si="17"/>
        <v>0.53638418093835116</v>
      </c>
      <c r="V135" s="1">
        <f t="shared" ca="1" si="15"/>
        <v>0.53218411025114831</v>
      </c>
      <c r="W135" s="1">
        <f t="shared" ca="1" si="16"/>
        <v>0.64525982592877795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0.37995153016926198</v>
      </c>
      <c r="E136" s="1">
        <f t="shared" ca="1" si="13"/>
        <v>0.30422445306541329</v>
      </c>
      <c r="F136" s="1">
        <f t="shared" ca="1" si="17"/>
        <v>0.35512177747080126</v>
      </c>
      <c r="G136" s="1">
        <f t="shared" ca="1" si="17"/>
        <v>0.45215219232047354</v>
      </c>
      <c r="H136" s="1">
        <f t="shared" ca="1" si="17"/>
        <v>0.63154466502336215</v>
      </c>
      <c r="I136" s="1">
        <f t="shared" ca="1" si="17"/>
        <v>0.59649756837423917</v>
      </c>
      <c r="J136" s="1">
        <f t="shared" ca="1" si="17"/>
        <v>0.51204814924378161</v>
      </c>
      <c r="K136" s="1">
        <f t="shared" ca="1" si="17"/>
        <v>0.6184379317899652</v>
      </c>
      <c r="L136" s="1">
        <f t="shared" ca="1" si="17"/>
        <v>0.55946067828825652</v>
      </c>
      <c r="M136" s="1">
        <f t="shared" ca="1" si="17"/>
        <v>0.30914345387814507</v>
      </c>
      <c r="N136" s="1">
        <f t="shared" ca="1" si="17"/>
        <v>0.28491757499028009</v>
      </c>
      <c r="O136" s="1">
        <f t="shared" ca="1" si="17"/>
        <v>0.47134219307850717</v>
      </c>
      <c r="P136" s="1">
        <f t="shared" ca="1" si="17"/>
        <v>0.48144161518047018</v>
      </c>
      <c r="Q136" s="1">
        <f t="shared" ca="1" si="17"/>
        <v>0.52478585995763949</v>
      </c>
      <c r="R136" s="1">
        <f t="shared" ca="1" si="17"/>
        <v>0.55946986748677552</v>
      </c>
      <c r="S136" s="1">
        <f t="shared" ca="1" si="17"/>
        <v>0.70333352331034238</v>
      </c>
      <c r="T136" s="1">
        <f t="shared" ca="1" si="17"/>
        <v>0.76490182402855011</v>
      </c>
      <c r="U136" s="1">
        <f t="shared" ca="1" si="17"/>
        <v>0.61141734770177636</v>
      </c>
      <c r="V136" s="1">
        <f t="shared" ca="1" si="15"/>
        <v>0.45562831601932668</v>
      </c>
      <c r="W136" s="1">
        <f t="shared" ca="1" si="16"/>
        <v>0.24565196246199081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0.46589074376023365</v>
      </c>
      <c r="E137" s="1">
        <f t="shared" ca="1" si="13"/>
        <v>0.68943355098665804</v>
      </c>
      <c r="F137" s="1">
        <f t="shared" ca="1" si="17"/>
        <v>0.65924575252381623</v>
      </c>
      <c r="G137" s="1">
        <f t="shared" ca="1" si="17"/>
        <v>0.41095293071502209</v>
      </c>
      <c r="H137" s="1">
        <f t="shared" ca="1" si="17"/>
        <v>0.31753807014779128</v>
      </c>
      <c r="I137" s="1">
        <f t="shared" ca="1" si="17"/>
        <v>0.36218354344469078</v>
      </c>
      <c r="J137" s="1">
        <f t="shared" ca="1" si="17"/>
        <v>0.41177556989306019</v>
      </c>
      <c r="K137" s="1">
        <f t="shared" ca="1" si="17"/>
        <v>0.27671120894968498</v>
      </c>
      <c r="L137" s="1">
        <f t="shared" ca="1" si="17"/>
        <v>0.29297952977937608</v>
      </c>
      <c r="M137" s="1">
        <f t="shared" ca="1" si="17"/>
        <v>0.57402221753482752</v>
      </c>
      <c r="N137" s="1">
        <f t="shared" ca="1" si="17"/>
        <v>0.80766154967983395</v>
      </c>
      <c r="O137" s="1">
        <f t="shared" ca="1" si="17"/>
        <v>0.79601879706236189</v>
      </c>
      <c r="P137" s="1">
        <f t="shared" ca="1" si="17"/>
        <v>0.60710851476707162</v>
      </c>
      <c r="Q137" s="1">
        <f t="shared" ca="1" si="17"/>
        <v>0.48106521287904125</v>
      </c>
      <c r="R137" s="1">
        <f t="shared" ca="1" si="17"/>
        <v>0.20876729421117704</v>
      </c>
      <c r="S137" s="1">
        <f t="shared" ca="1" si="17"/>
        <v>5.7067307369024246E-2</v>
      </c>
      <c r="T137" s="1">
        <f t="shared" ca="1" si="17"/>
        <v>0.13742067974103819</v>
      </c>
      <c r="U137" s="1">
        <f t="shared" ca="1" si="17"/>
        <v>0.29657306787854665</v>
      </c>
      <c r="V137" s="1">
        <f t="shared" ca="1" si="15"/>
        <v>0.26463964656810401</v>
      </c>
      <c r="W137" s="1">
        <f t="shared" ca="1" si="16"/>
        <v>0.19007759098164603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0.86368150759977425</v>
      </c>
      <c r="E138" s="1">
        <f t="shared" ca="1" si="13"/>
        <v>0.90529115842596741</v>
      </c>
      <c r="F138" s="1">
        <f t="shared" ca="1" si="17"/>
        <v>0.75493099862075064</v>
      </c>
      <c r="G138" s="1">
        <f t="shared" ca="1" si="17"/>
        <v>0.51820885996569266</v>
      </c>
      <c r="H138" s="1">
        <f t="shared" ca="1" si="17"/>
        <v>0.58597551916839175</v>
      </c>
      <c r="I138" s="1">
        <f t="shared" ca="1" si="17"/>
        <v>0.73087242535568409</v>
      </c>
      <c r="J138" s="1">
        <f t="shared" ca="1" si="17"/>
        <v>0.74527587076674895</v>
      </c>
      <c r="K138" s="1">
        <f t="shared" ca="1" si="17"/>
        <v>0.58083424172877174</v>
      </c>
      <c r="L138" s="1">
        <f t="shared" ca="1" si="17"/>
        <v>0.28694276492506904</v>
      </c>
      <c r="M138" s="1">
        <f t="shared" ca="1" si="17"/>
        <v>0.1884896031499092</v>
      </c>
      <c r="N138" s="1">
        <f t="shared" ca="1" si="17"/>
        <v>0.319951023745638</v>
      </c>
      <c r="O138" s="1">
        <f t="shared" ca="1" si="17"/>
        <v>0.48385503556565379</v>
      </c>
      <c r="P138" s="1">
        <f t="shared" ca="1" si="17"/>
        <v>0.51699546993880641</v>
      </c>
      <c r="Q138" s="1">
        <f t="shared" ca="1" si="17"/>
        <v>0.66561275126233288</v>
      </c>
      <c r="R138" s="1">
        <f t="shared" ca="1" si="17"/>
        <v>0.75841657982020472</v>
      </c>
      <c r="S138" s="1">
        <f t="shared" ca="1" si="17"/>
        <v>0.8508985952161735</v>
      </c>
      <c r="T138" s="1">
        <f t="shared" ca="1" si="17"/>
        <v>0.86679085228724106</v>
      </c>
      <c r="U138" s="1">
        <f t="shared" ca="1" si="17"/>
        <v>0.74350699164521694</v>
      </c>
      <c r="V138" s="1">
        <f t="shared" ca="1" si="15"/>
        <v>0.54948911375375908</v>
      </c>
      <c r="W138" s="1">
        <f t="shared" ca="1" si="16"/>
        <v>0.59003475974484643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0.96984179283405558</v>
      </c>
      <c r="E139" s="1">
        <f t="shared" ca="1" si="13"/>
        <v>0.95517885407626035</v>
      </c>
      <c r="F139" s="1">
        <f t="shared" ca="1" si="17"/>
        <v>0.74590011212114038</v>
      </c>
      <c r="G139" s="1">
        <f t="shared" ca="1" si="17"/>
        <v>0.37147157891830596</v>
      </c>
      <c r="H139" s="1">
        <f t="shared" ca="1" si="17"/>
        <v>0.23011271521570831</v>
      </c>
      <c r="I139" s="1">
        <f t="shared" ca="1" si="17"/>
        <v>0.26019041109908331</v>
      </c>
      <c r="J139" s="1">
        <f t="shared" ca="1" si="17"/>
        <v>0.1887178032323388</v>
      </c>
      <c r="K139" s="1">
        <f t="shared" ca="1" si="17"/>
        <v>0.23684039806053278</v>
      </c>
      <c r="L139" s="1">
        <f t="shared" ca="1" si="17"/>
        <v>0.44183688325203602</v>
      </c>
      <c r="M139" s="1">
        <f t="shared" ca="1" si="17"/>
        <v>0.44509839473929791</v>
      </c>
      <c r="N139" s="1">
        <f t="shared" ca="1" si="17"/>
        <v>0.36390232751445722</v>
      </c>
      <c r="O139" s="1">
        <f t="shared" ca="1" si="17"/>
        <v>0.23543902179330459</v>
      </c>
      <c r="P139" s="1">
        <f t="shared" ca="1" si="17"/>
        <v>0.23235853166848588</v>
      </c>
      <c r="Q139" s="1">
        <f t="shared" ca="1" si="17"/>
        <v>0.28803258647042362</v>
      </c>
      <c r="R139" s="1">
        <f t="shared" ca="1" si="17"/>
        <v>0.26008103425983148</v>
      </c>
      <c r="S139" s="1">
        <f t="shared" ca="1" si="17"/>
        <v>0.35996490996309805</v>
      </c>
      <c r="T139" s="1">
        <f t="shared" ca="1" si="17"/>
        <v>0.51445317621837616</v>
      </c>
      <c r="U139" s="1">
        <f t="shared" ca="1" si="17"/>
        <v>0.56774085209763825</v>
      </c>
      <c r="V139" s="1">
        <f t="shared" ca="1" si="15"/>
        <v>0.76266559916907328</v>
      </c>
      <c r="W139" s="1">
        <f t="shared" ca="1" si="16"/>
        <v>0.87758668827929143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0.61273526411487467</v>
      </c>
      <c r="E140" s="1">
        <f t="shared" ca="1" si="13"/>
        <v>0.75903619594065208</v>
      </c>
      <c r="F140" s="1">
        <f t="shared" ca="1" si="17"/>
        <v>0.71692477618446504</v>
      </c>
      <c r="G140" s="1">
        <f t="shared" ca="1" si="17"/>
        <v>0.42510422375902596</v>
      </c>
      <c r="H140" s="1">
        <f t="shared" ca="1" si="17"/>
        <v>0.22655674941154125</v>
      </c>
      <c r="I140" s="1">
        <f t="shared" ca="1" si="17"/>
        <v>0.20548663658901312</v>
      </c>
      <c r="J140" s="1">
        <f t="shared" ca="1" si="17"/>
        <v>0.20655509493869056</v>
      </c>
      <c r="K140" s="1">
        <f t="shared" ca="1" si="17"/>
        <v>0.19396670347625983</v>
      </c>
      <c r="L140" s="1">
        <f t="shared" ca="1" si="17"/>
        <v>0.25563225724989069</v>
      </c>
      <c r="M140" s="1">
        <f t="shared" ca="1" si="17"/>
        <v>0.27027560376576154</v>
      </c>
      <c r="N140" s="1">
        <f t="shared" ca="1" si="17"/>
        <v>0.27715224473035921</v>
      </c>
      <c r="O140" s="1">
        <f t="shared" ca="1" si="17"/>
        <v>0.24240527654125174</v>
      </c>
      <c r="P140" s="1">
        <f t="shared" ca="1" si="17"/>
        <v>0.26016809990668494</v>
      </c>
      <c r="Q140" s="1">
        <f t="shared" ca="1" si="17"/>
        <v>0.37425042402052716</v>
      </c>
      <c r="R140" s="1">
        <f t="shared" ca="1" si="17"/>
        <v>0.4078367179528225</v>
      </c>
      <c r="S140" s="1">
        <f t="shared" ca="1" si="17"/>
        <v>0.55082219830844947</v>
      </c>
      <c r="T140" s="1">
        <f t="shared" ca="1" si="17"/>
        <v>0.67589661553899882</v>
      </c>
      <c r="U140" s="1">
        <f t="shared" ca="1" si="17"/>
        <v>0.6894657964653661</v>
      </c>
      <c r="V140" s="1">
        <f t="shared" ca="1" si="15"/>
        <v>0.85371189371448997</v>
      </c>
      <c r="W140" s="1">
        <f t="shared" ca="1" si="16"/>
        <v>1.0019438327990884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0.5091246500723825</v>
      </c>
      <c r="E141" s="1">
        <f t="shared" ca="1" si="13"/>
        <v>0.27019445785172674</v>
      </c>
      <c r="F141" s="1">
        <f t="shared" ca="1" si="17"/>
        <v>0.11212305067812663</v>
      </c>
      <c r="G141" s="1">
        <f t="shared" ca="1" si="17"/>
        <v>0.17809129878426111</v>
      </c>
      <c r="H141" s="1">
        <f t="shared" ca="1" si="17"/>
        <v>0.39902732807401492</v>
      </c>
      <c r="I141" s="1">
        <f t="shared" ca="1" si="17"/>
        <v>0.53559751960636581</v>
      </c>
      <c r="J141" s="1">
        <f t="shared" ca="1" si="17"/>
        <v>0.48740143297812832</v>
      </c>
      <c r="K141" s="1">
        <f t="shared" ca="1" si="17"/>
        <v>0.42447978581807727</v>
      </c>
      <c r="L141" s="1">
        <f t="shared" ca="1" si="17"/>
        <v>0.22582369232361971</v>
      </c>
      <c r="M141" s="1">
        <f t="shared" ca="1" si="17"/>
        <v>7.3164387216267029E-2</v>
      </c>
      <c r="N141" s="1">
        <f t="shared" ca="1" si="17"/>
        <v>0.12115763152775524</v>
      </c>
      <c r="O141" s="1">
        <f t="shared" ca="1" si="17"/>
        <v>0.30055890023518783</v>
      </c>
      <c r="P141" s="1">
        <f t="shared" ca="1" si="17"/>
        <v>0.43496679124412169</v>
      </c>
      <c r="Q141" s="1">
        <f t="shared" ca="1" si="17"/>
        <v>0.71478780120068275</v>
      </c>
      <c r="R141" s="1">
        <f t="shared" ca="1" si="17"/>
        <v>0.90325930806934329</v>
      </c>
      <c r="S141" s="1">
        <f t="shared" ca="1" si="17"/>
        <v>0.90074905662023785</v>
      </c>
      <c r="T141" s="1">
        <f t="shared" ca="1" si="17"/>
        <v>0.76359783159210959</v>
      </c>
      <c r="U141" s="1">
        <f t="shared" ca="1" si="17"/>
        <v>0.58091449204225554</v>
      </c>
      <c r="V141" s="1">
        <f t="shared" ca="1" si="15"/>
        <v>0.48610638557958524</v>
      </c>
      <c r="W141" s="1">
        <f t="shared" ca="1" si="16"/>
        <v>0.53709418639099549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0.64744722596862647</v>
      </c>
      <c r="E142" s="1">
        <f t="shared" ca="1" si="13"/>
        <v>0.54667930304589685</v>
      </c>
      <c r="F142" s="1">
        <f t="shared" ca="1" si="17"/>
        <v>0.30989783471158844</v>
      </c>
      <c r="G142" s="1">
        <f t="shared" ca="1" si="17"/>
        <v>0.32895004258537847</v>
      </c>
      <c r="H142" s="1">
        <f t="shared" ca="1" si="17"/>
        <v>0.66442443677648311</v>
      </c>
      <c r="I142" s="1">
        <f t="shared" ca="1" si="17"/>
        <v>0.88554318971150303</v>
      </c>
      <c r="J142" s="1">
        <f t="shared" ca="1" si="17"/>
        <v>0.73814791113472167</v>
      </c>
      <c r="K142" s="1">
        <f t="shared" ca="1" si="17"/>
        <v>0.41029348266608184</v>
      </c>
      <c r="L142" s="1">
        <f t="shared" ca="1" si="17"/>
        <v>0.37286867181525174</v>
      </c>
      <c r="M142" s="1">
        <f t="shared" ca="1" si="17"/>
        <v>0.63068045563441211</v>
      </c>
      <c r="N142" s="1">
        <f t="shared" ca="1" si="17"/>
        <v>0.70627097682269169</v>
      </c>
      <c r="O142" s="1">
        <f t="shared" ca="1" si="17"/>
        <v>0.5816369485840267</v>
      </c>
      <c r="P142" s="1">
        <f t="shared" ca="1" si="17"/>
        <v>0.59428798656677384</v>
      </c>
      <c r="Q142" s="1">
        <f t="shared" ca="1" si="17"/>
        <v>0.51067396192681114</v>
      </c>
      <c r="R142" s="1">
        <f t="shared" ca="1" si="17"/>
        <v>0.33080219991908782</v>
      </c>
      <c r="S142" s="1">
        <f t="shared" ca="1" si="17"/>
        <v>0.23265028238232693</v>
      </c>
      <c r="T142" s="1">
        <f t="shared" ca="1" si="17"/>
        <v>0.34962721021401016</v>
      </c>
      <c r="U142" s="1">
        <f t="shared" ca="1" si="17"/>
        <v>0.54591563082364503</v>
      </c>
      <c r="V142" s="1">
        <f t="shared" ca="1" si="15"/>
        <v>0.52756303253442716</v>
      </c>
      <c r="W142" s="1">
        <f t="shared" ca="1" si="16"/>
        <v>0.5784156824924046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6.835626209525994E-2</v>
      </c>
      <c r="E143" s="1">
        <f t="shared" ca="1" si="13"/>
        <v>0.11223355169181391</v>
      </c>
      <c r="F143" s="1">
        <f t="shared" ca="1" si="17"/>
        <v>0.13855796597810804</v>
      </c>
      <c r="G143" s="1">
        <f t="shared" ca="1" si="17"/>
        <v>0.2280983388106485</v>
      </c>
      <c r="H143" s="1">
        <f t="shared" ca="1" si="17"/>
        <v>0.38084270061980591</v>
      </c>
      <c r="I143" s="1">
        <f t="shared" ca="1" si="17"/>
        <v>0.4543213658770891</v>
      </c>
      <c r="J143" s="1">
        <f t="shared" ca="1" si="17"/>
        <v>0.63291187033035579</v>
      </c>
      <c r="K143" s="1">
        <f t="shared" ca="1" si="17"/>
        <v>0.64590831545462113</v>
      </c>
      <c r="L143" s="1">
        <f t="shared" ca="1" si="17"/>
        <v>0.34188623477207464</v>
      </c>
      <c r="M143" s="1">
        <f t="shared" ca="1" si="17"/>
        <v>0.13606116602092777</v>
      </c>
      <c r="N143" s="1">
        <f t="shared" ca="1" si="17"/>
        <v>0.18023797396573968</v>
      </c>
      <c r="O143" s="1">
        <f t="shared" ca="1" si="17"/>
        <v>0.28480376166006749</v>
      </c>
      <c r="P143" s="1">
        <f t="shared" ca="1" si="17"/>
        <v>0.18671728414123401</v>
      </c>
      <c r="Q143" s="1">
        <f t="shared" ca="1" si="17"/>
        <v>0.19529435410626056</v>
      </c>
      <c r="R143" s="1">
        <f t="shared" ca="1" si="17"/>
        <v>0.37978744269732834</v>
      </c>
      <c r="S143" s="1">
        <f t="shared" ca="1" si="17"/>
        <v>0.55514756503205698</v>
      </c>
      <c r="T143" s="1">
        <f t="shared" ca="1" si="17"/>
        <v>0.59644641019165778</v>
      </c>
      <c r="U143" s="1">
        <f t="shared" ref="U143:U158" ca="1" si="18">(U93+0.6*(V93+T93)+0.15*(S93+W93))/(1+2*0.6+2*0.15)</f>
        <v>0.42418851811825647</v>
      </c>
      <c r="V143" s="1">
        <f t="shared" ca="1" si="15"/>
        <v>0.35916932952692454</v>
      </c>
      <c r="W143" s="1">
        <f t="shared" ca="1" si="16"/>
        <v>0.34348328951998747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0.87933190617156087</v>
      </c>
      <c r="E144" s="1">
        <f t="shared" ca="1" si="13"/>
        <v>0.72145669983691374</v>
      </c>
      <c r="F144" s="1">
        <f t="shared" ref="F144:T158" ca="1" si="19">(F94+0.6*(G94+E94)+0.15*(D94+H94))/(1+2*0.6+2*0.15)</f>
        <v>0.41548148211200286</v>
      </c>
      <c r="G144" s="1">
        <f t="shared" ca="1" si="19"/>
        <v>0.38065610902195468</v>
      </c>
      <c r="H144" s="1">
        <f t="shared" ca="1" si="19"/>
        <v>0.66875500837218982</v>
      </c>
      <c r="I144" s="1">
        <f t="shared" ca="1" si="19"/>
        <v>0.8908085098463665</v>
      </c>
      <c r="J144" s="1">
        <f t="shared" ca="1" si="19"/>
        <v>0.91982113088380635</v>
      </c>
      <c r="K144" s="1">
        <f t="shared" ca="1" si="19"/>
        <v>0.72011048218933182</v>
      </c>
      <c r="L144" s="1">
        <f t="shared" ca="1" si="19"/>
        <v>0.33416304637395633</v>
      </c>
      <c r="M144" s="1">
        <f t="shared" ca="1" si="19"/>
        <v>0.18364251295533079</v>
      </c>
      <c r="N144" s="1">
        <f t="shared" ca="1" si="19"/>
        <v>0.39895178890204147</v>
      </c>
      <c r="O144" s="1">
        <f t="shared" ca="1" si="19"/>
        <v>0.76815247120889973</v>
      </c>
      <c r="P144" s="1">
        <f t="shared" ca="1" si="19"/>
        <v>0.97401042180094843</v>
      </c>
      <c r="Q144" s="1">
        <f t="shared" ca="1" si="19"/>
        <v>0.94234849409401122</v>
      </c>
      <c r="R144" s="1">
        <f t="shared" ca="1" si="19"/>
        <v>0.66899409232815943</v>
      </c>
      <c r="S144" s="1">
        <f t="shared" ca="1" si="19"/>
        <v>0.32823852800200937</v>
      </c>
      <c r="T144" s="1">
        <f t="shared" ca="1" si="19"/>
        <v>0.20678412530064919</v>
      </c>
      <c r="U144" s="1">
        <f t="shared" ca="1" si="18"/>
        <v>0.25311054190125393</v>
      </c>
      <c r="V144" s="1">
        <f t="shared" ca="1" si="15"/>
        <v>0.2578640282259268</v>
      </c>
      <c r="W144" s="1">
        <f t="shared" ca="1" si="16"/>
        <v>0.29437775120693149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-1.3827174428090033E-2</v>
      </c>
      <c r="E145" s="1">
        <f t="shared" ca="1" si="13"/>
        <v>-1.2936745349526286E-2</v>
      </c>
      <c r="F145" s="1">
        <f t="shared" ca="1" si="19"/>
        <v>1.7385764607021188E-2</v>
      </c>
      <c r="G145" s="1">
        <f t="shared" ca="1" si="19"/>
        <v>1.6704649056025613E-2</v>
      </c>
      <c r="H145" s="1">
        <f t="shared" ca="1" si="19"/>
        <v>5.9607992612601322E-2</v>
      </c>
      <c r="I145" s="1">
        <f t="shared" ca="1" si="19"/>
        <v>0.33836203469915349</v>
      </c>
      <c r="J145" s="1">
        <f t="shared" ca="1" si="19"/>
        <v>0.71388201876686053</v>
      </c>
      <c r="K145" s="1">
        <f t="shared" ca="1" si="19"/>
        <v>0.68774986547582473</v>
      </c>
      <c r="L145" s="1">
        <f t="shared" ca="1" si="19"/>
        <v>0.3603752888443349</v>
      </c>
      <c r="M145" s="1">
        <f t="shared" ca="1" si="19"/>
        <v>0.26255521200704213</v>
      </c>
      <c r="N145" s="1">
        <f t="shared" ca="1" si="19"/>
        <v>0.36843363412987506</v>
      </c>
      <c r="O145" s="1">
        <f t="shared" ca="1" si="19"/>
        <v>0.37633827108827589</v>
      </c>
      <c r="P145" s="1">
        <f t="shared" ca="1" si="19"/>
        <v>0.39826524382959472</v>
      </c>
      <c r="Q145" s="1">
        <f t="shared" ca="1" si="19"/>
        <v>0.35197713972235872</v>
      </c>
      <c r="R145" s="1">
        <f t="shared" ca="1" si="19"/>
        <v>0.38916543709126178</v>
      </c>
      <c r="S145" s="1">
        <f t="shared" ca="1" si="19"/>
        <v>0.39927679887367623</v>
      </c>
      <c r="T145" s="1">
        <f t="shared" ca="1" si="19"/>
        <v>0.30462544585171852</v>
      </c>
      <c r="U145" s="1">
        <f t="shared" ca="1" si="18"/>
        <v>0.23340019068590695</v>
      </c>
      <c r="V145" s="1">
        <f t="shared" ca="1" si="15"/>
        <v>0.41088528192310708</v>
      </c>
      <c r="W145" s="1">
        <f t="shared" ca="1" si="16"/>
        <v>0.7044975231092504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0.25765585420783671</v>
      </c>
      <c r="E146" s="1">
        <f t="shared" ca="1" si="13"/>
        <v>0.13226983544692653</v>
      </c>
      <c r="F146" s="1">
        <f t="shared" ca="1" si="19"/>
        <v>0.13082896803349159</v>
      </c>
      <c r="G146" s="1">
        <f t="shared" ca="1" si="19"/>
        <v>0.3355933703368309</v>
      </c>
      <c r="H146" s="1">
        <f t="shared" ca="1" si="19"/>
        <v>0.64469275301153683</v>
      </c>
      <c r="I146" s="1">
        <f t="shared" ca="1" si="19"/>
        <v>0.78461785949733698</v>
      </c>
      <c r="J146" s="1">
        <f t="shared" ca="1" si="19"/>
        <v>0.83675055053419878</v>
      </c>
      <c r="K146" s="1">
        <f t="shared" ca="1" si="19"/>
        <v>0.70382641812239899</v>
      </c>
      <c r="L146" s="1">
        <f t="shared" ca="1" si="19"/>
        <v>0.43346376476132259</v>
      </c>
      <c r="M146" s="1">
        <f t="shared" ca="1" si="19"/>
        <v>0.3936666063185798</v>
      </c>
      <c r="N146" s="1">
        <f t="shared" ca="1" si="19"/>
        <v>0.63096246185669336</v>
      </c>
      <c r="O146" s="1">
        <f t="shared" ca="1" si="19"/>
        <v>0.86923148809146222</v>
      </c>
      <c r="P146" s="1">
        <f t="shared" ca="1" si="19"/>
        <v>0.96023899562838955</v>
      </c>
      <c r="Q146" s="1">
        <f t="shared" ca="1" si="19"/>
        <v>0.87899434713783875</v>
      </c>
      <c r="R146" s="1">
        <f t="shared" ca="1" si="19"/>
        <v>0.65622463705701173</v>
      </c>
      <c r="S146" s="1">
        <f t="shared" ca="1" si="19"/>
        <v>0.43993759999166293</v>
      </c>
      <c r="T146" s="1">
        <f t="shared" ca="1" si="19"/>
        <v>0.35299202104009547</v>
      </c>
      <c r="U146" s="1">
        <f t="shared" ca="1" si="18"/>
        <v>0.35159510200813771</v>
      </c>
      <c r="V146" s="1">
        <f t="shared" ca="1" si="15"/>
        <v>0.16357702224078119</v>
      </c>
      <c r="W146" s="1">
        <f t="shared" ca="1" si="16"/>
        <v>-4.0586428009712357E-2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3.5035019483373515E-2</v>
      </c>
      <c r="E147" s="1">
        <f t="shared" ca="1" si="13"/>
        <v>0.25654254215627381</v>
      </c>
      <c r="F147" s="1">
        <f t="shared" ca="1" si="19"/>
        <v>0.45780942734019947</v>
      </c>
      <c r="G147" s="1">
        <f t="shared" ca="1" si="19"/>
        <v>0.33193083678899638</v>
      </c>
      <c r="H147" s="1">
        <f t="shared" ca="1" si="19"/>
        <v>0.21570378127334652</v>
      </c>
      <c r="I147" s="1">
        <f t="shared" ca="1" si="19"/>
        <v>0.30455020563074592</v>
      </c>
      <c r="J147" s="1">
        <f t="shared" ca="1" si="19"/>
        <v>0.46386490284705334</v>
      </c>
      <c r="K147" s="1">
        <f t="shared" ca="1" si="19"/>
        <v>0.43098557300621376</v>
      </c>
      <c r="L147" s="1">
        <f t="shared" ca="1" si="19"/>
        <v>0.53999435854531286</v>
      </c>
      <c r="M147" s="1">
        <f t="shared" ca="1" si="19"/>
        <v>0.76705339717573928</v>
      </c>
      <c r="N147" s="1">
        <f t="shared" ca="1" si="19"/>
        <v>0.88386563772942439</v>
      </c>
      <c r="O147" s="1">
        <f t="shared" ca="1" si="19"/>
        <v>0.85362004757307763</v>
      </c>
      <c r="P147" s="1">
        <f t="shared" ca="1" si="19"/>
        <v>0.66527941447186323</v>
      </c>
      <c r="Q147" s="1">
        <f t="shared" ca="1" si="19"/>
        <v>0.37761156488233361</v>
      </c>
      <c r="R147" s="1">
        <f t="shared" ca="1" si="19"/>
        <v>0.20591559262420725</v>
      </c>
      <c r="S147" s="1">
        <f t="shared" ca="1" si="19"/>
        <v>0.21632963071733807</v>
      </c>
      <c r="T147" s="1">
        <f t="shared" ca="1" si="19"/>
        <v>0.27229827545455365</v>
      </c>
      <c r="U147" s="1">
        <f t="shared" ca="1" si="18"/>
        <v>0.35487363544517136</v>
      </c>
      <c r="V147" s="1">
        <f t="shared" ca="1" si="15"/>
        <v>0.31288374792656659</v>
      </c>
      <c r="W147" s="1">
        <f t="shared" ca="1" si="16"/>
        <v>0.19434286460770153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0.11704968793058619</v>
      </c>
      <c r="E148" s="1">
        <f t="shared" ca="1" si="13"/>
        <v>0.10323531071282245</v>
      </c>
      <c r="F148" s="1">
        <f t="shared" ca="1" si="19"/>
        <v>0.10645074086027226</v>
      </c>
      <c r="G148" s="1">
        <f t="shared" ca="1" si="19"/>
        <v>0.17494802056910336</v>
      </c>
      <c r="H148" s="1">
        <f t="shared" ca="1" si="19"/>
        <v>0.28853680105595048</v>
      </c>
      <c r="I148" s="1">
        <f t="shared" ca="1" si="19"/>
        <v>0.40024079712383881</v>
      </c>
      <c r="J148" s="1">
        <f t="shared" ca="1" si="19"/>
        <v>0.61585865085690339</v>
      </c>
      <c r="K148" s="1">
        <f t="shared" ca="1" si="19"/>
        <v>0.7322536242479577</v>
      </c>
      <c r="L148" s="1">
        <f t="shared" ca="1" si="19"/>
        <v>0.71002190895916295</v>
      </c>
      <c r="M148" s="1">
        <f t="shared" ca="1" si="19"/>
        <v>0.70958808881275326</v>
      </c>
      <c r="N148" s="1">
        <f t="shared" ca="1" si="19"/>
        <v>0.60677972616139519</v>
      </c>
      <c r="O148" s="1">
        <f t="shared" ca="1" si="19"/>
        <v>0.48591358714539296</v>
      </c>
      <c r="P148" s="1">
        <f t="shared" ca="1" si="19"/>
        <v>0.23027863838710397</v>
      </c>
      <c r="Q148" s="1">
        <f t="shared" ca="1" si="19"/>
        <v>0.13134937399238217</v>
      </c>
      <c r="R148" s="1">
        <f t="shared" ca="1" si="19"/>
        <v>0.27207704354912432</v>
      </c>
      <c r="S148" s="1">
        <f t="shared" ca="1" si="19"/>
        <v>0.47856469449081612</v>
      </c>
      <c r="T148" s="1">
        <f t="shared" ca="1" si="19"/>
        <v>0.47444287954392922</v>
      </c>
      <c r="U148" s="1">
        <f t="shared" ca="1" si="18"/>
        <v>0.47530013902363855</v>
      </c>
      <c r="V148" s="1">
        <f t="shared" ca="1" si="15"/>
        <v>0.52800040557036121</v>
      </c>
      <c r="W148" s="1">
        <f t="shared" ca="1" si="16"/>
        <v>0.3375007672451002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0.33490478308095079</v>
      </c>
      <c r="E149" s="1">
        <f t="shared" ca="1" si="13"/>
        <v>0.4666866054323906</v>
      </c>
      <c r="F149" s="1">
        <f t="shared" ca="1" si="19"/>
        <v>0.51962613673212665</v>
      </c>
      <c r="G149" s="1">
        <f t="shared" ca="1" si="19"/>
        <v>0.52916409431854894</v>
      </c>
      <c r="H149" s="1">
        <f t="shared" ca="1" si="19"/>
        <v>0.72504945310688917</v>
      </c>
      <c r="I149" s="1">
        <f t="shared" ca="1" si="19"/>
        <v>0.81754907626015849</v>
      </c>
      <c r="J149" s="1">
        <f t="shared" ca="1" si="19"/>
        <v>0.72317919610875536</v>
      </c>
      <c r="K149" s="1">
        <f t="shared" ca="1" si="19"/>
        <v>0.59965471652790703</v>
      </c>
      <c r="L149" s="1">
        <f t="shared" ca="1" si="19"/>
        <v>0.72273980348067701</v>
      </c>
      <c r="M149" s="1">
        <f t="shared" ca="1" si="19"/>
        <v>0.78603911280371419</v>
      </c>
      <c r="N149" s="1">
        <f t="shared" ca="1" si="19"/>
        <v>0.71426631448492084</v>
      </c>
      <c r="O149" s="1">
        <f t="shared" ca="1" si="19"/>
        <v>0.64201205033486552</v>
      </c>
      <c r="P149" s="1">
        <f t="shared" ca="1" si="19"/>
        <v>0.55024745071269998</v>
      </c>
      <c r="Q149" s="1">
        <f t="shared" ca="1" si="19"/>
        <v>0.58919222604619348</v>
      </c>
      <c r="R149" s="1">
        <f t="shared" ca="1" si="19"/>
        <v>0.58784078622457192</v>
      </c>
      <c r="S149" s="1">
        <f t="shared" ca="1" si="19"/>
        <v>0.68771187527364486</v>
      </c>
      <c r="T149" s="1">
        <f t="shared" ca="1" si="19"/>
        <v>0.73660288828065235</v>
      </c>
      <c r="U149" s="1">
        <f t="shared" ca="1" si="18"/>
        <v>0.73209483489703087</v>
      </c>
      <c r="V149" s="1">
        <f t="shared" ca="1" si="15"/>
        <v>0.62490399887329429</v>
      </c>
      <c r="W149" s="1">
        <f t="shared" ca="1" si="16"/>
        <v>0.46940478029894095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0.71739595919529342</v>
      </c>
      <c r="E150" s="1">
        <f t="shared" ca="1" si="13"/>
        <v>0.66433328979303685</v>
      </c>
      <c r="F150" s="1">
        <f t="shared" ca="1" si="19"/>
        <v>0.69562627768883922</v>
      </c>
      <c r="G150" s="1">
        <f t="shared" ca="1" si="19"/>
        <v>0.66746790140812506</v>
      </c>
      <c r="H150" s="1">
        <f t="shared" ca="1" si="19"/>
        <v>0.76725187438508013</v>
      </c>
      <c r="I150" s="1">
        <f t="shared" ca="1" si="19"/>
        <v>0.66794890073477331</v>
      </c>
      <c r="J150" s="1">
        <f t="shared" ca="1" si="19"/>
        <v>0.37881051319089931</v>
      </c>
      <c r="K150" s="1">
        <f t="shared" ca="1" si="19"/>
        <v>0.36251321765075739</v>
      </c>
      <c r="L150" s="1">
        <f t="shared" ca="1" si="19"/>
        <v>0.6051780660539221</v>
      </c>
      <c r="M150" s="1">
        <f t="shared" ca="1" si="19"/>
        <v>0.60945232689990059</v>
      </c>
      <c r="N150" s="1">
        <f t="shared" ca="1" si="19"/>
        <v>0.51910176538508412</v>
      </c>
      <c r="O150" s="1">
        <f t="shared" ca="1" si="19"/>
        <v>0.69830471806687799</v>
      </c>
      <c r="P150" s="1">
        <f t="shared" ca="1" si="19"/>
        <v>0.85760874400447895</v>
      </c>
      <c r="Q150" s="1">
        <f t="shared" ca="1" si="19"/>
        <v>0.8448850105505189</v>
      </c>
      <c r="R150" s="1">
        <f t="shared" ca="1" si="19"/>
        <v>0.59133494576306911</v>
      </c>
      <c r="S150" s="1">
        <f t="shared" ca="1" si="19"/>
        <v>0.24664582368997925</v>
      </c>
      <c r="T150" s="1">
        <f t="shared" ca="1" si="19"/>
        <v>0.18122827787579354</v>
      </c>
      <c r="U150" s="1">
        <f t="shared" ca="1" si="18"/>
        <v>0.30635680453455194</v>
      </c>
      <c r="V150" s="1">
        <f t="shared" ca="1" si="15"/>
        <v>0.25834447969473356</v>
      </c>
      <c r="W150" s="1">
        <f t="shared" ca="1" si="16"/>
        <v>0.10571208057299353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-5.4189445737059631E-2</v>
      </c>
      <c r="E151" s="1">
        <f t="shared" ca="1" si="13"/>
        <v>7.1288678149165036E-2</v>
      </c>
      <c r="F151" s="1">
        <f t="shared" ca="1" si="19"/>
        <v>0.22968616189695687</v>
      </c>
      <c r="G151" s="1">
        <f t="shared" ca="1" si="19"/>
        <v>0.22320880101232765</v>
      </c>
      <c r="H151" s="1">
        <f t="shared" ca="1" si="19"/>
        <v>0.12303225553508508</v>
      </c>
      <c r="I151" s="1">
        <f t="shared" ca="1" si="19"/>
        <v>5.4118292078627991E-2</v>
      </c>
      <c r="J151" s="1">
        <f t="shared" ca="1" si="19"/>
        <v>0.10717897926265811</v>
      </c>
      <c r="K151" s="1">
        <f t="shared" ca="1" si="19"/>
        <v>0.27423558978113577</v>
      </c>
      <c r="L151" s="1">
        <f t="shared" ca="1" si="19"/>
        <v>0.46174297612645832</v>
      </c>
      <c r="M151" s="1">
        <f t="shared" ca="1" si="19"/>
        <v>0.52424236727494633</v>
      </c>
      <c r="N151" s="1">
        <f t="shared" ca="1" si="19"/>
        <v>0.51232813026869217</v>
      </c>
      <c r="O151" s="1">
        <f t="shared" ca="1" si="19"/>
        <v>0.45637648492288357</v>
      </c>
      <c r="P151" s="1">
        <f t="shared" ca="1" si="19"/>
        <v>0.21797556567954332</v>
      </c>
      <c r="Q151" s="1">
        <f t="shared" ca="1" si="19"/>
        <v>3.6423142667820319E-2</v>
      </c>
      <c r="R151" s="1">
        <f t="shared" ca="1" si="19"/>
        <v>-3.3444975776672173E-2</v>
      </c>
      <c r="S151" s="1">
        <f t="shared" ca="1" si="19"/>
        <v>-1.9812455278419867E-2</v>
      </c>
      <c r="T151" s="1">
        <f t="shared" ca="1" si="19"/>
        <v>7.7270031015260227E-2</v>
      </c>
      <c r="U151" s="1">
        <f t="shared" ca="1" si="18"/>
        <v>0.27558620652752719</v>
      </c>
      <c r="V151" s="1">
        <f t="shared" ca="1" si="15"/>
        <v>0.47391782826745887</v>
      </c>
      <c r="W151" s="1">
        <f t="shared" ca="1" si="16"/>
        <v>0.43524384697174118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0.15488611733059185</v>
      </c>
      <c r="E152" s="1">
        <f t="shared" ca="1" si="13"/>
        <v>7.2444179373225143E-2</v>
      </c>
      <c r="F152" s="1">
        <f t="shared" ca="1" si="19"/>
        <v>-2.6351337348258209E-2</v>
      </c>
      <c r="G152" s="1">
        <f t="shared" ca="1" si="19"/>
        <v>-6.2334608906010461E-2</v>
      </c>
      <c r="H152" s="1">
        <f t="shared" ca="1" si="19"/>
        <v>4.0552961430301147E-2</v>
      </c>
      <c r="I152" s="1">
        <f t="shared" ca="1" si="19"/>
        <v>0.29460943401514378</v>
      </c>
      <c r="J152" s="1">
        <f t="shared" ca="1" si="19"/>
        <v>0.61512819904700522</v>
      </c>
      <c r="K152" s="1">
        <f t="shared" ca="1" si="19"/>
        <v>0.59257018930101335</v>
      </c>
      <c r="L152" s="1">
        <f t="shared" ca="1" si="19"/>
        <v>0.28399873733894626</v>
      </c>
      <c r="M152" s="1">
        <f t="shared" ca="1" si="19"/>
        <v>0.17359532363943719</v>
      </c>
      <c r="N152" s="1">
        <f t="shared" ca="1" si="19"/>
        <v>0.315800671225626</v>
      </c>
      <c r="O152" s="1">
        <f t="shared" ca="1" si="19"/>
        <v>0.45492515912544301</v>
      </c>
      <c r="P152" s="1">
        <f t="shared" ca="1" si="19"/>
        <v>0.35882028628491208</v>
      </c>
      <c r="Q152" s="1">
        <f t="shared" ca="1" si="19"/>
        <v>0.37878871081475929</v>
      </c>
      <c r="R152" s="1">
        <f t="shared" ca="1" si="19"/>
        <v>0.61645394694355604</v>
      </c>
      <c r="S152" s="1">
        <f t="shared" ca="1" si="19"/>
        <v>0.68206813894786644</v>
      </c>
      <c r="T152" s="1">
        <f t="shared" ca="1" si="19"/>
        <v>0.48207044139432476</v>
      </c>
      <c r="U152" s="1">
        <f t="shared" ca="1" si="18"/>
        <v>0.27688202595420808</v>
      </c>
      <c r="V152" s="1">
        <f t="shared" ca="1" si="15"/>
        <v>0.21648293386508985</v>
      </c>
      <c r="W152" s="1">
        <f t="shared" ca="1" si="16"/>
        <v>0.15891610364434067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0.92068899589237918</v>
      </c>
      <c r="E153" s="1">
        <f t="shared" ca="1" si="13"/>
        <v>0.69275621447455871</v>
      </c>
      <c r="F153" s="1">
        <f t="shared" ca="1" si="19"/>
        <v>0.39583519522692534</v>
      </c>
      <c r="G153" s="1">
        <f t="shared" ca="1" si="19"/>
        <v>0.24368522141866694</v>
      </c>
      <c r="H153" s="1">
        <f t="shared" ca="1" si="19"/>
        <v>0.31368610033543765</v>
      </c>
      <c r="I153" s="1">
        <f t="shared" ca="1" si="19"/>
        <v>0.42763666156324776</v>
      </c>
      <c r="J153" s="1">
        <f t="shared" ca="1" si="19"/>
        <v>0.3483244446898347</v>
      </c>
      <c r="K153" s="1">
        <f t="shared" ca="1" si="19"/>
        <v>0.34317482166888091</v>
      </c>
      <c r="L153" s="1">
        <f t="shared" ca="1" si="19"/>
        <v>0.36670629011190264</v>
      </c>
      <c r="M153" s="1">
        <f t="shared" ca="1" si="19"/>
        <v>0.23406375351532072</v>
      </c>
      <c r="N153" s="1">
        <f t="shared" ca="1" si="19"/>
        <v>0.10579713700438438</v>
      </c>
      <c r="O153" s="1">
        <f t="shared" ca="1" si="19"/>
        <v>0.20038330484290623</v>
      </c>
      <c r="P153" s="1">
        <f t="shared" ca="1" si="19"/>
        <v>0.39175585052687428</v>
      </c>
      <c r="Q153" s="1">
        <f t="shared" ca="1" si="19"/>
        <v>0.41095233863250485</v>
      </c>
      <c r="R153" s="1">
        <f t="shared" ca="1" si="19"/>
        <v>0.45923209874945325</v>
      </c>
      <c r="S153" s="1">
        <f t="shared" ca="1" si="19"/>
        <v>0.39146463992679803</v>
      </c>
      <c r="T153" s="1">
        <f t="shared" ca="1" si="19"/>
        <v>0.36316821844896607</v>
      </c>
      <c r="U153" s="1">
        <f t="shared" ca="1" si="18"/>
        <v>0.39863821886577655</v>
      </c>
      <c r="V153" s="1">
        <f t="shared" ca="1" si="15"/>
        <v>0.61104417993792892</v>
      </c>
      <c r="W153" s="1">
        <f t="shared" ca="1" si="16"/>
        <v>0.72932726615434418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0.5766808485603</v>
      </c>
      <c r="E154" s="1">
        <f t="shared" ca="1" si="13"/>
        <v>0.77297134114116806</v>
      </c>
      <c r="F154" s="1">
        <f t="shared" ca="1" si="19"/>
        <v>0.71390446399837071</v>
      </c>
      <c r="G154" s="1">
        <f t="shared" ca="1" si="19"/>
        <v>0.55772337646976611</v>
      </c>
      <c r="H154" s="1">
        <f t="shared" ca="1" si="19"/>
        <v>0.63591630508765662</v>
      </c>
      <c r="I154" s="1">
        <f t="shared" ca="1" si="19"/>
        <v>0.59123380791171143</v>
      </c>
      <c r="J154" s="1">
        <f t="shared" ca="1" si="19"/>
        <v>0.32295709310404042</v>
      </c>
      <c r="K154" s="1">
        <f t="shared" ca="1" si="19"/>
        <v>0.33717376661914883</v>
      </c>
      <c r="L154" s="1">
        <f t="shared" ca="1" si="19"/>
        <v>0.6923091870833199</v>
      </c>
      <c r="M154" s="1">
        <f t="shared" ca="1" si="19"/>
        <v>0.82222736350179793</v>
      </c>
      <c r="N154" s="1">
        <f t="shared" ca="1" si="19"/>
        <v>0.61866706664614768</v>
      </c>
      <c r="O154" s="1">
        <f t="shared" ca="1" si="19"/>
        <v>0.4272827184075868</v>
      </c>
      <c r="P154" s="1">
        <f t="shared" ca="1" si="19"/>
        <v>0.45763125952848416</v>
      </c>
      <c r="Q154" s="1">
        <f t="shared" ca="1" si="19"/>
        <v>0.47035566307105148</v>
      </c>
      <c r="R154" s="1">
        <f t="shared" ca="1" si="19"/>
        <v>0.46784256336332575</v>
      </c>
      <c r="S154" s="1">
        <f t="shared" ca="1" si="19"/>
        <v>0.24853445853968337</v>
      </c>
      <c r="T154" s="1">
        <f t="shared" ca="1" si="19"/>
        <v>0.1509639450954513</v>
      </c>
      <c r="U154" s="1">
        <f t="shared" ca="1" si="18"/>
        <v>0.23269773156337256</v>
      </c>
      <c r="V154" s="1">
        <f t="shared" ca="1" si="15"/>
        <v>0.26903810106611786</v>
      </c>
      <c r="W154" s="1">
        <f t="shared" ca="1" si="16"/>
        <v>0.19230982086694487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0.58976407998502345</v>
      </c>
      <c r="E155" s="1">
        <f t="shared" ca="1" si="13"/>
        <v>0.35292734934743775</v>
      </c>
      <c r="F155" s="1">
        <f t="shared" ca="1" si="19"/>
        <v>0.2423500859188108</v>
      </c>
      <c r="G155" s="1">
        <f t="shared" ca="1" si="19"/>
        <v>0.36751996963318589</v>
      </c>
      <c r="H155" s="1">
        <f t="shared" ca="1" si="19"/>
        <v>0.65876171003923223</v>
      </c>
      <c r="I155" s="1">
        <f t="shared" ca="1" si="19"/>
        <v>0.73583120816956382</v>
      </c>
      <c r="J155" s="1">
        <f t="shared" ca="1" si="19"/>
        <v>0.61264817367505542</v>
      </c>
      <c r="K155" s="1">
        <f t="shared" ca="1" si="19"/>
        <v>0.52832595736406018</v>
      </c>
      <c r="L155" s="1">
        <f t="shared" ca="1" si="19"/>
        <v>0.31242907717915902</v>
      </c>
      <c r="M155" s="1">
        <f t="shared" ca="1" si="19"/>
        <v>0.14555199981005018</v>
      </c>
      <c r="N155" s="1">
        <f t="shared" ca="1" si="19"/>
        <v>0.16200731166203911</v>
      </c>
      <c r="O155" s="1">
        <f t="shared" ca="1" si="19"/>
        <v>0.30154852685877748</v>
      </c>
      <c r="P155" s="1">
        <f t="shared" ca="1" si="19"/>
        <v>0.37191122327231152</v>
      </c>
      <c r="Q155" s="1">
        <f t="shared" ca="1" si="19"/>
        <v>0.4320603962471396</v>
      </c>
      <c r="R155" s="1">
        <f t="shared" ca="1" si="19"/>
        <v>0.57099495666508615</v>
      </c>
      <c r="S155" s="1">
        <f t="shared" ca="1" si="19"/>
        <v>0.53979831865015249</v>
      </c>
      <c r="T155" s="1">
        <f t="shared" ca="1" si="19"/>
        <v>0.41255694686643662</v>
      </c>
      <c r="U155" s="1">
        <f t="shared" ca="1" si="18"/>
        <v>0.21758097451814015</v>
      </c>
      <c r="V155" s="1">
        <f t="shared" ca="1" si="15"/>
        <v>6.5776872709291834E-2</v>
      </c>
      <c r="W155" s="1">
        <f t="shared" ca="1" si="16"/>
        <v>7.6539097188730087E-2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0.13869390203577295</v>
      </c>
      <c r="E156" s="1">
        <f t="shared" ca="1" si="13"/>
        <v>0.14197930870971207</v>
      </c>
      <c r="F156" s="1">
        <f t="shared" ca="1" si="19"/>
        <v>0.15766962463653192</v>
      </c>
      <c r="G156" s="1">
        <f t="shared" ca="1" si="19"/>
        <v>0.32076037074429109</v>
      </c>
      <c r="H156" s="1">
        <f t="shared" ca="1" si="19"/>
        <v>0.64989704382186475</v>
      </c>
      <c r="I156" s="1">
        <f t="shared" ca="1" si="19"/>
        <v>0.75075133347178258</v>
      </c>
      <c r="J156" s="1">
        <f t="shared" ca="1" si="19"/>
        <v>0.57478196881917498</v>
      </c>
      <c r="K156" s="1">
        <f t="shared" ca="1" si="19"/>
        <v>0.52212229670132648</v>
      </c>
      <c r="L156" s="1">
        <f t="shared" ca="1" si="19"/>
        <v>0.76767389369771577</v>
      </c>
      <c r="M156" s="1">
        <f t="shared" ca="1" si="19"/>
        <v>0.92029004223344102</v>
      </c>
      <c r="N156" s="1">
        <f t="shared" ca="1" si="19"/>
        <v>0.78516028903423141</v>
      </c>
      <c r="O156" s="1">
        <f t="shared" ca="1" si="19"/>
        <v>0.52686565207325997</v>
      </c>
      <c r="P156" s="1">
        <f t="shared" ca="1" si="19"/>
        <v>0.42928381587750775</v>
      </c>
      <c r="Q156" s="1">
        <f t="shared" ca="1" si="19"/>
        <v>0.25557789246287632</v>
      </c>
      <c r="R156" s="1">
        <f t="shared" ca="1" si="19"/>
        <v>0.15059769311331483</v>
      </c>
      <c r="S156" s="1">
        <f t="shared" ca="1" si="19"/>
        <v>0.13360506149356707</v>
      </c>
      <c r="T156" s="1">
        <f t="shared" ca="1" si="19"/>
        <v>0.23432490943632783</v>
      </c>
      <c r="U156" s="1">
        <f t="shared" ca="1" si="18"/>
        <v>0.39952892845699695</v>
      </c>
      <c r="V156" s="1">
        <f t="shared" ca="1" si="15"/>
        <v>0.45052465430528787</v>
      </c>
      <c r="W156" s="1">
        <f t="shared" ca="1" si="16"/>
        <v>0.33492210582367249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0.57566176136873382</v>
      </c>
      <c r="E157" s="1">
        <f t="shared" ca="1" si="13"/>
        <v>0.78195733425362068</v>
      </c>
      <c r="F157" s="1">
        <f t="shared" ca="1" si="19"/>
        <v>0.68432445558853483</v>
      </c>
      <c r="G157" s="1">
        <f t="shared" ca="1" si="19"/>
        <v>0.50923986667348076</v>
      </c>
      <c r="H157" s="1">
        <f t="shared" ca="1" si="19"/>
        <v>0.62381379694385086</v>
      </c>
      <c r="I157" s="1">
        <f t="shared" ca="1" si="19"/>
        <v>0.63692536040861913</v>
      </c>
      <c r="J157" s="1">
        <f t="shared" ca="1" si="19"/>
        <v>0.43045821866568135</v>
      </c>
      <c r="K157" s="1">
        <f t="shared" ca="1" si="19"/>
        <v>0.41617301281849139</v>
      </c>
      <c r="L157" s="1">
        <f t="shared" ca="1" si="19"/>
        <v>0.7119654201280774</v>
      </c>
      <c r="M157" s="1">
        <f t="shared" ca="1" si="19"/>
        <v>0.84197097714421232</v>
      </c>
      <c r="N157" s="1">
        <f t="shared" ca="1" si="19"/>
        <v>0.65447669542706499</v>
      </c>
      <c r="O157" s="1">
        <f t="shared" ca="1" si="19"/>
        <v>0.50271656914523466</v>
      </c>
      <c r="P157" s="1">
        <f t="shared" ca="1" si="19"/>
        <v>0.6479700153647685</v>
      </c>
      <c r="Q157" s="1">
        <f t="shared" ca="1" si="19"/>
        <v>0.64260300467179254</v>
      </c>
      <c r="R157" s="1">
        <f t="shared" ca="1" si="19"/>
        <v>0.38610243105670905</v>
      </c>
      <c r="S157" s="1">
        <f t="shared" ca="1" si="19"/>
        <v>0.23195165056560926</v>
      </c>
      <c r="T157" s="1">
        <f t="shared" ca="1" si="19"/>
        <v>0.34791871648797301</v>
      </c>
      <c r="U157" s="1">
        <f t="shared" ca="1" si="18"/>
        <v>0.5976049223645673</v>
      </c>
      <c r="V157" s="1">
        <f t="shared" ca="1" si="15"/>
        <v>0.67564031483112286</v>
      </c>
      <c r="W157" s="1">
        <f t="shared" ca="1" si="16"/>
        <v>0.50509150958709392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0.37500968282394043</v>
      </c>
      <c r="E158" s="1">
        <f t="shared" ca="1" si="13"/>
        <v>0.23154640070774926</v>
      </c>
      <c r="F158" s="1">
        <f t="shared" ca="1" si="19"/>
        <v>0.20997507610572913</v>
      </c>
      <c r="G158" s="1">
        <f t="shared" ca="1" si="19"/>
        <v>0.38289624442498371</v>
      </c>
      <c r="H158" s="1">
        <f t="shared" ca="1" si="19"/>
        <v>0.67815233476751025</v>
      </c>
      <c r="I158" s="1">
        <f t="shared" ca="1" si="19"/>
        <v>0.68552984733773359</v>
      </c>
      <c r="J158" s="1">
        <f t="shared" ca="1" si="19"/>
        <v>0.4326822717713702</v>
      </c>
      <c r="K158" s="1">
        <f t="shared" ca="1" si="19"/>
        <v>0.37379055589287946</v>
      </c>
      <c r="L158" s="1">
        <f ca="1">(L108+0.6*(M108+K108)+0.15*(J108+N108))/(1+2*0.6+2*0.15)</f>
        <v>0.50278025678192872</v>
      </c>
      <c r="M158" s="1">
        <f t="shared" ca="1" si="19"/>
        <v>0.35344065460513574</v>
      </c>
      <c r="N158" s="1">
        <f t="shared" ca="1" si="19"/>
        <v>0.14908820793967786</v>
      </c>
      <c r="O158" s="1">
        <f t="shared" ca="1" si="19"/>
        <v>9.211509653056428E-2</v>
      </c>
      <c r="P158" s="1">
        <f t="shared" ca="1" si="19"/>
        <v>0.17783780172996982</v>
      </c>
      <c r="Q158" s="1">
        <f t="shared" ca="1" si="19"/>
        <v>0.34633092457456222</v>
      </c>
      <c r="R158" s="1">
        <f t="shared" ca="1" si="19"/>
        <v>0.5209984535928055</v>
      </c>
      <c r="S158" s="1">
        <f t="shared" ca="1" si="19"/>
        <v>0.50180545580303959</v>
      </c>
      <c r="T158" s="1">
        <f t="shared" ca="1" si="19"/>
        <v>0.52868876582506685</v>
      </c>
      <c r="U158" s="1">
        <f t="shared" ca="1" si="18"/>
        <v>0.46487131555881323</v>
      </c>
      <c r="V158" s="1">
        <f t="shared" ca="1" si="15"/>
        <v>0.40402993149639721</v>
      </c>
      <c r="W158" s="1">
        <f ca="1">(W108+0.6*(V108)+0.15*U108)/(1+0.6+0.15)</f>
        <v>0.24821340900099922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1.4297919415606783E-2</v>
      </c>
      <c r="E160" s="3">
        <f t="shared" ref="E160:W160" ca="1" si="20">AVERAGE(E111:E134)</f>
        <v>3.3606617554482375E-2</v>
      </c>
      <c r="F160" s="3">
        <f t="shared" ca="1" si="20"/>
        <v>4.9511775612566374E-2</v>
      </c>
      <c r="G160" s="3">
        <f t="shared" ca="1" si="20"/>
        <v>8.117961759787691E-2</v>
      </c>
      <c r="H160" s="3">
        <f t="shared" ca="1" si="20"/>
        <v>0.10529501599950787</v>
      </c>
      <c r="I160" s="3">
        <f t="shared" ca="1" si="20"/>
        <v>0.11729554983052426</v>
      </c>
      <c r="J160" s="3">
        <f t="shared" ca="1" si="20"/>
        <v>0.23730596156944198</v>
      </c>
      <c r="K160" s="3">
        <f t="shared" ca="1" si="20"/>
        <v>0.37165125778632313</v>
      </c>
      <c r="L160" s="3">
        <f t="shared" ca="1" si="20"/>
        <v>0.25078968609172497</v>
      </c>
      <c r="M160" s="3">
        <f t="shared" ca="1" si="20"/>
        <v>0.11102492127450458</v>
      </c>
      <c r="N160" s="3">
        <f t="shared" ca="1" si="20"/>
        <v>6.9776759073507333E-2</v>
      </c>
      <c r="O160" s="3">
        <f t="shared" ca="1" si="20"/>
        <v>7.4117209060545627E-2</v>
      </c>
      <c r="P160" s="3">
        <f t="shared" ca="1" si="20"/>
        <v>7.9752492972348613E-2</v>
      </c>
      <c r="Q160" s="3">
        <f t="shared" ca="1" si="20"/>
        <v>6.8125489398103214E-2</v>
      </c>
      <c r="R160" s="3">
        <f t="shared" ca="1" si="20"/>
        <v>4.8355202005970155E-2</v>
      </c>
      <c r="S160" s="3">
        <f t="shared" ca="1" si="20"/>
        <v>3.3485625665813645E-2</v>
      </c>
      <c r="T160" s="3">
        <f t="shared" ca="1" si="20"/>
        <v>8.8444421276301158E-2</v>
      </c>
      <c r="U160" s="3">
        <f t="shared" ca="1" si="20"/>
        <v>0.23708341709416045</v>
      </c>
      <c r="V160" s="3">
        <f t="shared" ca="1" si="20"/>
        <v>0.38694893812738801</v>
      </c>
      <c r="W160" s="3">
        <f t="shared" ca="1" si="20"/>
        <v>0.29957707319720012</v>
      </c>
    </row>
    <row r="161" spans="2:23">
      <c r="C161" s="1" t="s">
        <v>198</v>
      </c>
      <c r="D161" s="10">
        <f ca="1">AVERAGE(D135:D158)</f>
        <v>0.46677059363316936</v>
      </c>
      <c r="E161" s="3">
        <f t="shared" ref="E161:W161" ca="1" si="21">AVERAGE(E135:E158)</f>
        <v>0.4582041919426732</v>
      </c>
      <c r="F161" s="3">
        <f t="shared" ca="1" si="21"/>
        <v>0.39718646465593305</v>
      </c>
      <c r="G161" s="3">
        <f t="shared" ca="1" si="21"/>
        <v>0.35455059097437586</v>
      </c>
      <c r="H161" s="3">
        <f t="shared" ca="1" si="21"/>
        <v>0.46946821237429931</v>
      </c>
      <c r="I161" s="3">
        <f t="shared" ca="1" si="21"/>
        <v>0.54774469979330231</v>
      </c>
      <c r="J161" s="3">
        <f t="shared" ca="1" si="21"/>
        <v>0.51992627186762308</v>
      </c>
      <c r="K161" s="3">
        <f t="shared" ca="1" si="21"/>
        <v>0.47082264906355692</v>
      </c>
      <c r="L161" s="3">
        <f t="shared" ca="1" si="21"/>
        <v>0.45681752830526312</v>
      </c>
      <c r="M161" s="3">
        <f t="shared" ca="1" si="21"/>
        <v>0.44949995129646925</v>
      </c>
      <c r="N161" s="3">
        <f t="shared" ca="1" si="21"/>
        <v>0.45590455808958791</v>
      </c>
      <c r="O161" s="3">
        <f t="shared" ca="1" si="21"/>
        <v>0.48203697938127554</v>
      </c>
      <c r="P161" s="3">
        <f t="shared" ca="1" si="21"/>
        <v>0.4819482814590304</v>
      </c>
      <c r="Q161" s="3">
        <f t="shared" ca="1" si="21"/>
        <v>0.47890013962061445</v>
      </c>
      <c r="R161" s="3">
        <f t="shared" ca="1" si="21"/>
        <v>0.45086903322449756</v>
      </c>
      <c r="S161" s="3">
        <f t="shared" ca="1" si="21"/>
        <v>0.41970105124700358</v>
      </c>
      <c r="T161" s="3">
        <f t="shared" ca="1" si="21"/>
        <v>0.4266761052476265</v>
      </c>
      <c r="U161" s="3">
        <f t="shared" ca="1" si="21"/>
        <v>0.44025951875067282</v>
      </c>
      <c r="V161" s="3">
        <f t="shared" ca="1" si="21"/>
        <v>0.43808630033542934</v>
      </c>
      <c r="W161" s="3">
        <f t="shared" ca="1" si="21"/>
        <v>0.4064733465361709</v>
      </c>
    </row>
    <row r="162" spans="2:23">
      <c r="C162" s="1" t="s">
        <v>16</v>
      </c>
      <c r="D162" s="3">
        <f ca="1">IF(D165&gt;0,TINV(TTEST(D111:D134,D135:D158,2,2),46),-TINV(TTEST(D111:D134,D135:D158,2,2),46))</f>
        <v>-6.4058780706375362</v>
      </c>
      <c r="E162" s="3">
        <f t="shared" ref="E162:V162" ca="1" si="22">IF(E165&gt;0,TINV(TTEST(E111:E134,E135:E158,2,2),46),-TINV(TTEST(E111:E134,E135:E158,2,2),46))</f>
        <v>-6.2271014804492584</v>
      </c>
      <c r="F162" s="3">
        <f t="shared" ca="1" si="22"/>
        <v>-6.1850047618359056</v>
      </c>
      <c r="G162" s="3">
        <f t="shared" ca="1" si="22"/>
        <v>-6.9509888034189906</v>
      </c>
      <c r="H162" s="3">
        <f t="shared" ca="1" si="22"/>
        <v>-6.8126934288795162</v>
      </c>
      <c r="I162" s="3">
        <f t="shared" ca="1" si="22"/>
        <v>-8.6149464005821663</v>
      </c>
      <c r="J162" s="3">
        <f t="shared" ca="1" si="22"/>
        <v>-6.4728431634455141</v>
      </c>
      <c r="K162" s="3">
        <f t="shared" ca="1" si="22"/>
        <v>-2.7358029905437729</v>
      </c>
      <c r="L162" s="3">
        <f t="shared" ca="1" si="22"/>
        <v>-5.6720448670690189</v>
      </c>
      <c r="M162" s="3">
        <f t="shared" ca="1" si="22"/>
        <v>-6.1891485785830724</v>
      </c>
      <c r="N162" s="3">
        <f t="shared" ca="1" si="22"/>
        <v>-7.6931396386994795</v>
      </c>
      <c r="O162" s="3">
        <f t="shared" ca="1" si="22"/>
        <v>-8.9352327168570902</v>
      </c>
      <c r="P162" s="3">
        <f t="shared" ca="1" si="22"/>
        <v>-8.178878430500113</v>
      </c>
      <c r="Q162" s="3">
        <f t="shared" ca="1" si="22"/>
        <v>-8.2812722028426577</v>
      </c>
      <c r="R162" s="3">
        <f t="shared" ca="1" si="22"/>
        <v>-8.7648586797409997</v>
      </c>
      <c r="S162" s="3">
        <f t="shared" ca="1" si="22"/>
        <v>-7.684759593686719</v>
      </c>
      <c r="T162" s="3">
        <f t="shared" ca="1" si="22"/>
        <v>-7.1644955430465558</v>
      </c>
      <c r="U162" s="3">
        <f t="shared" ca="1" si="22"/>
        <v>-5.6237862728756411</v>
      </c>
      <c r="V162" s="3">
        <f t="shared" ca="1" si="22"/>
        <v>-1.2517496770749448</v>
      </c>
      <c r="W162" s="3">
        <f ca="1">IF(W165&gt;0,TINV(TTEST(W111:W134,W135:W158,2,2),46),-TINV(TTEST(W111:W134,W135:W158,2,2),46))</f>
        <v>-1.9313740837698208</v>
      </c>
    </row>
    <row r="163" spans="2:23">
      <c r="B163" s="1" t="s">
        <v>199</v>
      </c>
      <c r="C163" s="1" t="s">
        <v>0</v>
      </c>
      <c r="D163" s="3">
        <f ca="1">STDEV(D111:D134)/SQRT(COUNT(D111:D134))</f>
        <v>1.8097897305408218E-2</v>
      </c>
      <c r="E163" s="3">
        <f t="shared" ref="E163:W163" ca="1" si="23">STDEV(E111:E134)/SQRT(COUNT(E111:E134))</f>
        <v>1.7193355144151337E-2</v>
      </c>
      <c r="F163" s="3">
        <f t="shared" ca="1" si="23"/>
        <v>1.3336105862062204E-2</v>
      </c>
      <c r="G163" s="3">
        <f t="shared" ca="1" si="23"/>
        <v>1.6226813994702185E-2</v>
      </c>
      <c r="H163" s="3">
        <f t="shared" ca="1" si="23"/>
        <v>2.307865259913711E-2</v>
      </c>
      <c r="I163" s="3">
        <f t="shared" ca="1" si="23"/>
        <v>1.5736336364194567E-2</v>
      </c>
      <c r="J163" s="3">
        <f t="shared" ca="1" si="23"/>
        <v>1.1291238839679996E-2</v>
      </c>
      <c r="K163" s="3">
        <f t="shared" ca="1" si="23"/>
        <v>1.2381311238588976E-2</v>
      </c>
      <c r="L163" s="3">
        <f t="shared" ca="1" si="23"/>
        <v>1.1667420673965898E-2</v>
      </c>
      <c r="M163" s="3">
        <f t="shared" ca="1" si="23"/>
        <v>1.2195811064651802E-2</v>
      </c>
      <c r="N163" s="3">
        <f t="shared" ca="1" si="23"/>
        <v>1.408703134099455E-2</v>
      </c>
      <c r="O163" s="3">
        <f t="shared" ca="1" si="23"/>
        <v>1.5130941325852632E-2</v>
      </c>
      <c r="P163" s="3">
        <f t="shared" ca="1" si="23"/>
        <v>1.6411897967386752E-2</v>
      </c>
      <c r="Q163" s="3">
        <f t="shared" ca="1" si="23"/>
        <v>1.5493242525168307E-2</v>
      </c>
      <c r="R163" s="3">
        <f t="shared" ca="1" si="23"/>
        <v>1.5586341523017608E-2</v>
      </c>
      <c r="S163" s="3">
        <f t="shared" ca="1" si="23"/>
        <v>1.3502812108352994E-2</v>
      </c>
      <c r="T163" s="3">
        <f t="shared" ca="1" si="23"/>
        <v>1.4113767433746659E-2</v>
      </c>
      <c r="U163" s="3">
        <f t="shared" ca="1" si="23"/>
        <v>1.2573157771420393E-2</v>
      </c>
      <c r="V163" s="3">
        <f t="shared" ca="1" si="23"/>
        <v>1.1275231819643855E-2</v>
      </c>
      <c r="W163" s="3">
        <f t="shared" ca="1" si="23"/>
        <v>1.3052292545181476E-2</v>
      </c>
    </row>
    <row r="164" spans="2:23">
      <c r="C164" s="1" t="s">
        <v>198</v>
      </c>
      <c r="D164" s="3">
        <f ca="1">STDEV(D135:D158)/SQRT(COUNT(D135:D158))</f>
        <v>6.8276097425016072E-2</v>
      </c>
      <c r="E164" s="3">
        <f t="shared" ref="E164:W164" ca="1" si="24">STDEV(E135:E158)/SQRT(COUNT(E135:E158))</f>
        <v>6.5982126483868558E-2</v>
      </c>
      <c r="F164" s="3">
        <f t="shared" ca="1" si="24"/>
        <v>5.4607649790069601E-2</v>
      </c>
      <c r="G164" s="3">
        <f t="shared" ca="1" si="24"/>
        <v>3.5824715205714418E-2</v>
      </c>
      <c r="H164" s="3">
        <f t="shared" ca="1" si="24"/>
        <v>4.8216421681637416E-2</v>
      </c>
      <c r="I164" s="3">
        <f t="shared" ca="1" si="24"/>
        <v>4.7422651097748222E-2</v>
      </c>
      <c r="J164" s="3">
        <f t="shared" ca="1" si="24"/>
        <v>4.2177234086192866E-2</v>
      </c>
      <c r="K164" s="3">
        <f t="shared" ca="1" si="24"/>
        <v>3.406944015832522E-2</v>
      </c>
      <c r="L164" s="3">
        <f t="shared" ca="1" si="24"/>
        <v>3.4398535490820489E-2</v>
      </c>
      <c r="M164" s="3">
        <f t="shared" ca="1" si="24"/>
        <v>5.3311258671520964E-2</v>
      </c>
      <c r="N164" s="3">
        <f t="shared" ca="1" si="24"/>
        <v>4.8173754828065588E-2</v>
      </c>
      <c r="O164" s="3">
        <f t="shared" ca="1" si="24"/>
        <v>4.3072576486327591E-2</v>
      </c>
      <c r="P164" s="3">
        <f t="shared" ca="1" si="24"/>
        <v>4.6355404390703452E-2</v>
      </c>
      <c r="Q164" s="3">
        <f t="shared" ca="1" si="24"/>
        <v>4.7121136799594024E-2</v>
      </c>
      <c r="R164" s="3">
        <f t="shared" ca="1" si="24"/>
        <v>4.3197715804070572E-2</v>
      </c>
      <c r="S164" s="3">
        <f t="shared" ca="1" si="24"/>
        <v>4.8409423930566728E-2</v>
      </c>
      <c r="T164" s="3">
        <f t="shared" ca="1" si="24"/>
        <v>4.5050315966799752E-2</v>
      </c>
      <c r="U164" s="3">
        <f t="shared" ca="1" si="24"/>
        <v>3.3869565402158845E-2</v>
      </c>
      <c r="V164" s="3">
        <f t="shared" ca="1" si="24"/>
        <v>3.926592388236836E-2</v>
      </c>
      <c r="W164" s="3">
        <f t="shared" ca="1" si="24"/>
        <v>5.3786219504854765E-2</v>
      </c>
    </row>
    <row r="165" spans="2:23">
      <c r="C165" s="1" t="s">
        <v>110</v>
      </c>
      <c r="D165" s="2">
        <f ca="1">D160-D161</f>
        <v>-0.4524726742175626</v>
      </c>
      <c r="E165" s="2">
        <f t="shared" ref="E165:W165" ca="1" si="25">E160-E161</f>
        <v>-0.42459757438819085</v>
      </c>
      <c r="F165" s="2">
        <f t="shared" ca="1" si="25"/>
        <v>-0.34767468904336668</v>
      </c>
      <c r="G165" s="2">
        <f t="shared" ca="1" si="25"/>
        <v>-0.27337097337649896</v>
      </c>
      <c r="H165" s="2">
        <f t="shared" ca="1" si="25"/>
        <v>-0.36417319637479145</v>
      </c>
      <c r="I165" s="2">
        <f t="shared" ca="1" si="25"/>
        <v>-0.43044914996277805</v>
      </c>
      <c r="J165" s="2">
        <f t="shared" ca="1" si="25"/>
        <v>-0.28262031029818113</v>
      </c>
      <c r="K165" s="2">
        <f t="shared" ca="1" si="25"/>
        <v>-9.9171391277233789E-2</v>
      </c>
      <c r="L165" s="2">
        <f t="shared" ca="1" si="25"/>
        <v>-0.20602784221353815</v>
      </c>
      <c r="M165" s="2">
        <f t="shared" ca="1" si="25"/>
        <v>-0.33847503002196466</v>
      </c>
      <c r="N165" s="2">
        <f t="shared" ca="1" si="25"/>
        <v>-0.38612779901608058</v>
      </c>
      <c r="O165" s="2">
        <f t="shared" ca="1" si="25"/>
        <v>-0.4079197703207299</v>
      </c>
      <c r="P165" s="2">
        <f t="shared" ca="1" si="25"/>
        <v>-0.4021957884866818</v>
      </c>
      <c r="Q165" s="2">
        <f t="shared" ca="1" si="25"/>
        <v>-0.41077465022251125</v>
      </c>
      <c r="R165" s="2">
        <f t="shared" ca="1" si="25"/>
        <v>-0.40251383121852741</v>
      </c>
      <c r="S165" s="2">
        <f t="shared" ca="1" si="25"/>
        <v>-0.38621542558118993</v>
      </c>
      <c r="T165" s="2">
        <f t="shared" ca="1" si="25"/>
        <v>-0.33823168397132536</v>
      </c>
      <c r="U165" s="2">
        <f t="shared" ca="1" si="25"/>
        <v>-0.20317610165651237</v>
      </c>
      <c r="V165" s="2">
        <f t="shared" ca="1" si="25"/>
        <v>-5.1137362208041326E-2</v>
      </c>
      <c r="W165" s="2">
        <f t="shared" ca="1" si="25"/>
        <v>-0.10689627333897078</v>
      </c>
    </row>
    <row r="167" spans="2:23">
      <c r="B167" s="1" t="s">
        <v>200</v>
      </c>
      <c r="D167" s="1">
        <f ca="1">COVAR(D111:D158,$C111:$C158)/VAR($C111:$C158)</f>
        <v>-0.22152308008568161</v>
      </c>
      <c r="E167" s="1">
        <f t="shared" ref="E167:W167" ca="1" si="26">COVAR(E111:E158,$C111:$C158)/VAR($C111:$C158)</f>
        <v>-0.20787589579421836</v>
      </c>
      <c r="F167" s="1">
        <f t="shared" ca="1" si="26"/>
        <v>-0.17021573317748159</v>
      </c>
      <c r="G167" s="1">
        <f t="shared" ca="1" si="26"/>
        <v>-0.13383787238224429</v>
      </c>
      <c r="H167" s="1">
        <f t="shared" ca="1" si="26"/>
        <v>-0.17829312739182496</v>
      </c>
      <c r="I167" s="1">
        <f t="shared" ca="1" si="26"/>
        <v>-0.21074072966927668</v>
      </c>
      <c r="J167" s="1">
        <f t="shared" ca="1" si="26"/>
        <v>-0.13836619358348451</v>
      </c>
      <c r="K167" s="1">
        <f t="shared" ca="1" si="26"/>
        <v>-4.8552660312812371E-2</v>
      </c>
      <c r="L167" s="1">
        <f t="shared" ca="1" si="26"/>
        <v>-0.10086779775037809</v>
      </c>
      <c r="M167" s="1">
        <f t="shared" ca="1" si="26"/>
        <v>-0.16571173344825352</v>
      </c>
      <c r="N167" s="1">
        <f t="shared" ca="1" si="26"/>
        <v>-0.1890417349349561</v>
      </c>
      <c r="O167" s="1">
        <f t="shared" ca="1" si="26"/>
        <v>-0.19971072088619057</v>
      </c>
      <c r="P167" s="1">
        <f t="shared" ca="1" si="26"/>
        <v>-0.19690835477993796</v>
      </c>
      <c r="Q167" s="1">
        <f t="shared" ca="1" si="26"/>
        <v>-0.20110842250477107</v>
      </c>
      <c r="R167" s="1">
        <f t="shared" ca="1" si="26"/>
        <v>-0.19706406320073744</v>
      </c>
      <c r="S167" s="1">
        <f t="shared" ca="1" si="26"/>
        <v>-0.18908463544079096</v>
      </c>
      <c r="T167" s="1">
        <f t="shared" ca="1" si="26"/>
        <v>-0.1655925952776281</v>
      </c>
      <c r="U167" s="1">
        <f t="shared" ca="1" si="26"/>
        <v>-9.9471633102667489E-2</v>
      </c>
      <c r="V167" s="1">
        <f t="shared" ca="1" si="26"/>
        <v>-2.5036000247686947E-2</v>
      </c>
      <c r="W167" s="1">
        <f t="shared" ca="1" si="26"/>
        <v>-5.233463382220447E-2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6.8000000000000005E-2</v>
      </c>
      <c r="E1">
        <v>1E-3</v>
      </c>
      <c r="F1">
        <v>1E-3</v>
      </c>
      <c r="G1">
        <v>3.5999999999999997E-2</v>
      </c>
      <c r="H1">
        <v>0.09</v>
      </c>
      <c r="I1">
        <v>0.156</v>
      </c>
      <c r="J1">
        <v>1E-3</v>
      </c>
      <c r="K1">
        <v>1E-3</v>
      </c>
      <c r="L1">
        <v>5.7000000000000002E-2</v>
      </c>
      <c r="M1">
        <v>3.0000000000000001E-3</v>
      </c>
      <c r="N1">
        <v>0</v>
      </c>
      <c r="O1">
        <v>1.2999999999999999E-2</v>
      </c>
      <c r="P1">
        <v>0.29499999999999998</v>
      </c>
      <c r="Q1">
        <v>1E-3</v>
      </c>
      <c r="R1">
        <v>2E-3</v>
      </c>
      <c r="S1">
        <v>2E-3</v>
      </c>
      <c r="T1">
        <v>2E-3</v>
      </c>
      <c r="U1">
        <v>0.99299999999999999</v>
      </c>
      <c r="V1">
        <v>7.5999999999999998E-2</v>
      </c>
      <c r="W1">
        <v>4.0000000000000001E-3</v>
      </c>
      <c r="Z1" s="1">
        <f>AVERAGE(D1:M1)</f>
        <v>4.1399999999999999E-2</v>
      </c>
      <c r="AA1" s="1">
        <f>AVERAGE(N1:W1)</f>
        <v>0.13880000000000001</v>
      </c>
    </row>
    <row r="2" spans="1:27">
      <c r="A2">
        <v>1</v>
      </c>
      <c r="B2" t="s">
        <v>149</v>
      </c>
      <c r="C2">
        <v>30</v>
      </c>
      <c r="D2">
        <v>0.93700000000000006</v>
      </c>
      <c r="E2">
        <v>6.0000000000000001E-3</v>
      </c>
      <c r="F2">
        <v>8.9999999999999993E-3</v>
      </c>
      <c r="G2">
        <v>1.9E-2</v>
      </c>
      <c r="H2">
        <v>2.4E-2</v>
      </c>
      <c r="I2">
        <v>1.2E-2</v>
      </c>
      <c r="J2">
        <v>4.0000000000000001E-3</v>
      </c>
      <c r="K2">
        <v>2E-3</v>
      </c>
      <c r="L2">
        <v>6.2E-2</v>
      </c>
      <c r="M2">
        <v>2E-3</v>
      </c>
      <c r="N2">
        <v>3.0000000000000001E-3</v>
      </c>
      <c r="O2">
        <v>2E-3</v>
      </c>
      <c r="P2">
        <v>2E-3</v>
      </c>
      <c r="Q2">
        <v>4.0000000000000001E-3</v>
      </c>
      <c r="R2">
        <v>1E-3</v>
      </c>
      <c r="S2">
        <v>1E-3</v>
      </c>
      <c r="T2">
        <v>1E-3</v>
      </c>
      <c r="U2">
        <v>0.98399999999999999</v>
      </c>
      <c r="V2">
        <v>1.4E-2</v>
      </c>
      <c r="W2">
        <v>8.0000000000000002E-3</v>
      </c>
      <c r="Z2" s="1">
        <f t="shared" ref="Z2:Z48" si="0">AVERAGE(D2:M2)</f>
        <v>0.10770000000000002</v>
      </c>
      <c r="AA2" s="1">
        <f t="shared" ref="AA2:AA48" si="1">AVERAGE(N2:W2)</f>
        <v>0.10200000000000001</v>
      </c>
    </row>
    <row r="3" spans="1:27">
      <c r="A3">
        <v>2</v>
      </c>
      <c r="B3" t="s">
        <v>150</v>
      </c>
      <c r="C3">
        <v>30</v>
      </c>
      <c r="D3">
        <v>1E-3</v>
      </c>
      <c r="E3">
        <v>0</v>
      </c>
      <c r="F3">
        <v>7.0000000000000001E-3</v>
      </c>
      <c r="G3">
        <v>2E-3</v>
      </c>
      <c r="H3">
        <v>0.30099999999999999</v>
      </c>
      <c r="I3">
        <v>0</v>
      </c>
      <c r="J3">
        <v>1E-3</v>
      </c>
      <c r="K3">
        <v>1E-3</v>
      </c>
      <c r="L3">
        <v>0.245</v>
      </c>
      <c r="M3">
        <v>0.17199999999999999</v>
      </c>
      <c r="N3">
        <v>0</v>
      </c>
      <c r="O3">
        <v>3.4000000000000002E-2</v>
      </c>
      <c r="P3">
        <v>0.09</v>
      </c>
      <c r="Q3">
        <v>3.0000000000000001E-3</v>
      </c>
      <c r="R3">
        <v>1E-3</v>
      </c>
      <c r="S3">
        <v>0</v>
      </c>
      <c r="T3">
        <v>0</v>
      </c>
      <c r="U3">
        <v>0.995</v>
      </c>
      <c r="V3">
        <v>5.0000000000000001E-3</v>
      </c>
      <c r="W3">
        <v>3.0000000000000001E-3</v>
      </c>
      <c r="Z3" s="1">
        <f t="shared" si="0"/>
        <v>7.2999999999999995E-2</v>
      </c>
      <c r="AA3" s="1">
        <f t="shared" si="1"/>
        <v>0.11309999999999998</v>
      </c>
    </row>
    <row r="4" spans="1:27">
      <c r="A4">
        <v>3</v>
      </c>
      <c r="B4" t="s">
        <v>151</v>
      </c>
      <c r="C4">
        <v>30</v>
      </c>
      <c r="D4">
        <v>0.71199999999999997</v>
      </c>
      <c r="E4">
        <v>3.4000000000000002E-2</v>
      </c>
      <c r="F4">
        <v>1.2E-2</v>
      </c>
      <c r="G4">
        <v>1E-3</v>
      </c>
      <c r="H4">
        <v>3.3000000000000002E-2</v>
      </c>
      <c r="I4">
        <v>0</v>
      </c>
      <c r="J4">
        <v>2E-3</v>
      </c>
      <c r="K4">
        <v>2E-3</v>
      </c>
      <c r="L4">
        <v>0.02</v>
      </c>
      <c r="M4">
        <v>2E-3</v>
      </c>
      <c r="N4">
        <v>1.0999999999999999E-2</v>
      </c>
      <c r="O4">
        <v>8.0000000000000002E-3</v>
      </c>
      <c r="P4">
        <v>1E-3</v>
      </c>
      <c r="Q4">
        <v>2E-3</v>
      </c>
      <c r="R4">
        <v>2E-3</v>
      </c>
      <c r="S4">
        <v>7.0000000000000001E-3</v>
      </c>
      <c r="T4">
        <v>1E-3</v>
      </c>
      <c r="U4">
        <v>0.99099999999999999</v>
      </c>
      <c r="V4">
        <v>3.0000000000000001E-3</v>
      </c>
      <c r="W4">
        <v>2E-3</v>
      </c>
      <c r="Z4" s="1">
        <f t="shared" si="0"/>
        <v>8.1800000000000012E-2</v>
      </c>
      <c r="AA4" s="1">
        <f t="shared" si="1"/>
        <v>0.10279999999999997</v>
      </c>
    </row>
    <row r="5" spans="1:27">
      <c r="A5">
        <v>4</v>
      </c>
      <c r="B5" t="s">
        <v>152</v>
      </c>
      <c r="C5">
        <v>30</v>
      </c>
      <c r="D5">
        <v>0.30199999999999999</v>
      </c>
      <c r="E5">
        <v>0</v>
      </c>
      <c r="F5">
        <v>3.5999999999999997E-2</v>
      </c>
      <c r="G5">
        <v>1.9E-2</v>
      </c>
      <c r="H5">
        <v>3.7999999999999999E-2</v>
      </c>
      <c r="I5">
        <v>1E-3</v>
      </c>
      <c r="J5">
        <v>0</v>
      </c>
      <c r="K5">
        <v>1E-3</v>
      </c>
      <c r="L5">
        <v>0.68600000000000005</v>
      </c>
      <c r="M5">
        <v>9.1999999999999998E-2</v>
      </c>
      <c r="N5">
        <v>1E-3</v>
      </c>
      <c r="O5">
        <v>4.0000000000000001E-3</v>
      </c>
      <c r="P5">
        <v>5.5E-2</v>
      </c>
      <c r="Q5">
        <v>1E-3</v>
      </c>
      <c r="R5">
        <v>1E-3</v>
      </c>
      <c r="S5">
        <v>0</v>
      </c>
      <c r="T5">
        <v>0</v>
      </c>
      <c r="U5">
        <v>0.99199999999999999</v>
      </c>
      <c r="V5">
        <v>5.1999999999999998E-2</v>
      </c>
      <c r="W5">
        <v>0.03</v>
      </c>
      <c r="Z5" s="1">
        <f t="shared" si="0"/>
        <v>0.11750000000000001</v>
      </c>
      <c r="AA5" s="1">
        <f t="shared" si="1"/>
        <v>0.11360000000000001</v>
      </c>
    </row>
    <row r="6" spans="1:27">
      <c r="A6">
        <v>5</v>
      </c>
      <c r="B6" t="s">
        <v>153</v>
      </c>
      <c r="C6">
        <v>30</v>
      </c>
      <c r="D6">
        <v>0.94</v>
      </c>
      <c r="E6">
        <v>7.0000000000000001E-3</v>
      </c>
      <c r="F6">
        <v>0.01</v>
      </c>
      <c r="G6">
        <v>1.2999999999999999E-2</v>
      </c>
      <c r="H6">
        <v>2.1999999999999999E-2</v>
      </c>
      <c r="I6">
        <v>5.0000000000000001E-3</v>
      </c>
      <c r="J6">
        <v>4.0000000000000001E-3</v>
      </c>
      <c r="K6">
        <v>2E-3</v>
      </c>
      <c r="L6">
        <v>0.06</v>
      </c>
      <c r="M6">
        <v>2E-3</v>
      </c>
      <c r="N6">
        <v>4.0000000000000001E-3</v>
      </c>
      <c r="O6">
        <v>2E-3</v>
      </c>
      <c r="P6">
        <v>2E-3</v>
      </c>
      <c r="Q6">
        <v>3.0000000000000001E-3</v>
      </c>
      <c r="R6">
        <v>1E-3</v>
      </c>
      <c r="S6">
        <v>1E-3</v>
      </c>
      <c r="T6">
        <v>1E-3</v>
      </c>
      <c r="U6">
        <v>0.98499999999999999</v>
      </c>
      <c r="V6">
        <v>1.0999999999999999E-2</v>
      </c>
      <c r="W6">
        <v>7.0000000000000001E-3</v>
      </c>
      <c r="Z6" s="1">
        <f t="shared" si="0"/>
        <v>0.1065</v>
      </c>
      <c r="AA6" s="1">
        <f t="shared" si="1"/>
        <v>0.10169999999999998</v>
      </c>
    </row>
    <row r="7" spans="1:27">
      <c r="A7">
        <v>6</v>
      </c>
      <c r="B7" t="s">
        <v>154</v>
      </c>
      <c r="C7">
        <v>30</v>
      </c>
      <c r="D7">
        <v>0.109</v>
      </c>
      <c r="E7">
        <v>1.6E-2</v>
      </c>
      <c r="F7">
        <v>1E-3</v>
      </c>
      <c r="G7">
        <v>3.0000000000000001E-3</v>
      </c>
      <c r="H7">
        <v>0.12</v>
      </c>
      <c r="I7">
        <v>2E-3</v>
      </c>
      <c r="J7">
        <v>1.2999999999999999E-2</v>
      </c>
      <c r="K7">
        <v>1E-3</v>
      </c>
      <c r="L7">
        <v>1.0999999999999999E-2</v>
      </c>
      <c r="M7">
        <v>1E-3</v>
      </c>
      <c r="N7">
        <v>2E-3</v>
      </c>
      <c r="O7">
        <v>1.0999999999999999E-2</v>
      </c>
      <c r="P7">
        <v>5.0000000000000001E-3</v>
      </c>
      <c r="Q7">
        <v>1E-3</v>
      </c>
      <c r="R7">
        <v>2E-3</v>
      </c>
      <c r="S7">
        <v>4.0000000000000001E-3</v>
      </c>
      <c r="T7">
        <v>1E-3</v>
      </c>
      <c r="U7">
        <v>0.99399999999999999</v>
      </c>
      <c r="V7">
        <v>4.0000000000000001E-3</v>
      </c>
      <c r="W7">
        <v>1E-3</v>
      </c>
      <c r="Z7" s="1">
        <f t="shared" si="0"/>
        <v>2.7700000000000002E-2</v>
      </c>
      <c r="AA7" s="1">
        <f t="shared" si="1"/>
        <v>0.10249999999999999</v>
      </c>
    </row>
    <row r="8" spans="1:27">
      <c r="A8">
        <v>7</v>
      </c>
      <c r="B8" t="s">
        <v>155</v>
      </c>
      <c r="C8">
        <v>30</v>
      </c>
      <c r="D8">
        <v>0.315</v>
      </c>
      <c r="E8">
        <v>8.9999999999999993E-3</v>
      </c>
      <c r="F8">
        <v>0</v>
      </c>
      <c r="G8">
        <v>2E-3</v>
      </c>
      <c r="H8">
        <v>2.5999999999999999E-2</v>
      </c>
      <c r="I8">
        <v>1E-3</v>
      </c>
      <c r="J8">
        <v>0</v>
      </c>
      <c r="K8">
        <v>2E-3</v>
      </c>
      <c r="L8">
        <v>3.6999999999999998E-2</v>
      </c>
      <c r="M8">
        <v>1E-3</v>
      </c>
      <c r="N8">
        <v>1E-3</v>
      </c>
      <c r="O8">
        <v>4.9000000000000002E-2</v>
      </c>
      <c r="P8">
        <v>0.01</v>
      </c>
      <c r="Q8">
        <v>0</v>
      </c>
      <c r="R8">
        <v>2E-3</v>
      </c>
      <c r="S8">
        <v>0.02</v>
      </c>
      <c r="T8">
        <v>1E-3</v>
      </c>
      <c r="U8">
        <v>0.99099999999999999</v>
      </c>
      <c r="V8">
        <v>3.4000000000000002E-2</v>
      </c>
      <c r="W8">
        <v>2E-3</v>
      </c>
      <c r="Z8" s="1">
        <f t="shared" si="0"/>
        <v>3.9300000000000002E-2</v>
      </c>
      <c r="AA8" s="1">
        <f t="shared" si="1"/>
        <v>0.11100000000000002</v>
      </c>
    </row>
    <row r="9" spans="1:27">
      <c r="A9">
        <v>8</v>
      </c>
      <c r="B9" t="s">
        <v>156</v>
      </c>
      <c r="C9">
        <v>30</v>
      </c>
      <c r="D9">
        <v>0.85299999999999998</v>
      </c>
      <c r="E9">
        <v>8.9999999999999993E-3</v>
      </c>
      <c r="F9">
        <v>3.0000000000000001E-3</v>
      </c>
      <c r="G9">
        <v>2.9000000000000001E-2</v>
      </c>
      <c r="H9">
        <v>3.1E-2</v>
      </c>
      <c r="I9">
        <v>7.5999999999999998E-2</v>
      </c>
      <c r="J9">
        <v>6.0000000000000001E-3</v>
      </c>
      <c r="K9">
        <v>1E-3</v>
      </c>
      <c r="L9">
        <v>4.1000000000000002E-2</v>
      </c>
      <c r="M9">
        <v>2E-3</v>
      </c>
      <c r="N9">
        <v>2E-3</v>
      </c>
      <c r="O9">
        <v>2E-3</v>
      </c>
      <c r="P9">
        <v>4.0000000000000001E-3</v>
      </c>
      <c r="Q9">
        <v>2E-3</v>
      </c>
      <c r="R9">
        <v>1E-3</v>
      </c>
      <c r="S9">
        <v>3.0000000000000001E-3</v>
      </c>
      <c r="T9">
        <v>2E-3</v>
      </c>
      <c r="U9">
        <v>0.98699999999999999</v>
      </c>
      <c r="V9">
        <v>1.7999999999999999E-2</v>
      </c>
      <c r="W9">
        <v>5.0000000000000001E-3</v>
      </c>
      <c r="Z9" s="1">
        <f t="shared" si="0"/>
        <v>0.1051</v>
      </c>
      <c r="AA9" s="1">
        <f t="shared" si="1"/>
        <v>0.10259999999999998</v>
      </c>
    </row>
    <row r="10" spans="1:27">
      <c r="A10">
        <v>9</v>
      </c>
      <c r="B10" t="s">
        <v>157</v>
      </c>
      <c r="C10">
        <v>30</v>
      </c>
      <c r="D10">
        <v>0.69799999999999995</v>
      </c>
      <c r="E10">
        <v>0</v>
      </c>
      <c r="F10">
        <v>0.13500000000000001</v>
      </c>
      <c r="G10">
        <v>2E-3</v>
      </c>
      <c r="H10">
        <v>1.4999999999999999E-2</v>
      </c>
      <c r="I10">
        <v>0</v>
      </c>
      <c r="J10">
        <v>0</v>
      </c>
      <c r="K10">
        <v>1E-3</v>
      </c>
      <c r="L10">
        <v>0.61799999999999999</v>
      </c>
      <c r="M10">
        <v>2.8000000000000001E-2</v>
      </c>
      <c r="N10">
        <v>1E-3</v>
      </c>
      <c r="O10">
        <v>5.0000000000000001E-3</v>
      </c>
      <c r="P10">
        <v>4.0000000000000001E-3</v>
      </c>
      <c r="Q10">
        <v>1E-3</v>
      </c>
      <c r="R10">
        <v>1E-3</v>
      </c>
      <c r="S10">
        <v>0</v>
      </c>
      <c r="T10">
        <v>0</v>
      </c>
      <c r="U10">
        <v>0.99299999999999999</v>
      </c>
      <c r="V10">
        <v>2.1999999999999999E-2</v>
      </c>
      <c r="W10">
        <v>0.02</v>
      </c>
      <c r="Z10" s="1">
        <f t="shared" si="0"/>
        <v>0.1497</v>
      </c>
      <c r="AA10" s="1">
        <f t="shared" si="1"/>
        <v>0.10469999999999999</v>
      </c>
    </row>
    <row r="11" spans="1:27">
      <c r="A11">
        <v>10</v>
      </c>
      <c r="B11" t="s">
        <v>158</v>
      </c>
      <c r="C11">
        <v>30</v>
      </c>
      <c r="D11">
        <v>0.94599999999999995</v>
      </c>
      <c r="E11">
        <v>3.5999999999999997E-2</v>
      </c>
      <c r="F11">
        <v>1.4999999999999999E-2</v>
      </c>
      <c r="G11">
        <v>2E-3</v>
      </c>
      <c r="H11">
        <v>1.2999999999999999E-2</v>
      </c>
      <c r="I11">
        <v>1E-3</v>
      </c>
      <c r="J11">
        <v>1E-3</v>
      </c>
      <c r="K11">
        <v>1E-3</v>
      </c>
      <c r="L11">
        <v>3.3000000000000002E-2</v>
      </c>
      <c r="M11">
        <v>1E-3</v>
      </c>
      <c r="N11">
        <v>8.0000000000000002E-3</v>
      </c>
      <c r="O11">
        <v>3.0000000000000001E-3</v>
      </c>
      <c r="P11">
        <v>1E-3</v>
      </c>
      <c r="Q11">
        <v>1E-3</v>
      </c>
      <c r="R11">
        <v>1E-3</v>
      </c>
      <c r="S11">
        <v>4.0000000000000001E-3</v>
      </c>
      <c r="T11">
        <v>1E-3</v>
      </c>
      <c r="U11">
        <v>0.98899999999999999</v>
      </c>
      <c r="V11">
        <v>4.0000000000000001E-3</v>
      </c>
      <c r="W11">
        <v>3.0000000000000001E-3</v>
      </c>
      <c r="Z11" s="1">
        <f t="shared" si="0"/>
        <v>0.10489999999999995</v>
      </c>
      <c r="AA11" s="1">
        <f t="shared" si="1"/>
        <v>0.10149999999999999</v>
      </c>
    </row>
    <row r="12" spans="1:27">
      <c r="A12">
        <v>11</v>
      </c>
      <c r="B12" t="s">
        <v>159</v>
      </c>
      <c r="C12">
        <v>30</v>
      </c>
      <c r="D12">
        <v>6.3E-2</v>
      </c>
      <c r="E12">
        <v>1E-3</v>
      </c>
      <c r="F12">
        <v>1E-3</v>
      </c>
      <c r="G12">
        <v>2.5999999999999999E-2</v>
      </c>
      <c r="H12">
        <v>6.5000000000000002E-2</v>
      </c>
      <c r="I12">
        <v>3.0000000000000001E-3</v>
      </c>
      <c r="J12">
        <v>1E-3</v>
      </c>
      <c r="K12">
        <v>1E-3</v>
      </c>
      <c r="L12">
        <v>3.9E-2</v>
      </c>
      <c r="M12">
        <v>7.0000000000000001E-3</v>
      </c>
      <c r="N12">
        <v>0</v>
      </c>
      <c r="O12">
        <v>3.5999999999999997E-2</v>
      </c>
      <c r="P12">
        <v>4.9000000000000002E-2</v>
      </c>
      <c r="Q12">
        <v>0</v>
      </c>
      <c r="R12">
        <v>1E-3</v>
      </c>
      <c r="S12">
        <v>3.3000000000000002E-2</v>
      </c>
      <c r="T12">
        <v>1E-3</v>
      </c>
      <c r="U12">
        <v>0.99099999999999999</v>
      </c>
      <c r="V12">
        <v>0.28699999999999998</v>
      </c>
      <c r="W12">
        <v>3.0000000000000001E-3</v>
      </c>
      <c r="Z12" s="1">
        <f t="shared" si="0"/>
        <v>2.0700000000000003E-2</v>
      </c>
      <c r="AA12" s="1">
        <f t="shared" si="1"/>
        <v>0.14009999999999997</v>
      </c>
    </row>
    <row r="13" spans="1:27">
      <c r="A13">
        <v>12</v>
      </c>
      <c r="B13" t="s">
        <v>160</v>
      </c>
      <c r="C13">
        <v>30</v>
      </c>
      <c r="D13">
        <v>0.63100000000000001</v>
      </c>
      <c r="E13">
        <v>0</v>
      </c>
      <c r="F13">
        <v>0.14799999999999999</v>
      </c>
      <c r="G13">
        <v>1E-3</v>
      </c>
      <c r="H13">
        <v>1.4E-2</v>
      </c>
      <c r="I13">
        <v>0</v>
      </c>
      <c r="J13">
        <v>0</v>
      </c>
      <c r="K13">
        <v>1E-3</v>
      </c>
      <c r="L13">
        <v>0.48299999999999998</v>
      </c>
      <c r="M13">
        <v>4.2000000000000003E-2</v>
      </c>
      <c r="N13">
        <v>1E-3</v>
      </c>
      <c r="O13">
        <v>1.0999999999999999E-2</v>
      </c>
      <c r="P13">
        <v>2E-3</v>
      </c>
      <c r="Q13">
        <v>1E-3</v>
      </c>
      <c r="R13">
        <v>1E-3</v>
      </c>
      <c r="S13">
        <v>1E-3</v>
      </c>
      <c r="T13">
        <v>0</v>
      </c>
      <c r="U13">
        <v>0.99199999999999999</v>
      </c>
      <c r="V13">
        <v>0.03</v>
      </c>
      <c r="W13">
        <v>1.2999999999999999E-2</v>
      </c>
      <c r="Z13" s="1">
        <f t="shared" si="0"/>
        <v>0.13200000000000001</v>
      </c>
      <c r="AA13" s="1">
        <f t="shared" si="1"/>
        <v>0.10519999999999999</v>
      </c>
    </row>
    <row r="14" spans="1:27">
      <c r="A14">
        <v>13</v>
      </c>
      <c r="B14" t="s">
        <v>161</v>
      </c>
      <c r="C14">
        <v>30</v>
      </c>
      <c r="D14">
        <v>0.53300000000000003</v>
      </c>
      <c r="E14">
        <v>1E-3</v>
      </c>
      <c r="F14">
        <v>8.0000000000000002E-3</v>
      </c>
      <c r="G14">
        <v>0.01</v>
      </c>
      <c r="H14">
        <v>1.7000000000000001E-2</v>
      </c>
      <c r="I14">
        <v>0</v>
      </c>
      <c r="J14">
        <v>7.1999999999999995E-2</v>
      </c>
      <c r="K14">
        <v>0.01</v>
      </c>
      <c r="L14">
        <v>1.4E-2</v>
      </c>
      <c r="M14">
        <v>0.02</v>
      </c>
      <c r="N14">
        <v>5.5E-2</v>
      </c>
      <c r="O14">
        <v>6.0000000000000001E-3</v>
      </c>
      <c r="P14">
        <v>0</v>
      </c>
      <c r="Q14">
        <v>1E-3</v>
      </c>
      <c r="R14">
        <v>0</v>
      </c>
      <c r="S14">
        <v>0.30599999999999999</v>
      </c>
      <c r="T14">
        <v>5.0000000000000001E-3</v>
      </c>
      <c r="U14">
        <v>0.97399999999999998</v>
      </c>
      <c r="V14">
        <v>0.20599999999999999</v>
      </c>
      <c r="W14">
        <v>2E-3</v>
      </c>
      <c r="Z14" s="1">
        <f t="shared" si="0"/>
        <v>6.8500000000000005E-2</v>
      </c>
      <c r="AA14" s="1">
        <f t="shared" si="1"/>
        <v>0.1555</v>
      </c>
    </row>
    <row r="15" spans="1:27">
      <c r="A15">
        <v>14</v>
      </c>
      <c r="B15" t="s">
        <v>162</v>
      </c>
      <c r="C15">
        <v>30</v>
      </c>
      <c r="D15">
        <v>1.9E-2</v>
      </c>
      <c r="E15">
        <v>1E-3</v>
      </c>
      <c r="F15">
        <v>1.0999999999999999E-2</v>
      </c>
      <c r="G15">
        <v>0</v>
      </c>
      <c r="H15">
        <v>0.151</v>
      </c>
      <c r="I15">
        <v>0</v>
      </c>
      <c r="J15">
        <v>0</v>
      </c>
      <c r="K15">
        <v>1E-3</v>
      </c>
      <c r="L15">
        <v>0.105</v>
      </c>
      <c r="M15">
        <v>6.2E-2</v>
      </c>
      <c r="N15">
        <v>1E-3</v>
      </c>
      <c r="O15">
        <v>0.28599999999999998</v>
      </c>
      <c r="P15">
        <v>2E-3</v>
      </c>
      <c r="Q15">
        <v>1E-3</v>
      </c>
      <c r="R15">
        <v>1E-3</v>
      </c>
      <c r="S15">
        <v>1E-3</v>
      </c>
      <c r="T15">
        <v>0</v>
      </c>
      <c r="U15">
        <v>0.995</v>
      </c>
      <c r="V15">
        <v>2E-3</v>
      </c>
      <c r="W15">
        <v>3.0000000000000001E-3</v>
      </c>
      <c r="Z15" s="1">
        <f t="shared" si="0"/>
        <v>3.4999999999999996E-2</v>
      </c>
      <c r="AA15" s="1">
        <f t="shared" si="1"/>
        <v>0.12919999999999998</v>
      </c>
    </row>
    <row r="16" spans="1:27">
      <c r="A16">
        <v>15</v>
      </c>
      <c r="B16" t="s">
        <v>163</v>
      </c>
      <c r="C16">
        <v>30</v>
      </c>
      <c r="D16">
        <v>3.9E-2</v>
      </c>
      <c r="E16">
        <v>1.6E-2</v>
      </c>
      <c r="F16">
        <v>3.0000000000000001E-3</v>
      </c>
      <c r="G16">
        <v>1E-3</v>
      </c>
      <c r="H16">
        <v>0.14199999999999999</v>
      </c>
      <c r="I16">
        <v>0</v>
      </c>
      <c r="J16">
        <v>2E-3</v>
      </c>
      <c r="K16">
        <v>1E-3</v>
      </c>
      <c r="L16">
        <v>1.0999999999999999E-2</v>
      </c>
      <c r="M16">
        <v>8.0000000000000002E-3</v>
      </c>
      <c r="N16">
        <v>7.0000000000000001E-3</v>
      </c>
      <c r="O16">
        <v>0.10299999999999999</v>
      </c>
      <c r="P16">
        <v>1E-3</v>
      </c>
      <c r="Q16">
        <v>2E-3</v>
      </c>
      <c r="R16">
        <v>1E-3</v>
      </c>
      <c r="S16">
        <v>6.0000000000000001E-3</v>
      </c>
      <c r="T16">
        <v>0</v>
      </c>
      <c r="U16">
        <v>0.99399999999999999</v>
      </c>
      <c r="V16">
        <v>1E-3</v>
      </c>
      <c r="W16">
        <v>1E-3</v>
      </c>
      <c r="Z16" s="1">
        <f t="shared" si="0"/>
        <v>2.23E-2</v>
      </c>
      <c r="AA16" s="1">
        <f t="shared" si="1"/>
        <v>0.11159999999999999</v>
      </c>
    </row>
    <row r="17" spans="1:27">
      <c r="A17">
        <v>16</v>
      </c>
      <c r="B17" t="s">
        <v>164</v>
      </c>
      <c r="C17">
        <v>30</v>
      </c>
      <c r="D17">
        <v>0.222</v>
      </c>
      <c r="E17">
        <v>0</v>
      </c>
      <c r="F17">
        <v>1.6E-2</v>
      </c>
      <c r="G17">
        <v>5.0000000000000001E-3</v>
      </c>
      <c r="H17">
        <v>1.2999999999999999E-2</v>
      </c>
      <c r="I17">
        <v>0</v>
      </c>
      <c r="J17">
        <v>1E-3</v>
      </c>
      <c r="K17">
        <v>2E-3</v>
      </c>
      <c r="L17">
        <v>0.108</v>
      </c>
      <c r="M17">
        <v>0.27</v>
      </c>
      <c r="N17">
        <v>8.0000000000000002E-3</v>
      </c>
      <c r="O17">
        <v>8.9999999999999993E-3</v>
      </c>
      <c r="P17">
        <v>0</v>
      </c>
      <c r="Q17">
        <v>1E-3</v>
      </c>
      <c r="R17">
        <v>0</v>
      </c>
      <c r="S17">
        <v>0.04</v>
      </c>
      <c r="T17">
        <v>0</v>
      </c>
      <c r="U17">
        <v>0.98399999999999999</v>
      </c>
      <c r="V17">
        <v>0.30299999999999999</v>
      </c>
      <c r="W17">
        <v>5.0000000000000001E-3</v>
      </c>
      <c r="Z17" s="1">
        <f t="shared" si="0"/>
        <v>6.3700000000000007E-2</v>
      </c>
      <c r="AA17" s="1">
        <f t="shared" si="1"/>
        <v>0.13499999999999998</v>
      </c>
    </row>
    <row r="18" spans="1:27">
      <c r="A18">
        <v>17</v>
      </c>
      <c r="B18" t="s">
        <v>165</v>
      </c>
      <c r="C18">
        <v>30</v>
      </c>
      <c r="D18">
        <v>0.02</v>
      </c>
      <c r="E18">
        <v>0.01</v>
      </c>
      <c r="F18">
        <v>2E-3</v>
      </c>
      <c r="G18">
        <v>1E-3</v>
      </c>
      <c r="H18">
        <v>0.16200000000000001</v>
      </c>
      <c r="I18">
        <v>0</v>
      </c>
      <c r="J18">
        <v>6.0000000000000001E-3</v>
      </c>
      <c r="K18">
        <v>1E-3</v>
      </c>
      <c r="L18">
        <v>5.0000000000000001E-3</v>
      </c>
      <c r="M18">
        <v>7.0000000000000001E-3</v>
      </c>
      <c r="N18">
        <v>0.01</v>
      </c>
      <c r="O18">
        <v>7.5999999999999998E-2</v>
      </c>
      <c r="P18">
        <v>1E-3</v>
      </c>
      <c r="Q18">
        <v>2E-3</v>
      </c>
      <c r="R18">
        <v>1E-3</v>
      </c>
      <c r="S18">
        <v>1.7999999999999999E-2</v>
      </c>
      <c r="T18">
        <v>1E-3</v>
      </c>
      <c r="U18">
        <v>0.99299999999999999</v>
      </c>
      <c r="V18">
        <v>2E-3</v>
      </c>
      <c r="W18">
        <v>1E-3</v>
      </c>
      <c r="Z18" s="1">
        <f t="shared" si="0"/>
        <v>2.1400000000000002E-2</v>
      </c>
      <c r="AA18" s="1">
        <f t="shared" si="1"/>
        <v>0.1105</v>
      </c>
    </row>
    <row r="19" spans="1:27">
      <c r="A19">
        <v>18</v>
      </c>
      <c r="B19" t="s">
        <v>166</v>
      </c>
      <c r="C19">
        <v>30</v>
      </c>
      <c r="D19">
        <v>0.20200000000000001</v>
      </c>
      <c r="E19">
        <v>1E-3</v>
      </c>
      <c r="F19">
        <v>2E-3</v>
      </c>
      <c r="G19">
        <v>6.0000000000000001E-3</v>
      </c>
      <c r="H19">
        <v>2.9000000000000001E-2</v>
      </c>
      <c r="I19">
        <v>0</v>
      </c>
      <c r="J19">
        <v>6.4000000000000001E-2</v>
      </c>
      <c r="K19">
        <v>4.0000000000000001E-3</v>
      </c>
      <c r="L19">
        <v>6.0000000000000001E-3</v>
      </c>
      <c r="M19">
        <v>1.4E-2</v>
      </c>
      <c r="N19">
        <v>4.7E-2</v>
      </c>
      <c r="O19">
        <v>6.0000000000000001E-3</v>
      </c>
      <c r="P19">
        <v>0</v>
      </c>
      <c r="Q19">
        <v>1E-3</v>
      </c>
      <c r="R19">
        <v>0</v>
      </c>
      <c r="S19">
        <v>0.30199999999999999</v>
      </c>
      <c r="T19">
        <v>2E-3</v>
      </c>
      <c r="U19">
        <v>0.97799999999999998</v>
      </c>
      <c r="V19">
        <v>9.1999999999999998E-2</v>
      </c>
      <c r="W19">
        <v>1E-3</v>
      </c>
      <c r="Z19" s="1">
        <f t="shared" si="0"/>
        <v>3.280000000000001E-2</v>
      </c>
      <c r="AA19" s="1">
        <f t="shared" si="1"/>
        <v>0.14289999999999997</v>
      </c>
    </row>
    <row r="20" spans="1:27">
      <c r="A20">
        <v>19</v>
      </c>
      <c r="B20" t="s">
        <v>167</v>
      </c>
      <c r="C20">
        <v>30</v>
      </c>
      <c r="D20">
        <v>0.316</v>
      </c>
      <c r="E20">
        <v>7.0000000000000001E-3</v>
      </c>
      <c r="F20">
        <v>6.0000000000000001E-3</v>
      </c>
      <c r="G20">
        <v>1E-3</v>
      </c>
      <c r="H20">
        <v>6.2E-2</v>
      </c>
      <c r="I20">
        <v>0</v>
      </c>
      <c r="J20">
        <v>2E-3</v>
      </c>
      <c r="K20">
        <v>1E-3</v>
      </c>
      <c r="L20">
        <v>2.5999999999999999E-2</v>
      </c>
      <c r="M20">
        <v>6.0000000000000001E-3</v>
      </c>
      <c r="N20">
        <v>7.0000000000000001E-3</v>
      </c>
      <c r="O20">
        <v>2.5000000000000001E-2</v>
      </c>
      <c r="P20">
        <v>1E-3</v>
      </c>
      <c r="Q20">
        <v>1E-3</v>
      </c>
      <c r="R20">
        <v>1E-3</v>
      </c>
      <c r="S20">
        <v>6.0000000000000001E-3</v>
      </c>
      <c r="T20">
        <v>1E-3</v>
      </c>
      <c r="U20">
        <v>0.99</v>
      </c>
      <c r="V20">
        <v>4.0000000000000001E-3</v>
      </c>
      <c r="W20">
        <v>3.0000000000000001E-3</v>
      </c>
      <c r="Z20" s="1">
        <f t="shared" si="0"/>
        <v>4.2700000000000002E-2</v>
      </c>
      <c r="AA20" s="1">
        <f t="shared" si="1"/>
        <v>0.10389999999999999</v>
      </c>
    </row>
    <row r="21" spans="1:27">
      <c r="A21">
        <v>20</v>
      </c>
      <c r="B21" t="s">
        <v>168</v>
      </c>
      <c r="C21">
        <v>30</v>
      </c>
      <c r="D21">
        <v>0.61699999999999999</v>
      </c>
      <c r="E21">
        <v>2E-3</v>
      </c>
      <c r="F21">
        <v>5.0000000000000001E-3</v>
      </c>
      <c r="G21">
        <v>8.9999999999999993E-3</v>
      </c>
      <c r="H21">
        <v>1.4999999999999999E-2</v>
      </c>
      <c r="I21">
        <v>0</v>
      </c>
      <c r="J21">
        <v>3.9E-2</v>
      </c>
      <c r="K21">
        <v>3.0000000000000001E-3</v>
      </c>
      <c r="L21">
        <v>0.01</v>
      </c>
      <c r="M21">
        <v>7.0000000000000001E-3</v>
      </c>
      <c r="N21">
        <v>4.2000000000000003E-2</v>
      </c>
      <c r="O21">
        <v>3.0000000000000001E-3</v>
      </c>
      <c r="P21">
        <v>1E-3</v>
      </c>
      <c r="Q21">
        <v>1E-3</v>
      </c>
      <c r="R21">
        <v>1E-3</v>
      </c>
      <c r="S21">
        <v>0.188</v>
      </c>
      <c r="T21">
        <v>3.0000000000000001E-3</v>
      </c>
      <c r="U21">
        <v>0.97199999999999998</v>
      </c>
      <c r="V21">
        <v>0.105</v>
      </c>
      <c r="W21">
        <v>2E-3</v>
      </c>
      <c r="Z21" s="1">
        <f t="shared" si="0"/>
        <v>7.0700000000000013E-2</v>
      </c>
      <c r="AA21" s="1">
        <f t="shared" si="1"/>
        <v>0.1318</v>
      </c>
    </row>
    <row r="22" spans="1:27">
      <c r="A22">
        <v>21</v>
      </c>
      <c r="B22" t="s">
        <v>169</v>
      </c>
      <c r="C22">
        <v>30</v>
      </c>
      <c r="D22">
        <v>9.6000000000000002E-2</v>
      </c>
      <c r="E22">
        <v>4.7E-2</v>
      </c>
      <c r="F22">
        <v>2E-3</v>
      </c>
      <c r="G22">
        <v>1E-3</v>
      </c>
      <c r="H22">
        <v>0.13</v>
      </c>
      <c r="I22">
        <v>0</v>
      </c>
      <c r="J22">
        <v>2E-3</v>
      </c>
      <c r="K22">
        <v>1E-3</v>
      </c>
      <c r="L22">
        <v>7.0000000000000001E-3</v>
      </c>
      <c r="M22">
        <v>2E-3</v>
      </c>
      <c r="N22">
        <v>8.0000000000000002E-3</v>
      </c>
      <c r="O22">
        <v>6.2E-2</v>
      </c>
      <c r="P22">
        <v>1E-3</v>
      </c>
      <c r="Q22">
        <v>2E-3</v>
      </c>
      <c r="R22">
        <v>1E-3</v>
      </c>
      <c r="S22">
        <v>5.0000000000000001E-3</v>
      </c>
      <c r="T22">
        <v>0</v>
      </c>
      <c r="U22">
        <v>0.99299999999999999</v>
      </c>
      <c r="V22">
        <v>1E-3</v>
      </c>
      <c r="W22">
        <v>1E-3</v>
      </c>
      <c r="Z22" s="1">
        <f t="shared" si="0"/>
        <v>2.8800000000000003E-2</v>
      </c>
      <c r="AA22" s="1">
        <f t="shared" si="1"/>
        <v>0.10739999999999998</v>
      </c>
    </row>
    <row r="23" spans="1:27">
      <c r="A23">
        <v>22</v>
      </c>
      <c r="B23" t="s">
        <v>170</v>
      </c>
      <c r="C23">
        <v>30</v>
      </c>
      <c r="D23">
        <v>0.67600000000000005</v>
      </c>
      <c r="E23">
        <v>1.4999999999999999E-2</v>
      </c>
      <c r="F23">
        <v>1.0999999999999999E-2</v>
      </c>
      <c r="G23">
        <v>1E-3</v>
      </c>
      <c r="H23">
        <v>3.1E-2</v>
      </c>
      <c r="I23">
        <v>0</v>
      </c>
      <c r="J23">
        <v>3.0000000000000001E-3</v>
      </c>
      <c r="K23">
        <v>1E-3</v>
      </c>
      <c r="L23">
        <v>1.9E-2</v>
      </c>
      <c r="M23">
        <v>3.0000000000000001E-3</v>
      </c>
      <c r="N23">
        <v>1.4999999999999999E-2</v>
      </c>
      <c r="O23">
        <v>8.0000000000000002E-3</v>
      </c>
      <c r="P23">
        <v>1E-3</v>
      </c>
      <c r="Q23">
        <v>1E-3</v>
      </c>
      <c r="R23">
        <v>1E-3</v>
      </c>
      <c r="S23">
        <v>1.4E-2</v>
      </c>
      <c r="T23">
        <v>1E-3</v>
      </c>
      <c r="U23">
        <v>0.98699999999999999</v>
      </c>
      <c r="V23">
        <v>4.0000000000000001E-3</v>
      </c>
      <c r="W23">
        <v>3.0000000000000001E-3</v>
      </c>
      <c r="Z23" s="1">
        <f t="shared" si="0"/>
        <v>7.6000000000000012E-2</v>
      </c>
      <c r="AA23" s="1">
        <f t="shared" si="1"/>
        <v>0.10349999999999999</v>
      </c>
    </row>
    <row r="24" spans="1:27">
      <c r="A24">
        <v>23</v>
      </c>
      <c r="B24" t="s">
        <v>171</v>
      </c>
      <c r="C24">
        <v>30</v>
      </c>
      <c r="D24">
        <v>0.89600000000000002</v>
      </c>
      <c r="E24">
        <v>1E-3</v>
      </c>
      <c r="F24">
        <v>0.152</v>
      </c>
      <c r="G24">
        <v>1E-3</v>
      </c>
      <c r="H24">
        <v>1.2E-2</v>
      </c>
      <c r="I24">
        <v>0</v>
      </c>
      <c r="J24">
        <v>0</v>
      </c>
      <c r="K24">
        <v>1E-3</v>
      </c>
      <c r="L24">
        <v>0.45400000000000001</v>
      </c>
      <c r="M24">
        <v>1.2999999999999999E-2</v>
      </c>
      <c r="N24">
        <v>1E-3</v>
      </c>
      <c r="O24">
        <v>1.0999999999999999E-2</v>
      </c>
      <c r="P24">
        <v>1E-3</v>
      </c>
      <c r="Q24">
        <v>1E-3</v>
      </c>
      <c r="R24">
        <v>1E-3</v>
      </c>
      <c r="S24">
        <v>0</v>
      </c>
      <c r="T24">
        <v>0</v>
      </c>
      <c r="U24">
        <v>0.99</v>
      </c>
      <c r="V24">
        <v>8.9999999999999993E-3</v>
      </c>
      <c r="W24">
        <v>1.7999999999999999E-2</v>
      </c>
      <c r="Z24" s="1">
        <f t="shared" si="0"/>
        <v>0.15299999999999997</v>
      </c>
      <c r="AA24" s="1">
        <f t="shared" si="1"/>
        <v>0.10319999999999999</v>
      </c>
    </row>
    <row r="25" spans="1:27">
      <c r="A25">
        <v>24</v>
      </c>
      <c r="B25" t="s">
        <v>172</v>
      </c>
      <c r="C25">
        <v>30</v>
      </c>
      <c r="D25">
        <v>0.155</v>
      </c>
      <c r="E25">
        <v>0.996</v>
      </c>
      <c r="F25">
        <v>1E-3</v>
      </c>
      <c r="G25">
        <v>1E-3</v>
      </c>
      <c r="H25">
        <v>0.98899999999999999</v>
      </c>
      <c r="I25">
        <v>1.0999999999999999E-2</v>
      </c>
      <c r="J25">
        <v>0.95799999999999996</v>
      </c>
      <c r="K25">
        <v>0.998</v>
      </c>
      <c r="L25">
        <v>4.0000000000000001E-3</v>
      </c>
      <c r="M25">
        <v>1E-3</v>
      </c>
      <c r="N25">
        <v>0.96199999999999997</v>
      </c>
      <c r="O25">
        <v>0.98199999999999998</v>
      </c>
      <c r="P25">
        <v>7.0000000000000001E-3</v>
      </c>
      <c r="Q25">
        <v>0</v>
      </c>
      <c r="R25">
        <v>8.9999999999999993E-3</v>
      </c>
      <c r="S25">
        <v>8.0000000000000002E-3</v>
      </c>
      <c r="T25">
        <v>1E-3</v>
      </c>
      <c r="U25">
        <v>0.98799999999999999</v>
      </c>
      <c r="V25">
        <v>1E-3</v>
      </c>
      <c r="W25">
        <v>0.41299999999999998</v>
      </c>
      <c r="Z25" s="1">
        <f t="shared" si="0"/>
        <v>0.41139999999999999</v>
      </c>
      <c r="AA25" s="1">
        <f t="shared" si="1"/>
        <v>0.33709999999999996</v>
      </c>
    </row>
    <row r="26" spans="1:27">
      <c r="A26">
        <v>25</v>
      </c>
      <c r="B26" t="s">
        <v>173</v>
      </c>
      <c r="C26">
        <v>30</v>
      </c>
      <c r="D26">
        <v>0.77300000000000002</v>
      </c>
      <c r="E26">
        <v>3.9E-2</v>
      </c>
      <c r="F26">
        <v>0.997</v>
      </c>
      <c r="G26">
        <v>9.1999999999999998E-2</v>
      </c>
      <c r="H26">
        <v>0.45100000000000001</v>
      </c>
      <c r="I26">
        <v>2E-3</v>
      </c>
      <c r="J26">
        <v>1E-3</v>
      </c>
      <c r="K26">
        <v>0.998</v>
      </c>
      <c r="L26">
        <v>0.99299999999999999</v>
      </c>
      <c r="M26">
        <v>0.99099999999999999</v>
      </c>
      <c r="N26">
        <v>0.91900000000000004</v>
      </c>
      <c r="O26">
        <v>0.99399999999999999</v>
      </c>
      <c r="P26">
        <v>3.5000000000000003E-2</v>
      </c>
      <c r="Q26">
        <v>5.3999999999999999E-2</v>
      </c>
      <c r="R26">
        <v>3.5999999999999997E-2</v>
      </c>
      <c r="S26">
        <v>0</v>
      </c>
      <c r="T26">
        <v>0</v>
      </c>
      <c r="U26">
        <v>0.58199999999999996</v>
      </c>
      <c r="V26">
        <v>3.4000000000000002E-2</v>
      </c>
      <c r="W26">
        <v>6.3E-2</v>
      </c>
      <c r="Z26" s="1">
        <f t="shared" si="0"/>
        <v>0.53369999999999995</v>
      </c>
      <c r="AA26" s="1">
        <f t="shared" si="1"/>
        <v>0.27169999999999994</v>
      </c>
    </row>
    <row r="27" spans="1:27">
      <c r="A27">
        <v>26</v>
      </c>
      <c r="B27" t="s">
        <v>174</v>
      </c>
      <c r="C27">
        <v>30</v>
      </c>
      <c r="D27">
        <v>0.98299999999999998</v>
      </c>
      <c r="E27">
        <v>0.996</v>
      </c>
      <c r="F27">
        <v>4.5999999999999999E-2</v>
      </c>
      <c r="G27">
        <v>1E-3</v>
      </c>
      <c r="H27">
        <v>3.0000000000000001E-3</v>
      </c>
      <c r="I27">
        <v>0.99199999999999999</v>
      </c>
      <c r="J27">
        <v>8.0000000000000002E-3</v>
      </c>
      <c r="K27">
        <v>0.998</v>
      </c>
      <c r="L27">
        <v>0</v>
      </c>
      <c r="M27">
        <v>6.3E-2</v>
      </c>
      <c r="N27">
        <v>0.23200000000000001</v>
      </c>
      <c r="O27">
        <v>0.90700000000000003</v>
      </c>
      <c r="P27">
        <v>1E-3</v>
      </c>
      <c r="Q27">
        <v>0</v>
      </c>
      <c r="R27">
        <v>0.14099999999999999</v>
      </c>
      <c r="S27">
        <v>2.7E-2</v>
      </c>
      <c r="T27">
        <v>3.4000000000000002E-2</v>
      </c>
      <c r="U27">
        <v>0.96599999999999997</v>
      </c>
      <c r="V27">
        <v>1E-3</v>
      </c>
      <c r="W27">
        <v>0.29099999999999998</v>
      </c>
      <c r="Z27" s="1">
        <f t="shared" si="0"/>
        <v>0.40899999999999997</v>
      </c>
      <c r="AA27" s="1">
        <f t="shared" si="1"/>
        <v>0.25999999999999995</v>
      </c>
    </row>
    <row r="28" spans="1:27">
      <c r="A28">
        <v>27</v>
      </c>
      <c r="B28" t="s">
        <v>175</v>
      </c>
      <c r="C28">
        <v>30</v>
      </c>
      <c r="D28">
        <v>0.03</v>
      </c>
      <c r="E28">
        <v>0.99399999999999999</v>
      </c>
      <c r="F28">
        <v>0.98699999999999999</v>
      </c>
      <c r="G28">
        <v>0.105</v>
      </c>
      <c r="H28">
        <v>0.79</v>
      </c>
      <c r="I28">
        <v>0.112</v>
      </c>
      <c r="J28">
        <v>5.7000000000000002E-2</v>
      </c>
      <c r="K28">
        <v>0.998</v>
      </c>
      <c r="L28">
        <v>0.93100000000000005</v>
      </c>
      <c r="M28">
        <v>8.3000000000000004E-2</v>
      </c>
      <c r="N28">
        <v>0.437</v>
      </c>
      <c r="O28">
        <v>0.996</v>
      </c>
      <c r="P28">
        <v>0.99299999999999999</v>
      </c>
      <c r="Q28">
        <v>0</v>
      </c>
      <c r="R28">
        <v>0.97799999999999998</v>
      </c>
      <c r="S28">
        <v>5.3999999999999999E-2</v>
      </c>
      <c r="T28">
        <v>4.0000000000000001E-3</v>
      </c>
      <c r="U28">
        <v>0.39100000000000001</v>
      </c>
      <c r="V28">
        <v>1E-3</v>
      </c>
      <c r="W28">
        <v>0.96699999999999997</v>
      </c>
      <c r="Z28" s="1">
        <f t="shared" si="0"/>
        <v>0.50870000000000004</v>
      </c>
      <c r="AA28" s="1">
        <f t="shared" si="1"/>
        <v>0.48209999999999997</v>
      </c>
    </row>
    <row r="29" spans="1:27">
      <c r="A29">
        <v>28</v>
      </c>
      <c r="B29" t="s">
        <v>176</v>
      </c>
      <c r="C29">
        <v>30</v>
      </c>
      <c r="D29">
        <v>0.99299999999999999</v>
      </c>
      <c r="E29">
        <v>0.98799999999999999</v>
      </c>
      <c r="F29">
        <v>0.97599999999999998</v>
      </c>
      <c r="G29">
        <v>1E-3</v>
      </c>
      <c r="H29">
        <v>0.60399999999999998</v>
      </c>
      <c r="I29">
        <v>6.0000000000000001E-3</v>
      </c>
      <c r="J29">
        <v>0.97899999999999998</v>
      </c>
      <c r="K29">
        <v>0.97299999999999998</v>
      </c>
      <c r="L29">
        <v>0.22700000000000001</v>
      </c>
      <c r="M29">
        <v>2E-3</v>
      </c>
      <c r="N29">
        <v>0.91</v>
      </c>
      <c r="O29">
        <v>0.06</v>
      </c>
      <c r="P29">
        <v>1E-3</v>
      </c>
      <c r="Q29">
        <v>3.0000000000000001E-3</v>
      </c>
      <c r="R29">
        <v>2E-3</v>
      </c>
      <c r="S29">
        <v>0</v>
      </c>
      <c r="T29">
        <v>0</v>
      </c>
      <c r="U29">
        <v>0.97</v>
      </c>
      <c r="V29">
        <v>1E-3</v>
      </c>
      <c r="W29">
        <v>0.02</v>
      </c>
      <c r="Z29" s="1">
        <f t="shared" si="0"/>
        <v>0.57489999999999997</v>
      </c>
      <c r="AA29" s="1">
        <f t="shared" si="1"/>
        <v>0.19669999999999999</v>
      </c>
    </row>
    <row r="30" spans="1:27">
      <c r="A30">
        <v>29</v>
      </c>
      <c r="B30" t="s">
        <v>177</v>
      </c>
      <c r="C30">
        <v>30</v>
      </c>
      <c r="D30">
        <v>0.99099999999999999</v>
      </c>
      <c r="E30">
        <v>0.99299999999999999</v>
      </c>
      <c r="F30">
        <v>0.996</v>
      </c>
      <c r="G30">
        <v>1E-3</v>
      </c>
      <c r="H30">
        <v>4.2000000000000003E-2</v>
      </c>
      <c r="I30">
        <v>0.157</v>
      </c>
      <c r="J30">
        <v>0.46899999999999997</v>
      </c>
      <c r="K30">
        <v>0.997</v>
      </c>
      <c r="L30">
        <v>0.879</v>
      </c>
      <c r="M30">
        <v>8.0000000000000002E-3</v>
      </c>
      <c r="N30">
        <v>0.86799999999999999</v>
      </c>
      <c r="O30">
        <v>0.66800000000000004</v>
      </c>
      <c r="P30">
        <v>0</v>
      </c>
      <c r="Q30">
        <v>1.7000000000000001E-2</v>
      </c>
      <c r="R30">
        <v>7.1999999999999995E-2</v>
      </c>
      <c r="S30">
        <v>0</v>
      </c>
      <c r="T30">
        <v>1E-3</v>
      </c>
      <c r="U30">
        <v>0.98399999999999999</v>
      </c>
      <c r="V30">
        <v>1E-3</v>
      </c>
      <c r="W30">
        <v>2E-3</v>
      </c>
      <c r="Z30" s="1">
        <f t="shared" si="0"/>
        <v>0.55330000000000001</v>
      </c>
      <c r="AA30" s="1">
        <f t="shared" si="1"/>
        <v>0.26129999999999998</v>
      </c>
    </row>
    <row r="31" spans="1:27">
      <c r="A31">
        <v>30</v>
      </c>
      <c r="B31" t="s">
        <v>178</v>
      </c>
      <c r="C31">
        <v>30</v>
      </c>
      <c r="D31">
        <v>0</v>
      </c>
      <c r="E31">
        <v>0</v>
      </c>
      <c r="F31">
        <v>0.996</v>
      </c>
      <c r="G31">
        <v>0.754</v>
      </c>
      <c r="H31">
        <v>0.98799999999999999</v>
      </c>
      <c r="I31">
        <v>6.0000000000000001E-3</v>
      </c>
      <c r="J31">
        <v>0.72499999999999998</v>
      </c>
      <c r="K31">
        <v>0.997</v>
      </c>
      <c r="L31">
        <v>0.98799999999999999</v>
      </c>
      <c r="M31">
        <v>0.98899999999999999</v>
      </c>
      <c r="N31">
        <v>3.0000000000000001E-3</v>
      </c>
      <c r="O31">
        <v>0.98099999999999998</v>
      </c>
      <c r="P31">
        <v>0.996</v>
      </c>
      <c r="Q31">
        <v>0.78400000000000003</v>
      </c>
      <c r="R31">
        <v>0.91300000000000003</v>
      </c>
      <c r="S31">
        <v>0</v>
      </c>
      <c r="T31">
        <v>1E-3</v>
      </c>
      <c r="U31">
        <v>0.99399999999999999</v>
      </c>
      <c r="V31">
        <v>1E-3</v>
      </c>
      <c r="W31">
        <v>0.13600000000000001</v>
      </c>
      <c r="Z31" s="1">
        <f t="shared" si="0"/>
        <v>0.64430000000000009</v>
      </c>
      <c r="AA31" s="1">
        <f t="shared" si="1"/>
        <v>0.48090000000000011</v>
      </c>
    </row>
    <row r="32" spans="1:27">
      <c r="A32">
        <v>31</v>
      </c>
      <c r="B32" t="s">
        <v>179</v>
      </c>
      <c r="C32">
        <v>30</v>
      </c>
      <c r="D32">
        <v>1.9E-2</v>
      </c>
      <c r="E32">
        <v>0.94499999999999995</v>
      </c>
      <c r="F32">
        <v>3.3000000000000002E-2</v>
      </c>
      <c r="G32">
        <v>0.97799999999999998</v>
      </c>
      <c r="H32">
        <v>0.28999999999999998</v>
      </c>
      <c r="I32">
        <v>0.997</v>
      </c>
      <c r="J32">
        <v>0.996</v>
      </c>
      <c r="K32">
        <v>0.98499999999999999</v>
      </c>
      <c r="L32">
        <v>2E-3</v>
      </c>
      <c r="M32">
        <v>3.0000000000000001E-3</v>
      </c>
      <c r="N32">
        <v>5.0000000000000001E-3</v>
      </c>
      <c r="O32">
        <v>0.09</v>
      </c>
      <c r="P32">
        <v>0.996</v>
      </c>
      <c r="Q32">
        <v>0.40699999999999997</v>
      </c>
      <c r="R32">
        <v>0.99399999999999999</v>
      </c>
      <c r="S32">
        <v>0.57999999999999996</v>
      </c>
      <c r="T32">
        <v>0.996</v>
      </c>
      <c r="U32">
        <v>0.252</v>
      </c>
      <c r="V32">
        <v>0.96399999999999997</v>
      </c>
      <c r="W32">
        <v>0.96599999999999997</v>
      </c>
      <c r="Z32" s="1">
        <f t="shared" si="0"/>
        <v>0.52480000000000004</v>
      </c>
      <c r="AA32" s="1">
        <f t="shared" si="1"/>
        <v>0.62499999999999989</v>
      </c>
    </row>
    <row r="33" spans="1:27">
      <c r="A33">
        <v>32</v>
      </c>
      <c r="B33" t="s">
        <v>180</v>
      </c>
      <c r="C33">
        <v>30</v>
      </c>
      <c r="D33">
        <v>3.0000000000000001E-3</v>
      </c>
      <c r="E33">
        <v>0</v>
      </c>
      <c r="F33">
        <v>0.99299999999999999</v>
      </c>
      <c r="G33">
        <v>0.98699999999999999</v>
      </c>
      <c r="H33">
        <v>0.13400000000000001</v>
      </c>
      <c r="I33">
        <v>0.51900000000000002</v>
      </c>
      <c r="J33">
        <v>5.3999999999999999E-2</v>
      </c>
      <c r="K33">
        <v>2.5999999999999999E-2</v>
      </c>
      <c r="L33">
        <v>0.99399999999999999</v>
      </c>
      <c r="M33">
        <v>0.99299999999999999</v>
      </c>
      <c r="N33">
        <v>2E-3</v>
      </c>
      <c r="O33">
        <v>9.2999999999999999E-2</v>
      </c>
      <c r="P33">
        <v>0.996</v>
      </c>
      <c r="Q33">
        <v>0.89600000000000002</v>
      </c>
      <c r="R33">
        <v>0.17100000000000001</v>
      </c>
      <c r="S33">
        <v>1E-3</v>
      </c>
      <c r="T33">
        <v>5.2999999999999999E-2</v>
      </c>
      <c r="U33">
        <v>0.95199999999999996</v>
      </c>
      <c r="V33">
        <v>0.17499999999999999</v>
      </c>
      <c r="W33">
        <v>0.16500000000000001</v>
      </c>
      <c r="Z33" s="1">
        <f t="shared" si="0"/>
        <v>0.47030000000000005</v>
      </c>
      <c r="AA33" s="1">
        <f t="shared" si="1"/>
        <v>0.35039999999999993</v>
      </c>
    </row>
    <row r="34" spans="1:27">
      <c r="A34">
        <v>33</v>
      </c>
      <c r="B34" t="s">
        <v>181</v>
      </c>
      <c r="C34">
        <v>30</v>
      </c>
      <c r="D34">
        <v>0</v>
      </c>
      <c r="E34">
        <v>4.0000000000000001E-3</v>
      </c>
      <c r="F34">
        <v>1.4E-2</v>
      </c>
      <c r="G34">
        <v>0.01</v>
      </c>
      <c r="H34">
        <v>0.99199999999999999</v>
      </c>
      <c r="I34">
        <v>0.56200000000000006</v>
      </c>
      <c r="J34">
        <v>0.315</v>
      </c>
      <c r="K34">
        <v>0.998</v>
      </c>
      <c r="L34">
        <v>0.01</v>
      </c>
      <c r="M34">
        <v>0.54900000000000004</v>
      </c>
      <c r="N34">
        <v>1E-3</v>
      </c>
      <c r="O34">
        <v>0.996</v>
      </c>
      <c r="P34">
        <v>0.997</v>
      </c>
      <c r="Q34">
        <v>0.02</v>
      </c>
      <c r="R34">
        <v>0.97899999999999998</v>
      </c>
      <c r="S34">
        <v>1.7999999999999999E-2</v>
      </c>
      <c r="T34">
        <v>8.9999999999999993E-3</v>
      </c>
      <c r="U34">
        <v>0.99399999999999999</v>
      </c>
      <c r="V34">
        <v>2E-3</v>
      </c>
      <c r="W34">
        <v>0.83799999999999997</v>
      </c>
      <c r="Z34" s="1">
        <f t="shared" si="0"/>
        <v>0.34539999999999998</v>
      </c>
      <c r="AA34" s="1">
        <f t="shared" si="1"/>
        <v>0.48539999999999994</v>
      </c>
    </row>
    <row r="35" spans="1:27">
      <c r="A35">
        <v>34</v>
      </c>
      <c r="B35" t="s">
        <v>182</v>
      </c>
      <c r="C35">
        <v>30</v>
      </c>
      <c r="D35">
        <v>5.0000000000000001E-3</v>
      </c>
      <c r="E35">
        <v>1E-3</v>
      </c>
      <c r="F35">
        <v>0.79300000000000004</v>
      </c>
      <c r="G35">
        <v>0.97899999999999998</v>
      </c>
      <c r="H35">
        <v>0.26100000000000001</v>
      </c>
      <c r="I35">
        <v>0.97099999999999997</v>
      </c>
      <c r="J35">
        <v>0.99399999999999999</v>
      </c>
      <c r="K35">
        <v>1.6E-2</v>
      </c>
      <c r="L35">
        <v>0.14599999999999999</v>
      </c>
      <c r="M35">
        <v>0.108</v>
      </c>
      <c r="N35">
        <v>0</v>
      </c>
      <c r="O35">
        <v>0.01</v>
      </c>
      <c r="P35">
        <v>0.996</v>
      </c>
      <c r="Q35">
        <v>0.72199999999999998</v>
      </c>
      <c r="R35">
        <v>0.54600000000000004</v>
      </c>
      <c r="S35">
        <v>4.0000000000000001E-3</v>
      </c>
      <c r="T35">
        <v>0.749</v>
      </c>
      <c r="U35">
        <v>0.78200000000000003</v>
      </c>
      <c r="V35">
        <v>1.0999999999999999E-2</v>
      </c>
      <c r="W35">
        <v>0.13400000000000001</v>
      </c>
      <c r="Z35" s="1">
        <f t="shared" si="0"/>
        <v>0.4274</v>
      </c>
      <c r="AA35" s="1">
        <f t="shared" si="1"/>
        <v>0.39540000000000003</v>
      </c>
    </row>
    <row r="36" spans="1:27">
      <c r="A36">
        <v>35</v>
      </c>
      <c r="B36" t="s">
        <v>183</v>
      </c>
      <c r="C36">
        <v>30</v>
      </c>
      <c r="D36">
        <v>0</v>
      </c>
      <c r="E36">
        <v>2E-3</v>
      </c>
      <c r="F36">
        <v>0.14699999999999999</v>
      </c>
      <c r="G36">
        <v>0.16200000000000001</v>
      </c>
      <c r="H36">
        <v>0.91200000000000003</v>
      </c>
      <c r="I36">
        <v>0.997</v>
      </c>
      <c r="J36">
        <v>7.0000000000000001E-3</v>
      </c>
      <c r="K36">
        <v>0.96</v>
      </c>
      <c r="L36">
        <v>1E-3</v>
      </c>
      <c r="M36">
        <v>0.995</v>
      </c>
      <c r="N36">
        <v>4.0000000000000001E-3</v>
      </c>
      <c r="O36">
        <v>0.99099999999999999</v>
      </c>
      <c r="P36">
        <v>0.996</v>
      </c>
      <c r="Q36">
        <v>6.4000000000000001E-2</v>
      </c>
      <c r="R36">
        <v>0.99399999999999999</v>
      </c>
      <c r="S36">
        <v>0.94</v>
      </c>
      <c r="T36">
        <v>0.01</v>
      </c>
      <c r="U36">
        <v>0.98799999999999999</v>
      </c>
      <c r="V36">
        <v>2E-3</v>
      </c>
      <c r="W36">
        <v>0.94399999999999995</v>
      </c>
      <c r="Z36" s="1">
        <f t="shared" si="0"/>
        <v>0.41830000000000001</v>
      </c>
      <c r="AA36" s="1">
        <f t="shared" si="1"/>
        <v>0.59329999999999994</v>
      </c>
    </row>
    <row r="37" spans="1:27">
      <c r="A37">
        <v>36</v>
      </c>
      <c r="B37" t="s">
        <v>184</v>
      </c>
      <c r="C37">
        <v>30</v>
      </c>
      <c r="D37">
        <v>0.89200000000000002</v>
      </c>
      <c r="E37">
        <v>0.98599999999999999</v>
      </c>
      <c r="F37">
        <v>0</v>
      </c>
      <c r="G37">
        <v>3.9E-2</v>
      </c>
      <c r="H37">
        <v>2E-3</v>
      </c>
      <c r="I37">
        <v>0.997</v>
      </c>
      <c r="J37">
        <v>1E-3</v>
      </c>
      <c r="K37">
        <v>0.123</v>
      </c>
      <c r="L37">
        <v>0</v>
      </c>
      <c r="M37">
        <v>0.96499999999999997</v>
      </c>
      <c r="N37">
        <v>7.9000000000000001E-2</v>
      </c>
      <c r="O37">
        <v>0.13700000000000001</v>
      </c>
      <c r="P37">
        <v>1E-3</v>
      </c>
      <c r="Q37">
        <v>1E-3</v>
      </c>
      <c r="R37">
        <v>0.3</v>
      </c>
      <c r="S37">
        <v>0.996</v>
      </c>
      <c r="T37">
        <v>0.01</v>
      </c>
      <c r="U37">
        <v>3.2000000000000001E-2</v>
      </c>
      <c r="V37">
        <v>5.0000000000000001E-3</v>
      </c>
      <c r="W37">
        <v>4.1000000000000002E-2</v>
      </c>
      <c r="Z37" s="1">
        <f t="shared" si="0"/>
        <v>0.40049999999999997</v>
      </c>
      <c r="AA37" s="1">
        <f t="shared" si="1"/>
        <v>0.16019999999999998</v>
      </c>
    </row>
    <row r="38" spans="1:27">
      <c r="A38">
        <v>37</v>
      </c>
      <c r="B38" t="s">
        <v>185</v>
      </c>
      <c r="C38">
        <v>30</v>
      </c>
      <c r="D38">
        <v>0.72499999999999998</v>
      </c>
      <c r="E38">
        <v>1E-3</v>
      </c>
      <c r="F38">
        <v>0.92600000000000005</v>
      </c>
      <c r="G38">
        <v>0.69</v>
      </c>
      <c r="H38">
        <v>1E-3</v>
      </c>
      <c r="I38">
        <v>0.90400000000000003</v>
      </c>
      <c r="J38">
        <v>1E-3</v>
      </c>
      <c r="K38">
        <v>4.0000000000000001E-3</v>
      </c>
      <c r="L38">
        <v>5.0000000000000001E-3</v>
      </c>
      <c r="M38">
        <v>0.997</v>
      </c>
      <c r="N38">
        <v>5.7000000000000002E-2</v>
      </c>
      <c r="O38">
        <v>1.0999999999999999E-2</v>
      </c>
      <c r="P38">
        <v>5.0000000000000001E-3</v>
      </c>
      <c r="Q38">
        <v>0.127</v>
      </c>
      <c r="R38">
        <v>5.5E-2</v>
      </c>
      <c r="S38">
        <v>0.70099999999999996</v>
      </c>
      <c r="T38">
        <v>1E-3</v>
      </c>
      <c r="U38">
        <v>1.0999999999999999E-2</v>
      </c>
      <c r="V38">
        <v>5.7000000000000002E-2</v>
      </c>
      <c r="W38">
        <v>2.9000000000000001E-2</v>
      </c>
      <c r="Z38" s="1">
        <f t="shared" si="0"/>
        <v>0.42539999999999994</v>
      </c>
      <c r="AA38" s="1">
        <f t="shared" si="1"/>
        <v>0.10539999999999998</v>
      </c>
    </row>
    <row r="39" spans="1:27">
      <c r="A39">
        <v>38</v>
      </c>
      <c r="B39" t="s">
        <v>186</v>
      </c>
      <c r="C39">
        <v>30</v>
      </c>
      <c r="D39">
        <v>0.02</v>
      </c>
      <c r="E39">
        <v>0.995</v>
      </c>
      <c r="F39">
        <v>0.39</v>
      </c>
      <c r="G39">
        <v>6.5000000000000002E-2</v>
      </c>
      <c r="H39">
        <v>3.1E-2</v>
      </c>
      <c r="I39">
        <v>0.86399999999999999</v>
      </c>
      <c r="J39">
        <v>1E-3</v>
      </c>
      <c r="K39">
        <v>0.998</v>
      </c>
      <c r="L39">
        <v>1E-3</v>
      </c>
      <c r="M39">
        <v>0.995</v>
      </c>
      <c r="N39">
        <v>0.98699999999999999</v>
      </c>
      <c r="O39">
        <v>0.98399999999999999</v>
      </c>
      <c r="P39">
        <v>4.8000000000000001E-2</v>
      </c>
      <c r="Q39">
        <v>1E-3</v>
      </c>
      <c r="R39">
        <v>0.99099999999999999</v>
      </c>
      <c r="S39">
        <v>0.97099999999999997</v>
      </c>
      <c r="T39">
        <v>1E-3</v>
      </c>
      <c r="U39">
        <v>1.9E-2</v>
      </c>
      <c r="V39">
        <v>4.0000000000000001E-3</v>
      </c>
      <c r="W39">
        <v>0.83599999999999997</v>
      </c>
      <c r="Z39" s="1">
        <f t="shared" si="0"/>
        <v>0.43599999999999994</v>
      </c>
      <c r="AA39" s="1">
        <f t="shared" si="1"/>
        <v>0.48419999999999996</v>
      </c>
    </row>
    <row r="40" spans="1:27">
      <c r="A40">
        <v>39</v>
      </c>
      <c r="B40" t="s">
        <v>187</v>
      </c>
      <c r="C40">
        <v>30</v>
      </c>
      <c r="D40">
        <v>3.0000000000000001E-3</v>
      </c>
      <c r="E40">
        <v>8.0000000000000002E-3</v>
      </c>
      <c r="F40">
        <v>2E-3</v>
      </c>
      <c r="G40">
        <v>0.02</v>
      </c>
      <c r="H40">
        <v>0.96299999999999997</v>
      </c>
      <c r="I40">
        <v>1.2999999999999999E-2</v>
      </c>
      <c r="J40">
        <v>8.5000000000000006E-2</v>
      </c>
      <c r="K40">
        <v>0.997</v>
      </c>
      <c r="L40">
        <v>0</v>
      </c>
      <c r="M40">
        <v>0.996</v>
      </c>
      <c r="N40">
        <v>0.99299999999999999</v>
      </c>
      <c r="O40">
        <v>0.98599999999999999</v>
      </c>
      <c r="P40">
        <v>3.0000000000000001E-3</v>
      </c>
      <c r="Q40">
        <v>1E-3</v>
      </c>
      <c r="R40">
        <v>1.7999999999999999E-2</v>
      </c>
      <c r="S40">
        <v>0.997</v>
      </c>
      <c r="T40">
        <v>2E-3</v>
      </c>
      <c r="U40">
        <v>1.7999999999999999E-2</v>
      </c>
      <c r="V40">
        <v>0.99299999999999999</v>
      </c>
      <c r="W40">
        <v>0.64</v>
      </c>
      <c r="Z40" s="1">
        <f t="shared" si="0"/>
        <v>0.30869999999999997</v>
      </c>
      <c r="AA40" s="1">
        <f t="shared" si="1"/>
        <v>0.4650999999999999</v>
      </c>
    </row>
    <row r="41" spans="1:27">
      <c r="A41">
        <v>40</v>
      </c>
      <c r="B41" t="s">
        <v>188</v>
      </c>
      <c r="C41">
        <v>30</v>
      </c>
      <c r="D41">
        <v>0.995</v>
      </c>
      <c r="E41">
        <v>8.5999999999999993E-2</v>
      </c>
      <c r="F41">
        <v>8.5000000000000006E-2</v>
      </c>
      <c r="G41">
        <v>1.2E-2</v>
      </c>
      <c r="H41">
        <v>2E-3</v>
      </c>
      <c r="I41">
        <v>0.996</v>
      </c>
      <c r="J41">
        <v>2E-3</v>
      </c>
      <c r="K41">
        <v>1E-3</v>
      </c>
      <c r="L41">
        <v>0</v>
      </c>
      <c r="M41">
        <v>0.98</v>
      </c>
      <c r="N41">
        <v>6.3E-2</v>
      </c>
      <c r="O41">
        <v>3.0000000000000001E-3</v>
      </c>
      <c r="P41">
        <v>0</v>
      </c>
      <c r="Q41">
        <v>6.8000000000000005E-2</v>
      </c>
      <c r="R41">
        <v>6.0000000000000001E-3</v>
      </c>
      <c r="S41">
        <v>1.4999999999999999E-2</v>
      </c>
      <c r="T41">
        <v>0</v>
      </c>
      <c r="U41">
        <v>0.89</v>
      </c>
      <c r="V41">
        <v>1E-3</v>
      </c>
      <c r="W41">
        <v>1E-3</v>
      </c>
      <c r="Z41" s="1">
        <f t="shared" si="0"/>
        <v>0.31589999999999996</v>
      </c>
      <c r="AA41" s="1">
        <f t="shared" si="1"/>
        <v>0.10469999999999997</v>
      </c>
    </row>
    <row r="42" spans="1:27">
      <c r="A42">
        <v>41</v>
      </c>
      <c r="B42" t="s">
        <v>189</v>
      </c>
      <c r="C42">
        <v>30</v>
      </c>
      <c r="D42">
        <v>0.36599999999999999</v>
      </c>
      <c r="E42">
        <v>0</v>
      </c>
      <c r="F42">
        <v>0.99399999999999999</v>
      </c>
      <c r="G42">
        <v>0.83599999999999997</v>
      </c>
      <c r="H42">
        <v>0.33</v>
      </c>
      <c r="I42">
        <v>0.997</v>
      </c>
      <c r="J42">
        <v>8.7999999999999995E-2</v>
      </c>
      <c r="K42">
        <v>0.34200000000000003</v>
      </c>
      <c r="L42">
        <v>0.30399999999999999</v>
      </c>
      <c r="M42">
        <v>0.997</v>
      </c>
      <c r="N42">
        <v>4.0000000000000001E-3</v>
      </c>
      <c r="O42">
        <v>0.32</v>
      </c>
      <c r="P42">
        <v>0.995</v>
      </c>
      <c r="Q42">
        <v>0.98499999999999999</v>
      </c>
      <c r="R42">
        <v>0.98</v>
      </c>
      <c r="S42">
        <v>0.02</v>
      </c>
      <c r="T42">
        <v>2E-3</v>
      </c>
      <c r="U42">
        <v>0.57199999999999995</v>
      </c>
      <c r="V42">
        <v>2E-3</v>
      </c>
      <c r="W42">
        <v>2.3E-2</v>
      </c>
      <c r="Z42" s="1">
        <f t="shared" si="0"/>
        <v>0.52539999999999998</v>
      </c>
      <c r="AA42" s="1">
        <f t="shared" si="1"/>
        <v>0.39029999999999998</v>
      </c>
    </row>
    <row r="43" spans="1:27">
      <c r="A43">
        <v>42</v>
      </c>
      <c r="B43" t="s">
        <v>190</v>
      </c>
      <c r="C43">
        <v>30</v>
      </c>
      <c r="D43">
        <v>0.193</v>
      </c>
      <c r="E43">
        <v>0</v>
      </c>
      <c r="F43">
        <v>0.92200000000000004</v>
      </c>
      <c r="G43">
        <v>3.9E-2</v>
      </c>
      <c r="H43">
        <v>0.98199999999999998</v>
      </c>
      <c r="I43">
        <v>5.0000000000000001E-3</v>
      </c>
      <c r="J43">
        <v>0.996</v>
      </c>
      <c r="K43">
        <v>0.997</v>
      </c>
      <c r="L43">
        <v>2.5000000000000001E-2</v>
      </c>
      <c r="M43">
        <v>2.1000000000000001E-2</v>
      </c>
      <c r="N43">
        <v>5.8999999999999997E-2</v>
      </c>
      <c r="O43">
        <v>0.13400000000000001</v>
      </c>
      <c r="P43">
        <v>1.0999999999999999E-2</v>
      </c>
      <c r="Q43">
        <v>5.1999999999999998E-2</v>
      </c>
      <c r="R43">
        <v>0</v>
      </c>
      <c r="S43">
        <v>2E-3</v>
      </c>
      <c r="T43">
        <v>5.0000000000000001E-3</v>
      </c>
      <c r="U43">
        <v>0.995</v>
      </c>
      <c r="V43">
        <v>0.24399999999999999</v>
      </c>
      <c r="W43">
        <v>3.0000000000000001E-3</v>
      </c>
      <c r="Z43" s="1">
        <f t="shared" si="0"/>
        <v>0.41800000000000004</v>
      </c>
      <c r="AA43" s="1">
        <f t="shared" si="1"/>
        <v>0.15049999999999999</v>
      </c>
    </row>
    <row r="44" spans="1:27">
      <c r="A44">
        <v>43</v>
      </c>
      <c r="B44" t="s">
        <v>191</v>
      </c>
      <c r="C44">
        <v>30</v>
      </c>
      <c r="D44">
        <v>4.0000000000000001E-3</v>
      </c>
      <c r="E44">
        <v>2.3E-2</v>
      </c>
      <c r="F44">
        <v>1E-3</v>
      </c>
      <c r="G44">
        <v>3.6999999999999998E-2</v>
      </c>
      <c r="H44">
        <v>0.95399999999999996</v>
      </c>
      <c r="I44">
        <v>0.01</v>
      </c>
      <c r="J44">
        <v>0.995</v>
      </c>
      <c r="K44">
        <v>0.998</v>
      </c>
      <c r="L44">
        <v>0</v>
      </c>
      <c r="M44">
        <v>3.0000000000000001E-3</v>
      </c>
      <c r="N44">
        <v>0.16600000000000001</v>
      </c>
      <c r="O44">
        <v>0.30299999999999999</v>
      </c>
      <c r="P44">
        <v>4.0000000000000001E-3</v>
      </c>
      <c r="Q44">
        <v>0</v>
      </c>
      <c r="R44">
        <v>0</v>
      </c>
      <c r="S44">
        <v>0.89500000000000002</v>
      </c>
      <c r="T44">
        <v>0.17599999999999999</v>
      </c>
      <c r="U44">
        <v>0.94899999999999995</v>
      </c>
      <c r="V44">
        <v>0.99299999999999999</v>
      </c>
      <c r="W44">
        <v>0.115</v>
      </c>
      <c r="Z44" s="1">
        <f t="shared" si="0"/>
        <v>0.30250000000000005</v>
      </c>
      <c r="AA44" s="1">
        <f t="shared" si="1"/>
        <v>0.36009999999999998</v>
      </c>
    </row>
    <row r="45" spans="1:27">
      <c r="A45">
        <v>44</v>
      </c>
      <c r="B45" t="s">
        <v>192</v>
      </c>
      <c r="C45">
        <v>30</v>
      </c>
      <c r="D45">
        <v>2E-3</v>
      </c>
      <c r="E45">
        <v>1E-3</v>
      </c>
      <c r="F45">
        <v>0.995</v>
      </c>
      <c r="G45">
        <v>0.98799999999999999</v>
      </c>
      <c r="H45">
        <v>0.99099999999999999</v>
      </c>
      <c r="I45">
        <v>0.51</v>
      </c>
      <c r="J45">
        <v>0.996</v>
      </c>
      <c r="K45">
        <v>0.998</v>
      </c>
      <c r="L45">
        <v>3.2000000000000001E-2</v>
      </c>
      <c r="M45">
        <v>0.97899999999999998</v>
      </c>
      <c r="N45">
        <v>0.18</v>
      </c>
      <c r="O45">
        <v>0.96899999999999997</v>
      </c>
      <c r="P45">
        <v>0.99299999999999999</v>
      </c>
      <c r="Q45">
        <v>0.98899999999999999</v>
      </c>
      <c r="R45">
        <v>3.0000000000000001E-3</v>
      </c>
      <c r="S45">
        <v>4.8000000000000001E-2</v>
      </c>
      <c r="T45">
        <v>2.5999999999999999E-2</v>
      </c>
      <c r="U45">
        <v>0.53100000000000003</v>
      </c>
      <c r="V45">
        <v>3.2000000000000001E-2</v>
      </c>
      <c r="W45">
        <v>5.0000000000000001E-3</v>
      </c>
      <c r="Z45" s="1">
        <f t="shared" si="0"/>
        <v>0.64920000000000011</v>
      </c>
      <c r="AA45" s="1">
        <f t="shared" si="1"/>
        <v>0.37759999999999999</v>
      </c>
    </row>
    <row r="46" spans="1:27">
      <c r="A46">
        <v>45</v>
      </c>
      <c r="B46" t="s">
        <v>193</v>
      </c>
      <c r="C46">
        <v>30</v>
      </c>
      <c r="D46">
        <v>6.0000000000000001E-3</v>
      </c>
      <c r="E46">
        <v>3.0000000000000001E-3</v>
      </c>
      <c r="F46">
        <v>1E-3</v>
      </c>
      <c r="G46">
        <v>0.99299999999999999</v>
      </c>
      <c r="H46">
        <v>4.2000000000000003E-2</v>
      </c>
      <c r="I46">
        <v>0.99399999999999999</v>
      </c>
      <c r="J46">
        <v>0.997</v>
      </c>
      <c r="K46">
        <v>0.998</v>
      </c>
      <c r="L46">
        <v>0</v>
      </c>
      <c r="M46">
        <v>0.94199999999999995</v>
      </c>
      <c r="N46">
        <v>4.2999999999999997E-2</v>
      </c>
      <c r="O46">
        <v>8.1000000000000003E-2</v>
      </c>
      <c r="P46">
        <v>0.99</v>
      </c>
      <c r="Q46">
        <v>0.154</v>
      </c>
      <c r="R46">
        <v>7.0000000000000001E-3</v>
      </c>
      <c r="S46">
        <v>0.995</v>
      </c>
      <c r="T46">
        <v>0.996</v>
      </c>
      <c r="U46">
        <v>2.3E-2</v>
      </c>
      <c r="V46">
        <v>0.996</v>
      </c>
      <c r="W46">
        <v>0.65300000000000002</v>
      </c>
      <c r="Z46" s="1">
        <f t="shared" si="0"/>
        <v>0.49759999999999999</v>
      </c>
      <c r="AA46" s="1">
        <f t="shared" si="1"/>
        <v>0.49380000000000007</v>
      </c>
    </row>
    <row r="47" spans="1:27">
      <c r="A47">
        <v>46</v>
      </c>
      <c r="B47" t="s">
        <v>194</v>
      </c>
      <c r="C47">
        <v>30</v>
      </c>
      <c r="D47">
        <v>4.9000000000000002E-2</v>
      </c>
      <c r="E47">
        <v>0.98199999999999998</v>
      </c>
      <c r="F47">
        <v>0.159</v>
      </c>
      <c r="G47">
        <v>5.2999999999999999E-2</v>
      </c>
      <c r="H47">
        <v>5.8999999999999997E-2</v>
      </c>
      <c r="I47">
        <v>3.5999999999999997E-2</v>
      </c>
      <c r="J47">
        <v>0.996</v>
      </c>
      <c r="K47">
        <v>0.998</v>
      </c>
      <c r="L47">
        <v>1E-3</v>
      </c>
      <c r="M47">
        <v>0.113</v>
      </c>
      <c r="N47">
        <v>0.99199999999999999</v>
      </c>
      <c r="O47">
        <v>0.90200000000000002</v>
      </c>
      <c r="P47">
        <v>1E-3</v>
      </c>
      <c r="Q47">
        <v>1E-3</v>
      </c>
      <c r="R47">
        <v>1.0999999999999999E-2</v>
      </c>
      <c r="S47">
        <v>0.995</v>
      </c>
      <c r="T47">
        <v>0.99</v>
      </c>
      <c r="U47">
        <v>6.3E-2</v>
      </c>
      <c r="V47">
        <v>0.995</v>
      </c>
      <c r="W47">
        <v>0.83299999999999996</v>
      </c>
      <c r="Z47" s="1">
        <f t="shared" si="0"/>
        <v>0.34459999999999996</v>
      </c>
      <c r="AA47" s="1">
        <f t="shared" si="1"/>
        <v>0.57829999999999993</v>
      </c>
    </row>
    <row r="48" spans="1:27">
      <c r="A48">
        <v>47</v>
      </c>
      <c r="B48" t="s">
        <v>195</v>
      </c>
      <c r="C48">
        <v>30</v>
      </c>
      <c r="D48">
        <v>0.01</v>
      </c>
      <c r="E48">
        <v>1E-3</v>
      </c>
      <c r="F48">
        <v>0.995</v>
      </c>
      <c r="G48">
        <v>0.96199999999999997</v>
      </c>
      <c r="H48">
        <v>0.97799999999999998</v>
      </c>
      <c r="I48">
        <v>7.0000000000000001E-3</v>
      </c>
      <c r="J48">
        <v>0.996</v>
      </c>
      <c r="K48">
        <v>0.998</v>
      </c>
      <c r="L48">
        <v>0.374</v>
      </c>
      <c r="M48">
        <v>0.78800000000000003</v>
      </c>
      <c r="N48">
        <v>0.98499999999999999</v>
      </c>
      <c r="O48">
        <v>0.64</v>
      </c>
      <c r="P48">
        <v>2.3E-2</v>
      </c>
      <c r="Q48">
        <v>0.57299999999999995</v>
      </c>
      <c r="R48">
        <v>0</v>
      </c>
      <c r="S48">
        <v>2.7E-2</v>
      </c>
      <c r="T48">
        <v>1.7999999999999999E-2</v>
      </c>
      <c r="U48">
        <v>0.11899999999999999</v>
      </c>
      <c r="V48">
        <v>0.99199999999999999</v>
      </c>
      <c r="W48">
        <v>3.0000000000000001E-3</v>
      </c>
      <c r="Z48" s="1">
        <f t="shared" si="0"/>
        <v>0.6109</v>
      </c>
      <c r="AA48" s="1">
        <f t="shared" si="1"/>
        <v>0.33799999999999997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0.42545833333333333</v>
      </c>
      <c r="E50" s="2">
        <f t="shared" ref="E50:W50" si="2">AVERAGE(E1:E24)</f>
        <v>9.1666666666666684E-3</v>
      </c>
      <c r="F50" s="2">
        <f t="shared" si="2"/>
        <v>2.4833333333333336E-2</v>
      </c>
      <c r="G50" s="2">
        <f t="shared" si="2"/>
        <v>7.9583333333333346E-3</v>
      </c>
      <c r="H50" s="2">
        <f t="shared" si="2"/>
        <v>6.4833333333333326E-2</v>
      </c>
      <c r="I50" s="2">
        <f t="shared" si="2"/>
        <v>1.0708333333333334E-2</v>
      </c>
      <c r="J50" s="2">
        <f t="shared" si="2"/>
        <v>9.3333333333333341E-3</v>
      </c>
      <c r="K50" s="2">
        <f t="shared" si="2"/>
        <v>1.7916666666666671E-3</v>
      </c>
      <c r="L50" s="2">
        <f t="shared" si="2"/>
        <v>0.13154166666666664</v>
      </c>
      <c r="M50" s="2">
        <f t="shared" si="2"/>
        <v>3.1958333333333339E-2</v>
      </c>
      <c r="N50" s="2">
        <f t="shared" si="2"/>
        <v>9.791666666666669E-3</v>
      </c>
      <c r="O50" s="2">
        <f t="shared" si="2"/>
        <v>3.229166666666667E-2</v>
      </c>
      <c r="P50" s="2">
        <f t="shared" si="2"/>
        <v>2.2041666666666668E-2</v>
      </c>
      <c r="Q50" s="2">
        <f t="shared" si="2"/>
        <v>1.4166666666666674E-3</v>
      </c>
      <c r="R50" s="2">
        <f t="shared" si="2"/>
        <v>1.0416666666666671E-3</v>
      </c>
      <c r="S50" s="2">
        <f t="shared" si="2"/>
        <v>4.0083333333333339E-2</v>
      </c>
      <c r="T50" s="2">
        <f t="shared" si="2"/>
        <v>1.0000000000000002E-3</v>
      </c>
      <c r="U50" s="2">
        <f t="shared" si="2"/>
        <v>0.98862499999999975</v>
      </c>
      <c r="V50" s="2">
        <f t="shared" si="2"/>
        <v>5.370833333333333E-2</v>
      </c>
      <c r="W50" s="2">
        <f t="shared" si="2"/>
        <v>5.8750000000000009E-3</v>
      </c>
      <c r="Y50" s="1" t="s">
        <v>0</v>
      </c>
      <c r="Z50" s="2">
        <f>AVERAGE(Z1:Z24)</f>
        <v>7.1758333333333341E-2</v>
      </c>
      <c r="AA50" s="2">
        <f>AVERAGE(AA1:AA24)</f>
        <v>0.1155875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0.3007083333333333</v>
      </c>
      <c r="E51" s="2">
        <f t="shared" ref="E51:W51" si="3">AVERAGE(E25:E48)</f>
        <v>0.3768333333333333</v>
      </c>
      <c r="F51" s="2">
        <f t="shared" si="3"/>
        <v>0.51870833333333344</v>
      </c>
      <c r="G51" s="2">
        <f t="shared" si="3"/>
        <v>0.36687500000000001</v>
      </c>
      <c r="H51" s="2">
        <f t="shared" si="3"/>
        <v>0.49129166666666663</v>
      </c>
      <c r="I51" s="2">
        <f t="shared" si="3"/>
        <v>0.48604166666666665</v>
      </c>
      <c r="J51" s="2">
        <f t="shared" si="3"/>
        <v>0.48820833333333336</v>
      </c>
      <c r="K51" s="2">
        <f t="shared" si="3"/>
        <v>0.76649999999999985</v>
      </c>
      <c r="L51" s="2">
        <f t="shared" si="3"/>
        <v>0.24654166666666669</v>
      </c>
      <c r="M51" s="2">
        <f t="shared" si="3"/>
        <v>0.56504166666666666</v>
      </c>
      <c r="N51" s="2">
        <f t="shared" si="3"/>
        <v>0.37295833333333334</v>
      </c>
      <c r="O51" s="2">
        <f t="shared" si="3"/>
        <v>0.55158333333333331</v>
      </c>
      <c r="P51" s="2">
        <f t="shared" si="3"/>
        <v>0.42033333333333328</v>
      </c>
      <c r="Q51" s="2">
        <f t="shared" si="3"/>
        <v>0.24662499999999996</v>
      </c>
      <c r="R51" s="2">
        <f t="shared" si="3"/>
        <v>0.34191666666666659</v>
      </c>
      <c r="S51" s="2">
        <f t="shared" si="3"/>
        <v>0.3455833333333333</v>
      </c>
      <c r="T51" s="2">
        <f t="shared" si="3"/>
        <v>0.17020833333333329</v>
      </c>
      <c r="U51" s="2">
        <f t="shared" si="3"/>
        <v>0.58604166666666657</v>
      </c>
      <c r="V51" s="2">
        <f t="shared" si="3"/>
        <v>0.27116666666666661</v>
      </c>
      <c r="W51" s="2">
        <f t="shared" si="3"/>
        <v>0.33837500000000004</v>
      </c>
      <c r="Y51" s="1" t="s">
        <v>1</v>
      </c>
      <c r="Z51" s="2">
        <f>AVERAGE(Z25:Z48)</f>
        <v>0.460675</v>
      </c>
      <c r="AA51" s="2">
        <f>AVERAGE(AA25:AA48)</f>
        <v>0.36447916666666669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0.26130053827599675</v>
      </c>
      <c r="E52" s="3">
        <f t="shared" ref="E52:W52" si="4">TTEST(E1:E24,E25:E48,2,2)</f>
        <v>5.2202510235436312E-4</v>
      </c>
      <c r="F52" s="3">
        <f t="shared" si="4"/>
        <v>4.6342494135160294E-6</v>
      </c>
      <c r="G52" s="3">
        <f t="shared" si="4"/>
        <v>1.9910637526379806E-4</v>
      </c>
      <c r="H52" s="3">
        <f t="shared" si="4"/>
        <v>1.5765712113109846E-5</v>
      </c>
      <c r="I52" s="3">
        <f t="shared" si="4"/>
        <v>5.1735256141820296E-6</v>
      </c>
      <c r="J52" s="3">
        <f t="shared" si="4"/>
        <v>7.4240939898635178E-6</v>
      </c>
      <c r="K52" s="3">
        <f t="shared" si="4"/>
        <v>5.16660727924658E-12</v>
      </c>
      <c r="L52" s="3">
        <f t="shared" si="4"/>
        <v>0.20494786936671838</v>
      </c>
      <c r="M52" s="3">
        <f t="shared" si="4"/>
        <v>1.2168638157955768E-6</v>
      </c>
      <c r="N52" s="3">
        <f t="shared" si="4"/>
        <v>1.4868648614481503E-4</v>
      </c>
      <c r="O52" s="3">
        <f t="shared" si="4"/>
        <v>4.2435162321801519E-7</v>
      </c>
      <c r="P52" s="3">
        <f t="shared" si="4"/>
        <v>3.0857558323257926E-4</v>
      </c>
      <c r="Q52" s="3">
        <f t="shared" si="4"/>
        <v>1.6715493362346157E-3</v>
      </c>
      <c r="R52" s="3">
        <f t="shared" si="4"/>
        <v>3.5396724314844756E-4</v>
      </c>
      <c r="S52" s="3">
        <f t="shared" si="4"/>
        <v>1.905684213268958E-3</v>
      </c>
      <c r="T52" s="3">
        <f t="shared" si="4"/>
        <v>2.3216841872390308E-2</v>
      </c>
      <c r="U52" s="3">
        <f t="shared" si="4"/>
        <v>1.8269609294989686E-5</v>
      </c>
      <c r="V52" s="3">
        <f t="shared" si="4"/>
        <v>1.8509373218392407E-2</v>
      </c>
      <c r="W52" s="3">
        <f t="shared" si="4"/>
        <v>8.4844473985200525E-5</v>
      </c>
      <c r="Y52" s="1" t="s">
        <v>16</v>
      </c>
      <c r="Z52" s="3">
        <f>TTEST(Z1:Z24,Z25:Z48,2,2)</f>
        <v>1.1683193812833569E-21</v>
      </c>
      <c r="AA52" s="3">
        <f>TTEST(AA1:AA24,AA25:AA48,2,2)</f>
        <v>3.3503652974197079E-10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7.0825412494045448E-2</v>
      </c>
      <c r="E53" s="3">
        <f t="shared" ref="E53:W53" si="5">STDEV(E1:E24)/SQRT(COUNT(E1:E24))</f>
        <v>2.6193722742502857E-3</v>
      </c>
      <c r="F53" s="3">
        <f t="shared" si="5"/>
        <v>9.6104688288923303E-3</v>
      </c>
      <c r="G53" s="3">
        <f t="shared" si="5"/>
        <v>2.1106005453035755E-3</v>
      </c>
      <c r="H53" s="3">
        <f t="shared" si="5"/>
        <v>1.4424172880447051E-2</v>
      </c>
      <c r="I53" s="3">
        <f t="shared" si="5"/>
        <v>7.0640135076136994E-3</v>
      </c>
      <c r="J53" s="3">
        <f t="shared" si="5"/>
        <v>4.0408541690413599E-3</v>
      </c>
      <c r="K53" s="3">
        <f t="shared" si="5"/>
        <v>3.8999798711235773E-4</v>
      </c>
      <c r="L53" s="3">
        <f t="shared" si="5"/>
        <v>4.2087726668366299E-2</v>
      </c>
      <c r="M53" s="3">
        <f t="shared" si="5"/>
        <v>1.3041249935463512E-2</v>
      </c>
      <c r="N53" s="3">
        <f t="shared" si="5"/>
        <v>3.1484866198173817E-3</v>
      </c>
      <c r="O53" s="3">
        <f t="shared" si="5"/>
        <v>1.2288866052843697E-2</v>
      </c>
      <c r="P53" s="3">
        <f t="shared" si="5"/>
        <v>1.2702915214693472E-2</v>
      </c>
      <c r="Q53" s="3">
        <f t="shared" si="5"/>
        <v>1.8955197622504819E-4</v>
      </c>
      <c r="R53" s="3">
        <f t="shared" si="5"/>
        <v>1.1227500313294324E-4</v>
      </c>
      <c r="S53" s="3">
        <f t="shared" si="5"/>
        <v>1.8328120141539485E-2</v>
      </c>
      <c r="T53" s="3">
        <f t="shared" si="5"/>
        <v>2.407717061715384E-4</v>
      </c>
      <c r="U53" s="3">
        <f t="shared" si="5"/>
        <v>1.2935353476624353E-3</v>
      </c>
      <c r="V53" s="3">
        <f t="shared" si="5"/>
        <v>1.7993706545388195E-2</v>
      </c>
      <c r="W53" s="3">
        <f t="shared" si="5"/>
        <v>1.4858176151557919E-3</v>
      </c>
      <c r="Z53" s="3">
        <f>STDEV(Z1:Z24)/SQRT(COUNT(Z1:Z24))</f>
        <v>8.5514659237141567E-3</v>
      </c>
      <c r="AA53" s="3">
        <f>STDEV(AA1:AA24)/SQRT(COUNT(AA1:AA24))</f>
        <v>3.3475240282281942E-3</v>
      </c>
      <c r="AC53" s="3"/>
      <c r="AD53" s="3"/>
    </row>
    <row r="54" spans="1:30">
      <c r="C54" s="1" t="s">
        <v>1</v>
      </c>
      <c r="D54" s="3">
        <f>STDEV(D25:D48)/SQRT(COUNT(D25:D48))</f>
        <v>8.3758418983430338E-2</v>
      </c>
      <c r="E54" s="3">
        <f t="shared" ref="E54:W54" si="6">STDEV(E25:E48)/SQRT(COUNT(E25:E48))</f>
        <v>9.8496793640645605E-2</v>
      </c>
      <c r="F54" s="3">
        <f t="shared" si="6"/>
        <v>9.4672901391318051E-2</v>
      </c>
      <c r="G54" s="3">
        <f t="shared" si="6"/>
        <v>8.8748694877115258E-2</v>
      </c>
      <c r="H54" s="3">
        <f t="shared" si="6"/>
        <v>8.7196772293646002E-2</v>
      </c>
      <c r="I54" s="3">
        <f t="shared" si="6"/>
        <v>9.1893950360851878E-2</v>
      </c>
      <c r="J54" s="3">
        <f t="shared" si="6"/>
        <v>9.4735367100092935E-2</v>
      </c>
      <c r="K54" s="3">
        <f t="shared" si="6"/>
        <v>8.3004517949326131E-2</v>
      </c>
      <c r="L54" s="3">
        <f t="shared" si="6"/>
        <v>7.8916782880253569E-2</v>
      </c>
      <c r="M54" s="3">
        <f t="shared" si="6"/>
        <v>9.4594854610173237E-2</v>
      </c>
      <c r="N54" s="3">
        <f t="shared" si="6"/>
        <v>8.7758881609376158E-2</v>
      </c>
      <c r="O54" s="3">
        <f t="shared" si="6"/>
        <v>8.7316451723291513E-2</v>
      </c>
      <c r="P54" s="3">
        <f t="shared" si="6"/>
        <v>0.10126260284181679</v>
      </c>
      <c r="Q54" s="3">
        <f t="shared" si="6"/>
        <v>7.3427890598556811E-2</v>
      </c>
      <c r="R54" s="3">
        <f t="shared" si="6"/>
        <v>8.8348841611023216E-2</v>
      </c>
      <c r="S54" s="3">
        <f t="shared" si="6"/>
        <v>9.0917085109094326E-2</v>
      </c>
      <c r="T54" s="3">
        <f t="shared" si="6"/>
        <v>7.2057092379571266E-2</v>
      </c>
      <c r="U54" s="3">
        <f t="shared" si="6"/>
        <v>8.4197974070403789E-2</v>
      </c>
      <c r="V54" s="3">
        <f t="shared" si="6"/>
        <v>8.7212439834210287E-2</v>
      </c>
      <c r="W54" s="3">
        <f t="shared" si="6"/>
        <v>7.7109178491335917E-2</v>
      </c>
      <c r="Z54" s="3">
        <f>STDEV(Z25:Z48)/SQRT(COUNT(Z25:Z48))</f>
        <v>2.093746836467435E-2</v>
      </c>
      <c r="AA54" s="3">
        <f>STDEV(AA25:AA48)/SQRT(COUNT(AA25:AA48))</f>
        <v>3.1075187559431772E-2</v>
      </c>
      <c r="AC54" s="3"/>
      <c r="AD54" s="3"/>
    </row>
    <row r="55" spans="1:30">
      <c r="D55" s="2">
        <f>D50-D51</f>
        <v>0.12475000000000003</v>
      </c>
      <c r="E55" s="2">
        <f t="shared" ref="E55:W55" si="7">E50-E51</f>
        <v>-0.36766666666666664</v>
      </c>
      <c r="F55" s="2">
        <f t="shared" si="7"/>
        <v>-0.49387500000000012</v>
      </c>
      <c r="G55" s="2">
        <f t="shared" si="7"/>
        <v>-0.35891666666666666</v>
      </c>
      <c r="H55" s="2">
        <f t="shared" si="7"/>
        <v>-0.42645833333333327</v>
      </c>
      <c r="I55" s="2">
        <f t="shared" si="7"/>
        <v>-0.47533333333333333</v>
      </c>
      <c r="J55" s="2">
        <f t="shared" si="7"/>
        <v>-0.478875</v>
      </c>
      <c r="K55" s="2">
        <f t="shared" si="7"/>
        <v>-0.76470833333333321</v>
      </c>
      <c r="L55" s="2">
        <f t="shared" si="7"/>
        <v>-0.11500000000000005</v>
      </c>
      <c r="M55" s="2">
        <f t="shared" si="7"/>
        <v>-0.53308333333333335</v>
      </c>
      <c r="N55" s="2">
        <f t="shared" si="7"/>
        <v>-0.36316666666666669</v>
      </c>
      <c r="O55" s="2">
        <f t="shared" si="7"/>
        <v>-0.5192916666666666</v>
      </c>
      <c r="P55" s="2">
        <f t="shared" si="7"/>
        <v>-0.3982916666666666</v>
      </c>
      <c r="Q55" s="2">
        <f t="shared" si="7"/>
        <v>-0.24520833333333328</v>
      </c>
      <c r="R55" s="2">
        <f t="shared" si="7"/>
        <v>-0.34087499999999993</v>
      </c>
      <c r="S55" s="2">
        <f t="shared" si="7"/>
        <v>-0.30549999999999994</v>
      </c>
      <c r="T55" s="2">
        <f t="shared" si="7"/>
        <v>-0.16920833333333329</v>
      </c>
      <c r="U55" s="2">
        <f t="shared" si="7"/>
        <v>0.40258333333333318</v>
      </c>
      <c r="V55" s="2">
        <f t="shared" si="7"/>
        <v>-0.21745833333333328</v>
      </c>
      <c r="W55" s="2">
        <f t="shared" si="7"/>
        <v>-0.33250000000000002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>Tools</v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>Animals</v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0.24839047619047619</v>
      </c>
      <c r="E58" s="1">
        <f>(E50+0.6*(F50+D50)+0.15*G50)/(1+2*0.6+0.15)</f>
        <v>0.11937677304964538</v>
      </c>
      <c r="F58" s="1">
        <f t="shared" ref="F58:U59" si="9">(F50+0.6*(G50+E50)+0.15*(D50+H50))/(1+2*0.6+2*0.15)</f>
        <v>4.3460833333333337E-2</v>
      </c>
      <c r="G58" s="1">
        <f t="shared" si="9"/>
        <v>2.5895833333333333E-2</v>
      </c>
      <c r="H58" s="1">
        <f t="shared" si="9"/>
        <v>3.246333333333333E-2</v>
      </c>
      <c r="I58" s="1">
        <f t="shared" si="9"/>
        <v>2.2668333333333329E-2</v>
      </c>
      <c r="J58" s="1">
        <f t="shared" si="9"/>
        <v>1.8515833333333332E-2</v>
      </c>
      <c r="K58" s="1">
        <f t="shared" si="9"/>
        <v>3.7086666666666657E-2</v>
      </c>
      <c r="L58" s="1">
        <f t="shared" si="9"/>
        <v>6.1864166666666651E-2</v>
      </c>
      <c r="M58" s="1">
        <f t="shared" si="9"/>
        <v>4.8748333333333331E-2</v>
      </c>
      <c r="N58" s="1">
        <f t="shared" si="9"/>
        <v>2.8551666666666663E-2</v>
      </c>
      <c r="O58" s="1">
        <f t="shared" si="9"/>
        <v>2.2559166666666668E-2</v>
      </c>
      <c r="P58" s="1">
        <f t="shared" si="9"/>
        <v>1.7556666666666672E-2</v>
      </c>
      <c r="Q58" s="1">
        <f t="shared" si="9"/>
        <v>1.0449166666666667E-2</v>
      </c>
      <c r="R58" s="1">
        <f t="shared" si="9"/>
        <v>1.175916666666667E-2</v>
      </c>
      <c r="S58" s="1">
        <f t="shared" si="9"/>
        <v>7.5925833333333317E-2</v>
      </c>
      <c r="T58" s="1">
        <f t="shared" si="9"/>
        <v>0.25057499999999988</v>
      </c>
      <c r="U58" s="1">
        <f t="shared" si="9"/>
        <v>0.41133749999999986</v>
      </c>
      <c r="V58" s="1">
        <f>(V50+0.6*(W50+U50)+0.15*T50)/(1+2*0.6+0.15)</f>
        <v>0.27683333333333321</v>
      </c>
      <c r="W58" s="1">
        <f>(W50+0.6*(V50)+0.15*U58)/(1+0.6+0.15)</f>
        <v>5.7028928571428557E-2</v>
      </c>
    </row>
    <row r="59" spans="1:30">
      <c r="C59" s="1" t="s">
        <v>1</v>
      </c>
      <c r="D59" s="1">
        <f>(D51+0.6*(E51)+0.15*F51)/(1+0.6+0.15)</f>
        <v>0.34549404761904762</v>
      </c>
      <c r="E59" s="1">
        <f>(E51+0.6*(F51+D51)+0.15*G51)/(1+2*0.6+0.15)</f>
        <v>0.39298492907801413</v>
      </c>
      <c r="F59" s="1">
        <f t="shared" si="9"/>
        <v>0.4334933333333334</v>
      </c>
      <c r="G59" s="1">
        <f t="shared" si="9"/>
        <v>0.44092249999999994</v>
      </c>
      <c r="H59" s="1">
        <f t="shared" si="9"/>
        <v>0.46163166666666661</v>
      </c>
      <c r="I59" s="1">
        <f t="shared" si="9"/>
        <v>0.4974991666666666</v>
      </c>
      <c r="J59" s="1">
        <f t="shared" si="9"/>
        <v>0.54016333333333333</v>
      </c>
      <c r="K59" s="1">
        <f t="shared" si="9"/>
        <v>0.54600499999999996</v>
      </c>
      <c r="L59" s="1">
        <f t="shared" si="9"/>
        <v>0.46985666666666664</v>
      </c>
      <c r="M59" s="1">
        <f t="shared" si="9"/>
        <v>0.45378166666666664</v>
      </c>
      <c r="N59" s="1">
        <f t="shared" si="9"/>
        <v>0.45718583333333329</v>
      </c>
      <c r="O59" s="1">
        <f t="shared" si="9"/>
        <v>0.45972333333333337</v>
      </c>
      <c r="P59" s="1">
        <f t="shared" si="9"/>
        <v>0.40259583333333326</v>
      </c>
      <c r="Q59" s="1">
        <f t="shared" si="9"/>
        <v>0.33541999999999994</v>
      </c>
      <c r="R59" s="1">
        <f t="shared" si="9"/>
        <v>0.3143291666666666</v>
      </c>
      <c r="S59" s="1">
        <f t="shared" si="9"/>
        <v>0.31110333333333334</v>
      </c>
      <c r="T59" s="1">
        <f t="shared" si="9"/>
        <v>0.32845833333333324</v>
      </c>
      <c r="U59" s="1">
        <f t="shared" si="9"/>
        <v>0.38138416666666658</v>
      </c>
      <c r="V59" s="1">
        <f>(V51+0.6*(W51+U51)+0.15*T51)/(1+2*0.6+0.15)</f>
        <v>0.36227570921985813</v>
      </c>
      <c r="W59" s="1">
        <f>(W51+0.6*(V51)+0.15*U59)/(1+0.6+0.15)</f>
        <v>0.31901864285714282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-4.1787228485734143E-2</v>
      </c>
      <c r="E61" s="1">
        <f ca="1">E1+NORMINV(RAND(),0,'Total-Smoothed'!$AG$2)</f>
        <v>-0.16657197188008099</v>
      </c>
      <c r="F61" s="1">
        <f ca="1">F1+NORMINV(RAND(),0,'Total-Smoothed'!$AG$2)</f>
        <v>1.9821136922847555E-2</v>
      </c>
      <c r="G61" s="1">
        <f ca="1">G1+NORMINV(RAND(),0,'Total-Smoothed'!$AG$2)</f>
        <v>0.1470931508285134</v>
      </c>
      <c r="H61" s="1">
        <f ca="1">H1+NORMINV(RAND(),0,'Total-Smoothed'!$AG$2)</f>
        <v>-2.2153967297717791E-2</v>
      </c>
      <c r="I61" s="1">
        <f ca="1">I1+NORMINV(RAND(),0,'Total-Smoothed'!$AG$2)</f>
        <v>1.1247741169401942E-2</v>
      </c>
      <c r="J61" s="1">
        <f ca="1">J1+NORMINV(RAND(),0,'Total-Smoothed'!$AG$2)</f>
        <v>5.6107694781195238E-3</v>
      </c>
      <c r="K61" s="1">
        <f ca="1">K1+NORMINV(RAND(),0,'Total-Smoothed'!$AG$2)</f>
        <v>2.4140402116748345E-2</v>
      </c>
      <c r="L61" s="1">
        <f ca="1">L1+NORMINV(RAND(),0,'Total-Smoothed'!$AG$2)</f>
        <v>-2.8540629682510178E-2</v>
      </c>
      <c r="M61" s="1">
        <f ca="1">M1+NORMINV(RAND(),0,'Total-Smoothed'!$AG$2)</f>
        <v>0.10311887522803279</v>
      </c>
      <c r="N61" s="1">
        <f ca="1">N1+NORMINV(RAND(),0,'Total-Smoothed'!$AG$2)</f>
        <v>7.3396130181580754E-2</v>
      </c>
      <c r="O61" s="1">
        <f ca="1">O1+NORMINV(RAND(),0,'Total-Smoothed'!$AG$2)</f>
        <v>4.0044546732343665E-2</v>
      </c>
      <c r="P61" s="1">
        <f ca="1">P1+NORMINV(RAND(),0,'Total-Smoothed'!$AG$2)</f>
        <v>0.36291233719964511</v>
      </c>
      <c r="Q61" s="1">
        <f ca="1">Q1+NORMINV(RAND(),0,'Total-Smoothed'!$AG$2)</f>
        <v>-0.12908297848551331</v>
      </c>
      <c r="R61" s="1">
        <f ca="1">R1+NORMINV(RAND(),0,'Total-Smoothed'!$AG$2)</f>
        <v>-0.210991226879576</v>
      </c>
      <c r="S61" s="1">
        <f ca="1">S1+NORMINV(RAND(),0,'Total-Smoothed'!$AG$2)</f>
        <v>3.216773748911354E-3</v>
      </c>
      <c r="T61" s="1">
        <f ca="1">T1+NORMINV(RAND(),0,'Total-Smoothed'!$AG$2)</f>
        <v>7.5804171997020334E-3</v>
      </c>
      <c r="U61" s="1">
        <f ca="1">U1+NORMINV(RAND(),0,'Total-Smoothed'!$AG$2)</f>
        <v>1.0682944606087219</v>
      </c>
      <c r="V61" s="1">
        <f ca="1">V1+NORMINV(RAND(),0,'Total-Smoothed'!$AG$2)</f>
        <v>8.5886849601312404E-2</v>
      </c>
      <c r="W61" s="1">
        <f ca="1">W1+NORMINV(RAND(),0,'Total-Smoothed'!$AG$2)</f>
        <v>-0.11323481208304474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0.97973785993681251</v>
      </c>
      <c r="E62" s="1">
        <f ca="1">E2+NORMINV(RAND(),0,'Total-Smoothed'!$AG$2)</f>
        <v>3.1526717419011904E-2</v>
      </c>
      <c r="F62" s="1">
        <f ca="1">F2+NORMINV(RAND(),0,'Total-Smoothed'!$AG$2)</f>
        <v>-2.8021882771456404E-2</v>
      </c>
      <c r="G62" s="1">
        <f ca="1">G2+NORMINV(RAND(),0,'Total-Smoothed'!$AG$2)</f>
        <v>-1.2699079148397924E-2</v>
      </c>
      <c r="H62" s="1">
        <f ca="1">H2+NORMINV(RAND(),0,'Total-Smoothed'!$AG$2)</f>
        <v>1.050561431467513E-3</v>
      </c>
      <c r="I62" s="1">
        <f ca="1">I2+NORMINV(RAND(),0,'Total-Smoothed'!$AG$2)</f>
        <v>8.3281135779144408E-2</v>
      </c>
      <c r="J62" s="1">
        <f ca="1">J2+NORMINV(RAND(),0,'Total-Smoothed'!$AG$2)</f>
        <v>3.7592448658756522E-2</v>
      </c>
      <c r="K62" s="1">
        <f ca="1">K2+NORMINV(RAND(),0,'Total-Smoothed'!$AG$2)</f>
        <v>0.13939725722815793</v>
      </c>
      <c r="L62" s="1">
        <f ca="1">L2+NORMINV(RAND(),0,'Total-Smoothed'!$AG$2)</f>
        <v>8.9004734370811758E-2</v>
      </c>
      <c r="M62" s="1">
        <f ca="1">M2+NORMINV(RAND(),0,'Total-Smoothed'!$AG$2)</f>
        <v>-0.16411676803824335</v>
      </c>
      <c r="N62" s="1">
        <f ca="1">N2+NORMINV(RAND(),0,'Total-Smoothed'!$AG$2)</f>
        <v>-7.7451490396339639E-2</v>
      </c>
      <c r="O62" s="1">
        <f ca="1">O2+NORMINV(RAND(),0,'Total-Smoothed'!$AG$2)</f>
        <v>7.557464793302969E-2</v>
      </c>
      <c r="P62" s="1">
        <f ca="1">P2+NORMINV(RAND(),0,'Total-Smoothed'!$AG$2)</f>
        <v>-9.6463026454047279E-2</v>
      </c>
      <c r="Q62" s="1">
        <f ca="1">Q2+NORMINV(RAND(),0,'Total-Smoothed'!$AG$2)</f>
        <v>-3.3469138451792974E-2</v>
      </c>
      <c r="R62" s="1">
        <f ca="1">R2+NORMINV(RAND(),0,'Total-Smoothed'!$AG$2)</f>
        <v>-4.4308178848668917E-2</v>
      </c>
      <c r="S62" s="1">
        <f ca="1">S2+NORMINV(RAND(),0,'Total-Smoothed'!$AG$2)</f>
        <v>4.7676545422975697E-2</v>
      </c>
      <c r="T62" s="1">
        <f ca="1">T2+NORMINV(RAND(),0,'Total-Smoothed'!$AG$2)</f>
        <v>1.4819578593023925E-2</v>
      </c>
      <c r="U62" s="1">
        <f ca="1">U2+NORMINV(RAND(),0,'Total-Smoothed'!$AG$2)</f>
        <v>0.84442489340212978</v>
      </c>
      <c r="V62" s="1">
        <f ca="1">V2+NORMINV(RAND(),0,'Total-Smoothed'!$AG$2)</f>
        <v>-0.11250508095427013</v>
      </c>
      <c r="W62" s="1">
        <f ca="1">W2+NORMINV(RAND(),0,'Total-Smoothed'!$AG$2)</f>
        <v>0.13404500732498925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5.8266147390449552E-2</v>
      </c>
      <c r="E63" s="1">
        <f ca="1">E3+NORMINV(RAND(),0,'Total-Smoothed'!$AG$2)</f>
        <v>0.31766596206804726</v>
      </c>
      <c r="F63" s="1">
        <f ca="1">F3+NORMINV(RAND(),0,'Total-Smoothed'!$AG$2)</f>
        <v>-2.8768161101097742E-2</v>
      </c>
      <c r="G63" s="1">
        <f ca="1">G3+NORMINV(RAND(),0,'Total-Smoothed'!$AG$2)</f>
        <v>0.11654336690141918</v>
      </c>
      <c r="H63" s="1">
        <f ca="1">H3+NORMINV(RAND(),0,'Total-Smoothed'!$AG$2)</f>
        <v>0.35290397223248265</v>
      </c>
      <c r="I63" s="1">
        <f ca="1">I3+NORMINV(RAND(),0,'Total-Smoothed'!$AG$2)</f>
        <v>4.1661114426211204E-2</v>
      </c>
      <c r="J63" s="1">
        <f ca="1">J3+NORMINV(RAND(),0,'Total-Smoothed'!$AG$2)</f>
        <v>1.4726131907339103E-2</v>
      </c>
      <c r="K63" s="1">
        <f ca="1">K3+NORMINV(RAND(),0,'Total-Smoothed'!$AG$2)</f>
        <v>-0.13414438900207845</v>
      </c>
      <c r="L63" s="1">
        <f ca="1">L3+NORMINV(RAND(),0,'Total-Smoothed'!$AG$2)</f>
        <v>0.23826542931801478</v>
      </c>
      <c r="M63" s="1">
        <f ca="1">M3+NORMINV(RAND(),0,'Total-Smoothed'!$AG$2)</f>
        <v>0.17671517091662461</v>
      </c>
      <c r="N63" s="1">
        <f ca="1">N3+NORMINV(RAND(),0,'Total-Smoothed'!$AG$2)</f>
        <v>7.99867497979979E-2</v>
      </c>
      <c r="O63" s="1">
        <f ca="1">O3+NORMINV(RAND(),0,'Total-Smoothed'!$AG$2)</f>
        <v>0.20487055939602813</v>
      </c>
      <c r="P63" s="1">
        <f ca="1">P3+NORMINV(RAND(),0,'Total-Smoothed'!$AG$2)</f>
        <v>0.15597700302029371</v>
      </c>
      <c r="Q63" s="1">
        <f ca="1">Q3+NORMINV(RAND(),0,'Total-Smoothed'!$AG$2)</f>
        <v>-9.4469695798459867E-3</v>
      </c>
      <c r="R63" s="1">
        <f ca="1">R3+NORMINV(RAND(),0,'Total-Smoothed'!$AG$2)</f>
        <v>4.6039064748257509E-2</v>
      </c>
      <c r="S63" s="1">
        <f ca="1">S3+NORMINV(RAND(),0,'Total-Smoothed'!$AG$2)</f>
        <v>-7.7297358078157463E-2</v>
      </c>
      <c r="T63" s="1">
        <f ca="1">T3+NORMINV(RAND(),0,'Total-Smoothed'!$AG$2)</f>
        <v>0.15794120236613216</v>
      </c>
      <c r="U63" s="1">
        <f ca="1">U3+NORMINV(RAND(),0,'Total-Smoothed'!$AG$2)</f>
        <v>0.95650259543321481</v>
      </c>
      <c r="V63" s="1">
        <f ca="1">V3+NORMINV(RAND(),0,'Total-Smoothed'!$AG$2)</f>
        <v>-8.0212068316074706E-2</v>
      </c>
      <c r="W63" s="1">
        <f ca="1">W3+NORMINV(RAND(),0,'Total-Smoothed'!$AG$2)</f>
        <v>-0.12560598672976331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0.58584102006993999</v>
      </c>
      <c r="E64" s="1">
        <f ca="1">E4+NORMINV(RAND(),0,'Total-Smoothed'!$AG$2)</f>
        <v>-9.5002568078419447E-3</v>
      </c>
      <c r="F64" s="1">
        <f ca="1">F4+NORMINV(RAND(),0,'Total-Smoothed'!$AG$2)</f>
        <v>5.7327251175906577E-2</v>
      </c>
      <c r="G64" s="1">
        <f ca="1">G4+NORMINV(RAND(),0,'Total-Smoothed'!$AG$2)</f>
        <v>-4.8360434936303924E-2</v>
      </c>
      <c r="H64" s="1">
        <f ca="1">H4+NORMINV(RAND(),0,'Total-Smoothed'!$AG$2)</f>
        <v>5.1004250480919285E-2</v>
      </c>
      <c r="I64" s="1">
        <f ca="1">I4+NORMINV(RAND(),0,'Total-Smoothed'!$AG$2)</f>
        <v>-3.9969156844283774E-2</v>
      </c>
      <c r="J64" s="1">
        <f ca="1">J4+NORMINV(RAND(),0,'Total-Smoothed'!$AG$2)</f>
        <v>-1.7411328838095957E-2</v>
      </c>
      <c r="K64" s="1">
        <f ca="1">K4+NORMINV(RAND(),0,'Total-Smoothed'!$AG$2)</f>
        <v>2.6297476495355201E-2</v>
      </c>
      <c r="L64" s="1">
        <f ca="1">L4+NORMINV(RAND(),0,'Total-Smoothed'!$AG$2)</f>
        <v>-0.15785831836275993</v>
      </c>
      <c r="M64" s="1">
        <f ca="1">M4+NORMINV(RAND(),0,'Total-Smoothed'!$AG$2)</f>
        <v>-0.11160572892805593</v>
      </c>
      <c r="N64" s="1">
        <f ca="1">N4+NORMINV(RAND(),0,'Total-Smoothed'!$AG$2)</f>
        <v>-0.1226187487069212</v>
      </c>
      <c r="O64" s="1">
        <f ca="1">O4+NORMINV(RAND(),0,'Total-Smoothed'!$AG$2)</f>
        <v>2.1408561961849461E-2</v>
      </c>
      <c r="P64" s="1">
        <f ca="1">P4+NORMINV(RAND(),0,'Total-Smoothed'!$AG$2)</f>
        <v>-5.9031364202412839E-2</v>
      </c>
      <c r="Q64" s="1">
        <f ca="1">Q4+NORMINV(RAND(),0,'Total-Smoothed'!$AG$2)</f>
        <v>0.11572227759388953</v>
      </c>
      <c r="R64" s="1">
        <f ca="1">R4+NORMINV(RAND(),0,'Total-Smoothed'!$AG$2)</f>
        <v>-0.11200170496078213</v>
      </c>
      <c r="S64" s="1">
        <f ca="1">S4+NORMINV(RAND(),0,'Total-Smoothed'!$AG$2)</f>
        <v>0.11712416210395207</v>
      </c>
      <c r="T64" s="1">
        <f ca="1">T4+NORMINV(RAND(),0,'Total-Smoothed'!$AG$2)</f>
        <v>-0.13013458886460996</v>
      </c>
      <c r="U64" s="1">
        <f ca="1">U4+NORMINV(RAND(),0,'Total-Smoothed'!$AG$2)</f>
        <v>0.86735193789194676</v>
      </c>
      <c r="V64" s="1">
        <f ca="1">V4+NORMINV(RAND(),0,'Total-Smoothed'!$AG$2)</f>
        <v>2.2746946416773803E-2</v>
      </c>
      <c r="W64" s="1">
        <f ca="1">W4+NORMINV(RAND(),0,'Total-Smoothed'!$AG$2)</f>
        <v>-7.7553431288167773E-2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0.40174423489914057</v>
      </c>
      <c r="E65" s="1">
        <f ca="1">E5+NORMINV(RAND(),0,'Total-Smoothed'!$AG$2)</f>
        <v>1.2485389463293837E-2</v>
      </c>
      <c r="F65" s="1">
        <f ca="1">F5+NORMINV(RAND(),0,'Total-Smoothed'!$AG$2)</f>
        <v>0.10712288058590946</v>
      </c>
      <c r="G65" s="1">
        <f ca="1">G5+NORMINV(RAND(),0,'Total-Smoothed'!$AG$2)</f>
        <v>0.15382181449229732</v>
      </c>
      <c r="H65" s="1">
        <f ca="1">H5+NORMINV(RAND(),0,'Total-Smoothed'!$AG$2)</f>
        <v>-2.7892015405339539E-2</v>
      </c>
      <c r="I65" s="1">
        <f ca="1">I5+NORMINV(RAND(),0,'Total-Smoothed'!$AG$2)</f>
        <v>9.2177326439444318E-3</v>
      </c>
      <c r="J65" s="1">
        <f ca="1">J5+NORMINV(RAND(),0,'Total-Smoothed'!$AG$2)</f>
        <v>1.2642168164953361E-2</v>
      </c>
      <c r="K65" s="1">
        <f ca="1">K5+NORMINV(RAND(),0,'Total-Smoothed'!$AG$2)</f>
        <v>-0.15468450681238138</v>
      </c>
      <c r="L65" s="1">
        <f ca="1">L5+NORMINV(RAND(),0,'Total-Smoothed'!$AG$2)</f>
        <v>0.54695327204159816</v>
      </c>
      <c r="M65" s="1">
        <f ca="1">M5+NORMINV(RAND(),0,'Total-Smoothed'!$AG$2)</f>
        <v>0.16386388686192269</v>
      </c>
      <c r="N65" s="1">
        <f ca="1">N5+NORMINV(RAND(),0,'Total-Smoothed'!$AG$2)</f>
        <v>-4.3747553624405022E-2</v>
      </c>
      <c r="O65" s="1">
        <f ca="1">O5+NORMINV(RAND(),0,'Total-Smoothed'!$AG$2)</f>
        <v>-9.255449958856321E-2</v>
      </c>
      <c r="P65" s="1">
        <f ca="1">P5+NORMINV(RAND(),0,'Total-Smoothed'!$AG$2)</f>
        <v>0.243396381473511</v>
      </c>
      <c r="Q65" s="1">
        <f ca="1">Q5+NORMINV(RAND(),0,'Total-Smoothed'!$AG$2)</f>
        <v>7.7461510388764351E-2</v>
      </c>
      <c r="R65" s="1">
        <f ca="1">R5+NORMINV(RAND(),0,'Total-Smoothed'!$AG$2)</f>
        <v>2.8082005944212229E-2</v>
      </c>
      <c r="S65" s="1">
        <f ca="1">S5+NORMINV(RAND(),0,'Total-Smoothed'!$AG$2)</f>
        <v>-0.14691784086090173</v>
      </c>
      <c r="T65" s="1">
        <f ca="1">T5+NORMINV(RAND(),0,'Total-Smoothed'!$AG$2)</f>
        <v>0.1287731067416413</v>
      </c>
      <c r="U65" s="1">
        <f ca="1">U5+NORMINV(RAND(),0,'Total-Smoothed'!$AG$2)</f>
        <v>1.0372903453109079</v>
      </c>
      <c r="V65" s="1">
        <f ca="1">V5+NORMINV(RAND(),0,'Total-Smoothed'!$AG$2)</f>
        <v>9.5017689172424341E-2</v>
      </c>
      <c r="W65" s="1">
        <f ca="1">W5+NORMINV(RAND(),0,'Total-Smoothed'!$AG$2)</f>
        <v>0.19954195124886451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0.75704499830692129</v>
      </c>
      <c r="E66" s="1">
        <f ca="1">E6+NORMINV(RAND(),0,'Total-Smoothed'!$AG$2)</f>
        <v>-9.2270756540124579E-2</v>
      </c>
      <c r="F66" s="1">
        <f ca="1">F6+NORMINV(RAND(),0,'Total-Smoothed'!$AG$2)</f>
        <v>6.8363353750799369E-2</v>
      </c>
      <c r="G66" s="1">
        <f ca="1">G6+NORMINV(RAND(),0,'Total-Smoothed'!$AG$2)</f>
        <v>5.8491503365954035E-3</v>
      </c>
      <c r="H66" s="1">
        <f ca="1">H6+NORMINV(RAND(),0,'Total-Smoothed'!$AG$2)</f>
        <v>-9.695557808382288E-2</v>
      </c>
      <c r="I66" s="1">
        <f ca="1">I6+NORMINV(RAND(),0,'Total-Smoothed'!$AG$2)</f>
        <v>-1.9060350556335225E-2</v>
      </c>
      <c r="J66" s="1">
        <f ca="1">J6+NORMINV(RAND(),0,'Total-Smoothed'!$AG$2)</f>
        <v>-0.17313182746982025</v>
      </c>
      <c r="K66" s="1">
        <f ca="1">K6+NORMINV(RAND(),0,'Total-Smoothed'!$AG$2)</f>
        <v>-9.2925556257003484E-3</v>
      </c>
      <c r="L66" s="1">
        <f ca="1">L6+NORMINV(RAND(),0,'Total-Smoothed'!$AG$2)</f>
        <v>6.9993828317653911E-2</v>
      </c>
      <c r="M66" s="1">
        <f ca="1">M6+NORMINV(RAND(),0,'Total-Smoothed'!$AG$2)</f>
        <v>-9.0116930839936021E-2</v>
      </c>
      <c r="N66" s="1">
        <f ca="1">N6+NORMINV(RAND(),0,'Total-Smoothed'!$AG$2)</f>
        <v>-7.9712769779233347E-2</v>
      </c>
      <c r="O66" s="1">
        <f ca="1">O6+NORMINV(RAND(),0,'Total-Smoothed'!$AG$2)</f>
        <v>0.2454092658955927</v>
      </c>
      <c r="P66" s="1">
        <f ca="1">P6+NORMINV(RAND(),0,'Total-Smoothed'!$AG$2)</f>
        <v>-0.12439950047561635</v>
      </c>
      <c r="Q66" s="1">
        <f ca="1">Q6+NORMINV(RAND(),0,'Total-Smoothed'!$AG$2)</f>
        <v>-5.5087985732856476E-2</v>
      </c>
      <c r="R66" s="1">
        <f ca="1">R6+NORMINV(RAND(),0,'Total-Smoothed'!$AG$2)</f>
        <v>-3.6148425894896877E-2</v>
      </c>
      <c r="S66" s="1">
        <f ca="1">S6+NORMINV(RAND(),0,'Total-Smoothed'!$AG$2)</f>
        <v>-5.2458692994186817E-2</v>
      </c>
      <c r="T66" s="1">
        <f ca="1">T6+NORMINV(RAND(),0,'Total-Smoothed'!$AG$2)</f>
        <v>-5.2431281883284081E-2</v>
      </c>
      <c r="U66" s="1">
        <f ca="1">U6+NORMINV(RAND(),0,'Total-Smoothed'!$AG$2)</f>
        <v>0.76885994058752982</v>
      </c>
      <c r="V66" s="1">
        <f ca="1">V6+NORMINV(RAND(),0,'Total-Smoothed'!$AG$2)</f>
        <v>8.0637129487132544E-5</v>
      </c>
      <c r="W66" s="1">
        <f ca="1">W6+NORMINV(RAND(),0,'Total-Smoothed'!$AG$2)</f>
        <v>0.11042316377678529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4.0925892825869947E-2</v>
      </c>
      <c r="E67" s="1">
        <f ca="1">E7+NORMINV(RAND(),0,'Total-Smoothed'!$AG$2)</f>
        <v>1.0416870536609396E-2</v>
      </c>
      <c r="F67" s="1">
        <f ca="1">F7+NORMINV(RAND(),0,'Total-Smoothed'!$AG$2)</f>
        <v>-3.1791064127903279E-2</v>
      </c>
      <c r="G67" s="1">
        <f ca="1">G7+NORMINV(RAND(),0,'Total-Smoothed'!$AG$2)</f>
        <v>-5.46123190687327E-2</v>
      </c>
      <c r="H67" s="1">
        <f ca="1">H7+NORMINV(RAND(),0,'Total-Smoothed'!$AG$2)</f>
        <v>9.8752075504071904E-2</v>
      </c>
      <c r="I67" s="1">
        <f ca="1">I7+NORMINV(RAND(),0,'Total-Smoothed'!$AG$2)</f>
        <v>0.16043870031654639</v>
      </c>
      <c r="J67" s="1">
        <f ca="1">J7+NORMINV(RAND(),0,'Total-Smoothed'!$AG$2)</f>
        <v>0.1845784414036723</v>
      </c>
      <c r="K67" s="1">
        <f ca="1">K7+NORMINV(RAND(),0,'Total-Smoothed'!$AG$2)</f>
        <v>6.912155598384942E-2</v>
      </c>
      <c r="L67" s="1">
        <f ca="1">L7+NORMINV(RAND(),0,'Total-Smoothed'!$AG$2)</f>
        <v>-0.14357616192420081</v>
      </c>
      <c r="M67" s="1">
        <f ca="1">M7+NORMINV(RAND(),0,'Total-Smoothed'!$AG$2)</f>
        <v>0.102746889840389</v>
      </c>
      <c r="N67" s="1">
        <f ca="1">N7+NORMINV(RAND(),0,'Total-Smoothed'!$AG$2)</f>
        <v>8.8254473364864326E-3</v>
      </c>
      <c r="O67" s="1">
        <f ca="1">O7+NORMINV(RAND(),0,'Total-Smoothed'!$AG$2)</f>
        <v>2.1154927382293257E-2</v>
      </c>
      <c r="P67" s="1">
        <f ca="1">P7+NORMINV(RAND(),0,'Total-Smoothed'!$AG$2)</f>
        <v>3.1763255744516446E-2</v>
      </c>
      <c r="Q67" s="1">
        <f ca="1">Q7+NORMINV(RAND(),0,'Total-Smoothed'!$AG$2)</f>
        <v>0.13112465221587674</v>
      </c>
      <c r="R67" s="1">
        <f ca="1">R7+NORMINV(RAND(),0,'Total-Smoothed'!$AG$2)</f>
        <v>-0.1152047109337572</v>
      </c>
      <c r="S67" s="1">
        <f ca="1">S7+NORMINV(RAND(),0,'Total-Smoothed'!$AG$2)</f>
        <v>-0.14512187154992426</v>
      </c>
      <c r="T67" s="1">
        <f ca="1">T7+NORMINV(RAND(),0,'Total-Smoothed'!$AG$2)</f>
        <v>0.13964177620852303</v>
      </c>
      <c r="U67" s="1">
        <f ca="1">U7+NORMINV(RAND(),0,'Total-Smoothed'!$AG$2)</f>
        <v>0.9361492144986806</v>
      </c>
      <c r="V67" s="1">
        <f ca="1">V7+NORMINV(RAND(),0,'Total-Smoothed'!$AG$2)</f>
        <v>-3.6621750263728117E-2</v>
      </c>
      <c r="W67" s="1">
        <f ca="1">W7+NORMINV(RAND(),0,'Total-Smoothed'!$AG$2)</f>
        <v>9.3016376712357171E-2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0.41375744442188256</v>
      </c>
      <c r="E68" s="1">
        <f ca="1">E8+NORMINV(RAND(),0,'Total-Smoothed'!$AG$2)</f>
        <v>-1.1759735456888959E-2</v>
      </c>
      <c r="F68" s="1">
        <f ca="1">F8+NORMINV(RAND(),0,'Total-Smoothed'!$AG$2)</f>
        <v>-2.4379512282724333E-2</v>
      </c>
      <c r="G68" s="1">
        <f ca="1">G8+NORMINV(RAND(),0,'Total-Smoothed'!$AG$2)</f>
        <v>-7.7760919722916239E-2</v>
      </c>
      <c r="H68" s="1">
        <f ca="1">H8+NORMINV(RAND(),0,'Total-Smoothed'!$AG$2)</f>
        <v>3.5348777040250717E-2</v>
      </c>
      <c r="I68" s="1">
        <f ca="1">I8+NORMINV(RAND(),0,'Total-Smoothed'!$AG$2)</f>
        <v>2.3377305778684816E-2</v>
      </c>
      <c r="J68" s="1">
        <f ca="1">J8+NORMINV(RAND(),0,'Total-Smoothed'!$AG$2)</f>
        <v>5.0161463130002297E-2</v>
      </c>
      <c r="K68" s="1">
        <f ca="1">K8+NORMINV(RAND(),0,'Total-Smoothed'!$AG$2)</f>
        <v>4.0032334649391821E-2</v>
      </c>
      <c r="L68" s="1">
        <f ca="1">L8+NORMINV(RAND(),0,'Total-Smoothed'!$AG$2)</f>
        <v>-3.3755332060000053E-2</v>
      </c>
      <c r="M68" s="1">
        <f ca="1">M8+NORMINV(RAND(),0,'Total-Smoothed'!$AG$2)</f>
        <v>0.17324329103072558</v>
      </c>
      <c r="N68" s="1">
        <f ca="1">N8+NORMINV(RAND(),0,'Total-Smoothed'!$AG$2)</f>
        <v>3.6650669314461315E-2</v>
      </c>
      <c r="O68" s="1">
        <f ca="1">O8+NORMINV(RAND(),0,'Total-Smoothed'!$AG$2)</f>
        <v>0.19521103249363919</v>
      </c>
      <c r="P68" s="1">
        <f ca="1">P8+NORMINV(RAND(),0,'Total-Smoothed'!$AG$2)</f>
        <v>-0.11507101882767794</v>
      </c>
      <c r="Q68" s="1">
        <f ca="1">Q8+NORMINV(RAND(),0,'Total-Smoothed'!$AG$2)</f>
        <v>3.4738199827517524E-2</v>
      </c>
      <c r="R68" s="1">
        <f ca="1">R8+NORMINV(RAND(),0,'Total-Smoothed'!$AG$2)</f>
        <v>-8.8240310064195086E-3</v>
      </c>
      <c r="S68" s="1">
        <f ca="1">S8+NORMINV(RAND(),0,'Total-Smoothed'!$AG$2)</f>
        <v>-4.5809200973461806E-2</v>
      </c>
      <c r="T68" s="1">
        <f ca="1">T8+NORMINV(RAND(),0,'Total-Smoothed'!$AG$2)</f>
        <v>0.1594465240821496</v>
      </c>
      <c r="U68" s="1">
        <f ca="1">U8+NORMINV(RAND(),0,'Total-Smoothed'!$AG$2)</f>
        <v>0.93669302664319309</v>
      </c>
      <c r="V68" s="1">
        <f ca="1">V8+NORMINV(RAND(),0,'Total-Smoothed'!$AG$2)</f>
        <v>7.0252324654838855E-2</v>
      </c>
      <c r="W68" s="1">
        <f ca="1">W8+NORMINV(RAND(),0,'Total-Smoothed'!$AG$2)</f>
        <v>9.8206617487051534E-2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1.0175398063787167</v>
      </c>
      <c r="E69" s="1">
        <f ca="1">E9+NORMINV(RAND(),0,'Total-Smoothed'!$AG$2)</f>
        <v>-0.18683448669580749</v>
      </c>
      <c r="F69" s="1">
        <f ca="1">F9+NORMINV(RAND(),0,'Total-Smoothed'!$AG$2)</f>
        <v>-1.7606995046038687E-2</v>
      </c>
      <c r="G69" s="1">
        <f ca="1">G9+NORMINV(RAND(),0,'Total-Smoothed'!$AG$2)</f>
        <v>7.1127510451892501E-2</v>
      </c>
      <c r="H69" s="1">
        <f ca="1">H9+NORMINV(RAND(),0,'Total-Smoothed'!$AG$2)</f>
        <v>-8.8978826756798898E-3</v>
      </c>
      <c r="I69" s="1">
        <f ca="1">I9+NORMINV(RAND(),0,'Total-Smoothed'!$AG$2)</f>
        <v>0.19359056428742322</v>
      </c>
      <c r="J69" s="1">
        <f ca="1">J9+NORMINV(RAND(),0,'Total-Smoothed'!$AG$2)</f>
        <v>-5.923061366925967E-2</v>
      </c>
      <c r="K69" s="1">
        <f ca="1">K9+NORMINV(RAND(),0,'Total-Smoothed'!$AG$2)</f>
        <v>-0.10390298875122482</v>
      </c>
      <c r="L69" s="1">
        <f ca="1">L9+NORMINV(RAND(),0,'Total-Smoothed'!$AG$2)</f>
        <v>1.8843000862362527E-3</v>
      </c>
      <c r="M69" s="1">
        <f ca="1">M9+NORMINV(RAND(),0,'Total-Smoothed'!$AG$2)</f>
        <v>-4.5354561188420697E-2</v>
      </c>
      <c r="N69" s="1">
        <f ca="1">N9+NORMINV(RAND(),0,'Total-Smoothed'!$AG$2)</f>
        <v>8.6135609413900194E-2</v>
      </c>
      <c r="O69" s="1">
        <f ca="1">O9+NORMINV(RAND(),0,'Total-Smoothed'!$AG$2)</f>
        <v>4.9446699885284662E-2</v>
      </c>
      <c r="P69" s="1">
        <f ca="1">P9+NORMINV(RAND(),0,'Total-Smoothed'!$AG$2)</f>
        <v>-3.0098909061886666E-2</v>
      </c>
      <c r="Q69" s="1">
        <f ca="1">Q9+NORMINV(RAND(),0,'Total-Smoothed'!$AG$2)</f>
        <v>-8.6987347578430699E-2</v>
      </c>
      <c r="R69" s="1">
        <f ca="1">R9+NORMINV(RAND(),0,'Total-Smoothed'!$AG$2)</f>
        <v>-0.1537184166592068</v>
      </c>
      <c r="S69" s="1">
        <f ca="1">S9+NORMINV(RAND(),0,'Total-Smoothed'!$AG$2)</f>
        <v>9.1631307553310781E-2</v>
      </c>
      <c r="T69" s="1">
        <f ca="1">T9+NORMINV(RAND(),0,'Total-Smoothed'!$AG$2)</f>
        <v>-4.4774404075320573E-2</v>
      </c>
      <c r="U69" s="1">
        <f ca="1">U9+NORMINV(RAND(),0,'Total-Smoothed'!$AG$2)</f>
        <v>0.98113900785188135</v>
      </c>
      <c r="V69" s="1">
        <f ca="1">V9+NORMINV(RAND(),0,'Total-Smoothed'!$AG$2)</f>
        <v>-0.23409142856829643</v>
      </c>
      <c r="W69" s="1">
        <f ca="1">W9+NORMINV(RAND(),0,'Total-Smoothed'!$AG$2)</f>
        <v>7.2970308992965041E-2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0.62675733083382357</v>
      </c>
      <c r="E70" s="1">
        <f ca="1">E10+NORMINV(RAND(),0,'Total-Smoothed'!$AG$2)</f>
        <v>-6.9336435514879807E-2</v>
      </c>
      <c r="F70" s="1">
        <f ca="1">F10+NORMINV(RAND(),0,'Total-Smoothed'!$AG$2)</f>
        <v>0.1836750069402672</v>
      </c>
      <c r="G70" s="1">
        <f ca="1">G10+NORMINV(RAND(),0,'Total-Smoothed'!$AG$2)</f>
        <v>4.8104011899537502E-2</v>
      </c>
      <c r="H70" s="1">
        <f ca="1">H10+NORMINV(RAND(),0,'Total-Smoothed'!$AG$2)</f>
        <v>5.4009691682082583E-2</v>
      </c>
      <c r="I70" s="1">
        <f ca="1">I10+NORMINV(RAND(),0,'Total-Smoothed'!$AG$2)</f>
        <v>2.773970579450067E-2</v>
      </c>
      <c r="J70" s="1">
        <f ca="1">J10+NORMINV(RAND(),0,'Total-Smoothed'!$AG$2)</f>
        <v>-0.17036069762246539</v>
      </c>
      <c r="K70" s="1">
        <f ca="1">K10+NORMINV(RAND(),0,'Total-Smoothed'!$AG$2)</f>
        <v>-1.7379706814228566E-3</v>
      </c>
      <c r="L70" s="1">
        <f ca="1">L10+NORMINV(RAND(),0,'Total-Smoothed'!$AG$2)</f>
        <v>0.75343218056029015</v>
      </c>
      <c r="M70" s="1">
        <f ca="1">M10+NORMINV(RAND(),0,'Total-Smoothed'!$AG$2)</f>
        <v>8.3963859751585532E-2</v>
      </c>
      <c r="N70" s="1">
        <f ca="1">N10+NORMINV(RAND(),0,'Total-Smoothed'!$AG$2)</f>
        <v>-4.6324655151215824E-2</v>
      </c>
      <c r="O70" s="1">
        <f ca="1">O10+NORMINV(RAND(),0,'Total-Smoothed'!$AG$2)</f>
        <v>1.4957658916025188E-2</v>
      </c>
      <c r="P70" s="1">
        <f ca="1">P10+NORMINV(RAND(),0,'Total-Smoothed'!$AG$2)</f>
        <v>7.6967974477247375E-2</v>
      </c>
      <c r="Q70" s="1">
        <f ca="1">Q10+NORMINV(RAND(),0,'Total-Smoothed'!$AG$2)</f>
        <v>-0.1133347065739321</v>
      </c>
      <c r="R70" s="1">
        <f ca="1">R10+NORMINV(RAND(),0,'Total-Smoothed'!$AG$2)</f>
        <v>0.11556481259299101</v>
      </c>
      <c r="S70" s="1">
        <f ca="1">S10+NORMINV(RAND(),0,'Total-Smoothed'!$AG$2)</f>
        <v>-0.14417959325303106</v>
      </c>
      <c r="T70" s="1">
        <f ca="1">T10+NORMINV(RAND(),0,'Total-Smoothed'!$AG$2)</f>
        <v>-0.13523849301339386</v>
      </c>
      <c r="U70" s="1">
        <f ca="1">U10+NORMINV(RAND(),0,'Total-Smoothed'!$AG$2)</f>
        <v>0.97829423777916691</v>
      </c>
      <c r="V70" s="1">
        <f ca="1">V10+NORMINV(RAND(),0,'Total-Smoothed'!$AG$2)</f>
        <v>-1.9744189149936697E-2</v>
      </c>
      <c r="W70" s="1">
        <f ca="1">W10+NORMINV(RAND(),0,'Total-Smoothed'!$AG$2)</f>
        <v>-6.4066261131464228E-2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0.86718247191593989</v>
      </c>
      <c r="E71" s="1">
        <f ca="1">E11+NORMINV(RAND(),0,'Total-Smoothed'!$AG$2)</f>
        <v>0.18943479639940647</v>
      </c>
      <c r="F71" s="1">
        <f ca="1">F11+NORMINV(RAND(),0,'Total-Smoothed'!$AG$2)</f>
        <v>0.17185551821467937</v>
      </c>
      <c r="G71" s="1">
        <f ca="1">G11+NORMINV(RAND(),0,'Total-Smoothed'!$AG$2)</f>
        <v>-0.11792908473922865</v>
      </c>
      <c r="H71" s="1">
        <f ca="1">H11+NORMINV(RAND(),0,'Total-Smoothed'!$AG$2)</f>
        <v>7.1402824077805557E-2</v>
      </c>
      <c r="I71" s="1">
        <f ca="1">I11+NORMINV(RAND(),0,'Total-Smoothed'!$AG$2)</f>
        <v>2.6330556420368235E-2</v>
      </c>
      <c r="J71" s="1">
        <f ca="1">J11+NORMINV(RAND(),0,'Total-Smoothed'!$AG$2)</f>
        <v>8.3121516270097007E-2</v>
      </c>
      <c r="K71" s="1">
        <f ca="1">K11+NORMINV(RAND(),0,'Total-Smoothed'!$AG$2)</f>
        <v>-6.4772594864157471E-2</v>
      </c>
      <c r="L71" s="1">
        <f ca="1">L11+NORMINV(RAND(),0,'Total-Smoothed'!$AG$2)</f>
        <v>-5.5992285975931658E-2</v>
      </c>
      <c r="M71" s="1">
        <f ca="1">M11+NORMINV(RAND(),0,'Total-Smoothed'!$AG$2)</f>
        <v>-0.10780092798926499</v>
      </c>
      <c r="N71" s="1">
        <f ca="1">N11+NORMINV(RAND(),0,'Total-Smoothed'!$AG$2)</f>
        <v>2.4981784615329395E-2</v>
      </c>
      <c r="O71" s="1">
        <f ca="1">O11+NORMINV(RAND(),0,'Total-Smoothed'!$AG$2)</f>
        <v>1.406729327456395E-2</v>
      </c>
      <c r="P71" s="1">
        <f ca="1">P11+NORMINV(RAND(),0,'Total-Smoothed'!$AG$2)</f>
        <v>-3.2787776691726105E-2</v>
      </c>
      <c r="Q71" s="1">
        <f ca="1">Q11+NORMINV(RAND(),0,'Total-Smoothed'!$AG$2)</f>
        <v>-0.19717057870527877</v>
      </c>
      <c r="R71" s="1">
        <f ca="1">R11+NORMINV(RAND(),0,'Total-Smoothed'!$AG$2)</f>
        <v>4.1099672123900088E-2</v>
      </c>
      <c r="S71" s="1">
        <f ca="1">S11+NORMINV(RAND(),0,'Total-Smoothed'!$AG$2)</f>
        <v>-4.4057555107085439E-3</v>
      </c>
      <c r="T71" s="1">
        <f ca="1">T11+NORMINV(RAND(),0,'Total-Smoothed'!$AG$2)</f>
        <v>-3.6046068563064824E-2</v>
      </c>
      <c r="U71" s="1">
        <f ca="1">U11+NORMINV(RAND(),0,'Total-Smoothed'!$AG$2)</f>
        <v>1.0455091586228862</v>
      </c>
      <c r="V71" s="1">
        <f ca="1">V11+NORMINV(RAND(),0,'Total-Smoothed'!$AG$2)</f>
        <v>0.10646864077933725</v>
      </c>
      <c r="W71" s="1">
        <f ca="1">W11+NORMINV(RAND(),0,'Total-Smoothed'!$AG$2)</f>
        <v>-0.27909057718578478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0.11852625596735583</v>
      </c>
      <c r="E72" s="1">
        <f ca="1">E12+NORMINV(RAND(),0,'Total-Smoothed'!$AG$2)</f>
        <v>-4.5749692822476568E-2</v>
      </c>
      <c r="F72" s="1">
        <f ca="1">F12+NORMINV(RAND(),0,'Total-Smoothed'!$AG$2)</f>
        <v>-0.14193979387472594</v>
      </c>
      <c r="G72" s="1">
        <f ca="1">G12+NORMINV(RAND(),0,'Total-Smoothed'!$AG$2)</f>
        <v>1.1799278342628564E-2</v>
      </c>
      <c r="H72" s="1">
        <f ca="1">H12+NORMINV(RAND(),0,'Total-Smoothed'!$AG$2)</f>
        <v>3.9953646708974465E-2</v>
      </c>
      <c r="I72" s="1">
        <f ca="1">I12+NORMINV(RAND(),0,'Total-Smoothed'!$AG$2)</f>
        <v>-2.0427321126288228E-2</v>
      </c>
      <c r="J72" s="1">
        <f ca="1">J12+NORMINV(RAND(),0,'Total-Smoothed'!$AG$2)</f>
        <v>-5.8241362249922317E-2</v>
      </c>
      <c r="K72" s="1">
        <f ca="1">K12+NORMINV(RAND(),0,'Total-Smoothed'!$AG$2)</f>
        <v>0.10924804619447584</v>
      </c>
      <c r="L72" s="1">
        <f ca="1">L12+NORMINV(RAND(),0,'Total-Smoothed'!$AG$2)</f>
        <v>0.24881592981726325</v>
      </c>
      <c r="M72" s="1">
        <f ca="1">M12+NORMINV(RAND(),0,'Total-Smoothed'!$AG$2)</f>
        <v>0.17303118804049178</v>
      </c>
      <c r="N72" s="1">
        <f ca="1">N12+NORMINV(RAND(),0,'Total-Smoothed'!$AG$2)</f>
        <v>-0.19787114916316384</v>
      </c>
      <c r="O72" s="1">
        <f ca="1">O12+NORMINV(RAND(),0,'Total-Smoothed'!$AG$2)</f>
        <v>8.6183375194132689E-2</v>
      </c>
      <c r="P72" s="1">
        <f ca="1">P12+NORMINV(RAND(),0,'Total-Smoothed'!$AG$2)</f>
        <v>-1.4789458937520789E-2</v>
      </c>
      <c r="Q72" s="1">
        <f ca="1">Q12+NORMINV(RAND(),0,'Total-Smoothed'!$AG$2)</f>
        <v>8.1523066818720902E-2</v>
      </c>
      <c r="R72" s="1">
        <f ca="1">R12+NORMINV(RAND(),0,'Total-Smoothed'!$AG$2)</f>
        <v>2.9469326055562808E-2</v>
      </c>
      <c r="S72" s="1">
        <f ca="1">S12+NORMINV(RAND(),0,'Total-Smoothed'!$AG$2)</f>
        <v>0.26626967588459094</v>
      </c>
      <c r="T72" s="1">
        <f ca="1">T12+NORMINV(RAND(),0,'Total-Smoothed'!$AG$2)</f>
        <v>0.22050557167880469</v>
      </c>
      <c r="U72" s="1">
        <f ca="1">U12+NORMINV(RAND(),0,'Total-Smoothed'!$AG$2)</f>
        <v>0.96707068425913234</v>
      </c>
      <c r="V72" s="1">
        <f ca="1">V12+NORMINV(RAND(),0,'Total-Smoothed'!$AG$2)</f>
        <v>0.45060789444931831</v>
      </c>
      <c r="W72" s="1">
        <f ca="1">W12+NORMINV(RAND(),0,'Total-Smoothed'!$AG$2)</f>
        <v>0.12643370957974723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0.53594757787700409</v>
      </c>
      <c r="E73" s="1">
        <f ca="1">E13+NORMINV(RAND(),0,'Total-Smoothed'!$AG$2)</f>
        <v>-2.8122524525992232E-2</v>
      </c>
      <c r="F73" s="1">
        <f ca="1">F13+NORMINV(RAND(),0,'Total-Smoothed'!$AG$2)</f>
        <v>0.13681459447911451</v>
      </c>
      <c r="G73" s="1">
        <f ca="1">G13+NORMINV(RAND(),0,'Total-Smoothed'!$AG$2)</f>
        <v>-1.3610427665829761E-2</v>
      </c>
      <c r="H73" s="1">
        <f ca="1">H13+NORMINV(RAND(),0,'Total-Smoothed'!$AG$2)</f>
        <v>3.6483737438872649E-2</v>
      </c>
      <c r="I73" s="1">
        <f ca="1">I13+NORMINV(RAND(),0,'Total-Smoothed'!$AG$2)</f>
        <v>0.11569521447532166</v>
      </c>
      <c r="J73" s="1">
        <f ca="1">J13+NORMINV(RAND(),0,'Total-Smoothed'!$AG$2)</f>
        <v>5.4566814189335447E-3</v>
      </c>
      <c r="K73" s="1">
        <f ca="1">K13+NORMINV(RAND(),0,'Total-Smoothed'!$AG$2)</f>
        <v>4.2113316015480899E-2</v>
      </c>
      <c r="L73" s="1">
        <f ca="1">L13+NORMINV(RAND(),0,'Total-Smoothed'!$AG$2)</f>
        <v>0.52439348451419621</v>
      </c>
      <c r="M73" s="1">
        <f ca="1">M13+NORMINV(RAND(),0,'Total-Smoothed'!$AG$2)</f>
        <v>-6.5486896949256662E-2</v>
      </c>
      <c r="N73" s="1">
        <f ca="1">N13+NORMINV(RAND(),0,'Total-Smoothed'!$AG$2)</f>
        <v>8.777781131897576E-2</v>
      </c>
      <c r="O73" s="1">
        <f ca="1">O13+NORMINV(RAND(),0,'Total-Smoothed'!$AG$2)</f>
        <v>-2.4436536489301188E-2</v>
      </c>
      <c r="P73" s="1">
        <f ca="1">P13+NORMINV(RAND(),0,'Total-Smoothed'!$AG$2)</f>
        <v>5.3464484737213686E-2</v>
      </c>
      <c r="Q73" s="1">
        <f ca="1">Q13+NORMINV(RAND(),0,'Total-Smoothed'!$AG$2)</f>
        <v>-0.19431815459656229</v>
      </c>
      <c r="R73" s="1">
        <f ca="1">R13+NORMINV(RAND(),0,'Total-Smoothed'!$AG$2)</f>
        <v>0.15690786084473282</v>
      </c>
      <c r="S73" s="1">
        <f ca="1">S13+NORMINV(RAND(),0,'Total-Smoothed'!$AG$2)</f>
        <v>-0.10286799221766517</v>
      </c>
      <c r="T73" s="1">
        <f ca="1">T13+NORMINV(RAND(),0,'Total-Smoothed'!$AG$2)</f>
        <v>0.16503041852277153</v>
      </c>
      <c r="U73" s="1">
        <f ca="1">U13+NORMINV(RAND(),0,'Total-Smoothed'!$AG$2)</f>
        <v>1.053027398568382</v>
      </c>
      <c r="V73" s="1">
        <f ca="1">V13+NORMINV(RAND(),0,'Total-Smoothed'!$AG$2)</f>
        <v>-3.9192665778282579E-2</v>
      </c>
      <c r="W73" s="1">
        <f ca="1">W13+NORMINV(RAND(),0,'Total-Smoothed'!$AG$2)</f>
        <v>0.16123502044830185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0.54337128057535555</v>
      </c>
      <c r="E74" s="1">
        <f ca="1">E14+NORMINV(RAND(),0,'Total-Smoothed'!$AG$2)</f>
        <v>-7.4502334777755752E-2</v>
      </c>
      <c r="F74" s="1">
        <f ca="1">F14+NORMINV(RAND(),0,'Total-Smoothed'!$AG$2)</f>
        <v>-6.6124187476868407E-2</v>
      </c>
      <c r="G74" s="1">
        <f ca="1">G14+NORMINV(RAND(),0,'Total-Smoothed'!$AG$2)</f>
        <v>-2.546211806338021E-2</v>
      </c>
      <c r="H74" s="1">
        <f ca="1">H14+NORMINV(RAND(),0,'Total-Smoothed'!$AG$2)</f>
        <v>0.22673452225313939</v>
      </c>
      <c r="I74" s="1">
        <f ca="1">I14+NORMINV(RAND(),0,'Total-Smoothed'!$AG$2)</f>
        <v>9.9376158026352635E-2</v>
      </c>
      <c r="J74" s="1">
        <f ca="1">J14+NORMINV(RAND(),0,'Total-Smoothed'!$AG$2)</f>
        <v>7.8649825702391485E-2</v>
      </c>
      <c r="K74" s="1">
        <f ca="1">K14+NORMINV(RAND(),0,'Total-Smoothed'!$AG$2)</f>
        <v>-0.23590809310968175</v>
      </c>
      <c r="L74" s="1">
        <f ca="1">L14+NORMINV(RAND(),0,'Total-Smoothed'!$AG$2)</f>
        <v>4.5076552477991895E-2</v>
      </c>
      <c r="M74" s="1">
        <f ca="1">M14+NORMINV(RAND(),0,'Total-Smoothed'!$AG$2)</f>
        <v>-7.1231402932167384E-2</v>
      </c>
      <c r="N74" s="1">
        <f ca="1">N14+NORMINV(RAND(),0,'Total-Smoothed'!$AG$2)</f>
        <v>-2.768746835639458E-2</v>
      </c>
      <c r="O74" s="1">
        <f ca="1">O14+NORMINV(RAND(),0,'Total-Smoothed'!$AG$2)</f>
        <v>-6.6648335376955983E-2</v>
      </c>
      <c r="P74" s="1">
        <f ca="1">P14+NORMINV(RAND(),0,'Total-Smoothed'!$AG$2)</f>
        <v>0.23250989197555791</v>
      </c>
      <c r="Q74" s="1">
        <f ca="1">Q14+NORMINV(RAND(),0,'Total-Smoothed'!$AG$2)</f>
        <v>0.16490997040554611</v>
      </c>
      <c r="R74" s="1">
        <f ca="1">R14+NORMINV(RAND(),0,'Total-Smoothed'!$AG$2)</f>
        <v>-0.14247299629932467</v>
      </c>
      <c r="S74" s="1">
        <f ca="1">S14+NORMINV(RAND(),0,'Total-Smoothed'!$AG$2)</f>
        <v>0.29489014090024551</v>
      </c>
      <c r="T74" s="1">
        <f ca="1">T14+NORMINV(RAND(),0,'Total-Smoothed'!$AG$2)</f>
        <v>-1.8422172112057131E-2</v>
      </c>
      <c r="U74" s="1">
        <f ca="1">U14+NORMINV(RAND(),0,'Total-Smoothed'!$AG$2)</f>
        <v>1.118473864691772</v>
      </c>
      <c r="V74" s="1">
        <f ca="1">V14+NORMINV(RAND(),0,'Total-Smoothed'!$AG$2)</f>
        <v>1.3604857323003927E-2</v>
      </c>
      <c r="W74" s="1">
        <f ca="1">W14+NORMINV(RAND(),0,'Total-Smoothed'!$AG$2)</f>
        <v>6.2986427743515191E-2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0.10746013943944475</v>
      </c>
      <c r="E75" s="1">
        <f ca="1">E15+NORMINV(RAND(),0,'Total-Smoothed'!$AG$2)</f>
        <v>-4.6695494574282162E-5</v>
      </c>
      <c r="F75" s="1">
        <f ca="1">F15+NORMINV(RAND(),0,'Total-Smoothed'!$AG$2)</f>
        <v>3.7205981204319491E-2</v>
      </c>
      <c r="G75" s="1">
        <f ca="1">G15+NORMINV(RAND(),0,'Total-Smoothed'!$AG$2)</f>
        <v>2.845862238229635E-2</v>
      </c>
      <c r="H75" s="1">
        <f ca="1">H15+NORMINV(RAND(),0,'Total-Smoothed'!$AG$2)</f>
        <v>0.12802960828841475</v>
      </c>
      <c r="I75" s="1">
        <f ca="1">I15+NORMINV(RAND(),0,'Total-Smoothed'!$AG$2)</f>
        <v>1.0409738439687361E-2</v>
      </c>
      <c r="J75" s="1">
        <f ca="1">J15+NORMINV(RAND(),0,'Total-Smoothed'!$AG$2)</f>
        <v>-3.6601582597045768E-2</v>
      </c>
      <c r="K75" s="1">
        <f ca="1">K15+NORMINV(RAND(),0,'Total-Smoothed'!$AG$2)</f>
        <v>4.1408056409310834E-2</v>
      </c>
      <c r="L75" s="1">
        <f ca="1">L15+NORMINV(RAND(),0,'Total-Smoothed'!$AG$2)</f>
        <v>0.22832327002059769</v>
      </c>
      <c r="M75" s="1">
        <f ca="1">M15+NORMINV(RAND(),0,'Total-Smoothed'!$AG$2)</f>
        <v>0.1042036359994839</v>
      </c>
      <c r="N75" s="1">
        <f ca="1">N15+NORMINV(RAND(),0,'Total-Smoothed'!$AG$2)</f>
        <v>-0.11034678229783944</v>
      </c>
      <c r="O75" s="1">
        <f ca="1">O15+NORMINV(RAND(),0,'Total-Smoothed'!$AG$2)</f>
        <v>0.25188838897179572</v>
      </c>
      <c r="P75" s="1">
        <f ca="1">P15+NORMINV(RAND(),0,'Total-Smoothed'!$AG$2)</f>
        <v>-8.2106410170128208E-2</v>
      </c>
      <c r="Q75" s="1">
        <f ca="1">Q15+NORMINV(RAND(),0,'Total-Smoothed'!$AG$2)</f>
        <v>4.1929239043100509E-2</v>
      </c>
      <c r="R75" s="1">
        <f ca="1">R15+NORMINV(RAND(),0,'Total-Smoothed'!$AG$2)</f>
        <v>-2.8368395137727966E-2</v>
      </c>
      <c r="S75" s="1">
        <f ca="1">S15+NORMINV(RAND(),0,'Total-Smoothed'!$AG$2)</f>
        <v>6.3974055359504976E-3</v>
      </c>
      <c r="T75" s="1">
        <f ca="1">T15+NORMINV(RAND(),0,'Total-Smoothed'!$AG$2)</f>
        <v>1.5908684573533376E-2</v>
      </c>
      <c r="U75" s="1">
        <f ca="1">U15+NORMINV(RAND(),0,'Total-Smoothed'!$AG$2)</f>
        <v>0.97000006523596161</v>
      </c>
      <c r="V75" s="1">
        <f ca="1">V15+NORMINV(RAND(),0,'Total-Smoothed'!$AG$2)</f>
        <v>1.0166381635280084E-2</v>
      </c>
      <c r="W75" s="1">
        <f ca="1">W15+NORMINV(RAND(),0,'Total-Smoothed'!$AG$2)</f>
        <v>-2.737665171536266E-2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6.2658105090304506E-2</v>
      </c>
      <c r="E76" s="1">
        <f ca="1">E16+NORMINV(RAND(),0,'Total-Smoothed'!$AG$2)</f>
        <v>2.7119308344607754E-2</v>
      </c>
      <c r="F76" s="1">
        <f ca="1">F16+NORMINV(RAND(),0,'Total-Smoothed'!$AG$2)</f>
        <v>-9.1321951972197599E-2</v>
      </c>
      <c r="G76" s="1">
        <f ca="1">G16+NORMINV(RAND(),0,'Total-Smoothed'!$AG$2)</f>
        <v>-7.5020233215837312E-2</v>
      </c>
      <c r="H76" s="1">
        <f ca="1">H16+NORMINV(RAND(),0,'Total-Smoothed'!$AG$2)</f>
        <v>0.15626057248479849</v>
      </c>
      <c r="I76" s="1">
        <f ca="1">I16+NORMINV(RAND(),0,'Total-Smoothed'!$AG$2)</f>
        <v>1.570283942086953E-2</v>
      </c>
      <c r="J76" s="1">
        <f ca="1">J16+NORMINV(RAND(),0,'Total-Smoothed'!$AG$2)</f>
        <v>5.1326557307884947E-3</v>
      </c>
      <c r="K76" s="1">
        <f ca="1">K16+NORMINV(RAND(),0,'Total-Smoothed'!$AG$2)</f>
        <v>3.0429853036805801E-2</v>
      </c>
      <c r="L76" s="1">
        <f ca="1">L16+NORMINV(RAND(),0,'Total-Smoothed'!$AG$2)</f>
        <v>-0.11073338917920381</v>
      </c>
      <c r="M76" s="1">
        <f ca="1">M16+NORMINV(RAND(),0,'Total-Smoothed'!$AG$2)</f>
        <v>-0.17724033485426627</v>
      </c>
      <c r="N76" s="1">
        <f ca="1">N16+NORMINV(RAND(),0,'Total-Smoothed'!$AG$2)</f>
        <v>-0.10754876941886</v>
      </c>
      <c r="O76" s="1">
        <f ca="1">O16+NORMINV(RAND(),0,'Total-Smoothed'!$AG$2)</f>
        <v>8.3752936674107784E-2</v>
      </c>
      <c r="P76" s="1">
        <f ca="1">P16+NORMINV(RAND(),0,'Total-Smoothed'!$AG$2)</f>
        <v>-5.6033198799994445E-2</v>
      </c>
      <c r="Q76" s="1">
        <f ca="1">Q16+NORMINV(RAND(),0,'Total-Smoothed'!$AG$2)</f>
        <v>8.0260234928530988E-2</v>
      </c>
      <c r="R76" s="1">
        <f ca="1">R16+NORMINV(RAND(),0,'Total-Smoothed'!$AG$2)</f>
        <v>-0.21446655983900198</v>
      </c>
      <c r="S76" s="1">
        <f ca="1">S16+NORMINV(RAND(),0,'Total-Smoothed'!$AG$2)</f>
        <v>2.7556626138779267E-3</v>
      </c>
      <c r="T76" s="1">
        <f ca="1">T16+NORMINV(RAND(),0,'Total-Smoothed'!$AG$2)</f>
        <v>7.5886745108403542E-2</v>
      </c>
      <c r="U76" s="1">
        <f ca="1">U16+NORMINV(RAND(),0,'Total-Smoothed'!$AG$2)</f>
        <v>0.9611230636670246</v>
      </c>
      <c r="V76" s="1">
        <f ca="1">V16+NORMINV(RAND(),0,'Total-Smoothed'!$AG$2)</f>
        <v>-1.9556463592938569E-2</v>
      </c>
      <c r="W76" s="1">
        <f ca="1">W16+NORMINV(RAND(),0,'Total-Smoothed'!$AG$2)</f>
        <v>-9.0162177537479293E-2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8.1752590610066039E-2</v>
      </c>
      <c r="E77" s="1">
        <f ca="1">E17+NORMINV(RAND(),0,'Total-Smoothed'!$AG$2)</f>
        <v>4.5266848995151987E-2</v>
      </c>
      <c r="F77" s="1">
        <f ca="1">F17+NORMINV(RAND(),0,'Total-Smoothed'!$AG$2)</f>
        <v>-0.100200983946043</v>
      </c>
      <c r="G77" s="1">
        <f ca="1">G17+NORMINV(RAND(),0,'Total-Smoothed'!$AG$2)</f>
        <v>-7.8763984212835328E-2</v>
      </c>
      <c r="H77" s="1">
        <f ca="1">H17+NORMINV(RAND(),0,'Total-Smoothed'!$AG$2)</f>
        <v>-1.3094611005601433E-2</v>
      </c>
      <c r="I77" s="1">
        <f ca="1">I17+NORMINV(RAND(),0,'Total-Smoothed'!$AG$2)</f>
        <v>2.879819875745019E-2</v>
      </c>
      <c r="J77" s="1">
        <f ca="1">J17+NORMINV(RAND(),0,'Total-Smoothed'!$AG$2)</f>
        <v>1.5916260194839431E-2</v>
      </c>
      <c r="K77" s="1">
        <f ca="1">K17+NORMINV(RAND(),0,'Total-Smoothed'!$AG$2)</f>
        <v>-4.7894849394092102E-2</v>
      </c>
      <c r="L77" s="1">
        <f ca="1">L17+NORMINV(RAND(),0,'Total-Smoothed'!$AG$2)</f>
        <v>0.46482879393240645</v>
      </c>
      <c r="M77" s="1">
        <f ca="1">M17+NORMINV(RAND(),0,'Total-Smoothed'!$AG$2)</f>
        <v>0.13129660650662292</v>
      </c>
      <c r="N77" s="1">
        <f ca="1">N17+NORMINV(RAND(),0,'Total-Smoothed'!$AG$2)</f>
        <v>-0.16072671961130497</v>
      </c>
      <c r="O77" s="1">
        <f ca="1">O17+NORMINV(RAND(),0,'Total-Smoothed'!$AG$2)</f>
        <v>0.14748862894190407</v>
      </c>
      <c r="P77" s="1">
        <f ca="1">P17+NORMINV(RAND(),0,'Total-Smoothed'!$AG$2)</f>
        <v>-5.1370008971968396E-2</v>
      </c>
      <c r="Q77" s="1">
        <f ca="1">Q17+NORMINV(RAND(),0,'Total-Smoothed'!$AG$2)</f>
        <v>-3.9573250173608236E-2</v>
      </c>
      <c r="R77" s="1">
        <f ca="1">R17+NORMINV(RAND(),0,'Total-Smoothed'!$AG$2)</f>
        <v>4.7702756920921397E-3</v>
      </c>
      <c r="S77" s="1">
        <f ca="1">S17+NORMINV(RAND(),0,'Total-Smoothed'!$AG$2)</f>
        <v>3.4323822051313277E-2</v>
      </c>
      <c r="T77" s="1">
        <f ca="1">T17+NORMINV(RAND(),0,'Total-Smoothed'!$AG$2)</f>
        <v>-1.4141478731545193E-2</v>
      </c>
      <c r="U77" s="1">
        <f ca="1">U17+NORMINV(RAND(),0,'Total-Smoothed'!$AG$2)</f>
        <v>1.0432478000451388</v>
      </c>
      <c r="V77" s="1">
        <f ca="1">V17+NORMINV(RAND(),0,'Total-Smoothed'!$AG$2)</f>
        <v>0.32123834676181384</v>
      </c>
      <c r="W77" s="1">
        <f ca="1">W17+NORMINV(RAND(),0,'Total-Smoothed'!$AG$2)</f>
        <v>5.9715140902690693E-2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3.9025668029726374E-2</v>
      </c>
      <c r="E78" s="1">
        <f ca="1">E18+NORMINV(RAND(),0,'Total-Smoothed'!$AG$2)</f>
        <v>7.7956260035332417E-2</v>
      </c>
      <c r="F78" s="1">
        <f ca="1">F18+NORMINV(RAND(),0,'Total-Smoothed'!$AG$2)</f>
        <v>-3.0106413985282243E-2</v>
      </c>
      <c r="G78" s="1">
        <f ca="1">G18+NORMINV(RAND(),0,'Total-Smoothed'!$AG$2)</f>
        <v>-0.18796311461177673</v>
      </c>
      <c r="H78" s="1">
        <f ca="1">H18+NORMINV(RAND(),0,'Total-Smoothed'!$AG$2)</f>
        <v>5.5273028731636295E-2</v>
      </c>
      <c r="I78" s="1">
        <f ca="1">I18+NORMINV(RAND(),0,'Total-Smoothed'!$AG$2)</f>
        <v>-2.1956231163769793E-2</v>
      </c>
      <c r="J78" s="1">
        <f ca="1">J18+NORMINV(RAND(),0,'Total-Smoothed'!$AG$2)</f>
        <v>-5.1594415448217822E-2</v>
      </c>
      <c r="K78" s="1">
        <f ca="1">K18+NORMINV(RAND(),0,'Total-Smoothed'!$AG$2)</f>
        <v>0.16030904306246363</v>
      </c>
      <c r="L78" s="1">
        <f ca="1">L18+NORMINV(RAND(),0,'Total-Smoothed'!$AG$2)</f>
        <v>0.15793791835649118</v>
      </c>
      <c r="M78" s="1">
        <f ca="1">M18+NORMINV(RAND(),0,'Total-Smoothed'!$AG$2)</f>
        <v>0.1288259916510795</v>
      </c>
      <c r="N78" s="1">
        <f ca="1">N18+NORMINV(RAND(),0,'Total-Smoothed'!$AG$2)</f>
        <v>8.3457390306504505E-3</v>
      </c>
      <c r="O78" s="1">
        <f ca="1">O18+NORMINV(RAND(),0,'Total-Smoothed'!$AG$2)</f>
        <v>-1.9355974880562829E-2</v>
      </c>
      <c r="P78" s="1">
        <f ca="1">P18+NORMINV(RAND(),0,'Total-Smoothed'!$AG$2)</f>
        <v>5.5821619183613926E-2</v>
      </c>
      <c r="Q78" s="1">
        <f ca="1">Q18+NORMINV(RAND(),0,'Total-Smoothed'!$AG$2)</f>
        <v>-6.6181811926132025E-2</v>
      </c>
      <c r="R78" s="1">
        <f ca="1">R18+NORMINV(RAND(),0,'Total-Smoothed'!$AG$2)</f>
        <v>0.1194001159398787</v>
      </c>
      <c r="S78" s="1">
        <f ca="1">S18+NORMINV(RAND(),0,'Total-Smoothed'!$AG$2)</f>
        <v>0.11413552250273339</v>
      </c>
      <c r="T78" s="1">
        <f ca="1">T18+NORMINV(RAND(),0,'Total-Smoothed'!$AG$2)</f>
        <v>2.9566909573252545E-2</v>
      </c>
      <c r="U78" s="1">
        <f ca="1">U18+NORMINV(RAND(),0,'Total-Smoothed'!$AG$2)</f>
        <v>0.68675970907309192</v>
      </c>
      <c r="V78" s="1">
        <f ca="1">V18+NORMINV(RAND(),0,'Total-Smoothed'!$AG$2)</f>
        <v>-2.7200663176949906E-2</v>
      </c>
      <c r="W78" s="1">
        <f ca="1">W18+NORMINV(RAND(),0,'Total-Smoothed'!$AG$2)</f>
        <v>6.1320596884857671E-2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4.6083608449630636E-2</v>
      </c>
      <c r="E79" s="1">
        <f ca="1">E19+NORMINV(RAND(),0,'Total-Smoothed'!$AG$2)</f>
        <v>0.11543965556120316</v>
      </c>
      <c r="F79" s="1">
        <f ca="1">F19+NORMINV(RAND(),0,'Total-Smoothed'!$AG$2)</f>
        <v>-0.16089305616964139</v>
      </c>
      <c r="G79" s="1">
        <f ca="1">G19+NORMINV(RAND(),0,'Total-Smoothed'!$AG$2)</f>
        <v>8.6014496053508555E-2</v>
      </c>
      <c r="H79" s="1">
        <f ca="1">H19+NORMINV(RAND(),0,'Total-Smoothed'!$AG$2)</f>
        <v>-9.8136666105562098E-2</v>
      </c>
      <c r="I79" s="1">
        <f ca="1">I19+NORMINV(RAND(),0,'Total-Smoothed'!$AG$2)</f>
        <v>1.3740239358937135E-2</v>
      </c>
      <c r="J79" s="1">
        <f ca="1">J19+NORMINV(RAND(),0,'Total-Smoothed'!$AG$2)</f>
        <v>0.17034044070463272</v>
      </c>
      <c r="K79" s="1">
        <f ca="1">K19+NORMINV(RAND(),0,'Total-Smoothed'!$AG$2)</f>
        <v>7.4691476058808479E-2</v>
      </c>
      <c r="L79" s="1">
        <f ca="1">L19+NORMINV(RAND(),0,'Total-Smoothed'!$AG$2)</f>
        <v>0.21855230350739452</v>
      </c>
      <c r="M79" s="1">
        <f ca="1">M19+NORMINV(RAND(),0,'Total-Smoothed'!$AG$2)</f>
        <v>-5.3526367614489534E-2</v>
      </c>
      <c r="N79" s="1">
        <f ca="1">N19+NORMINV(RAND(),0,'Total-Smoothed'!$AG$2)</f>
        <v>0.17641494398887742</v>
      </c>
      <c r="O79" s="1">
        <f ca="1">O19+NORMINV(RAND(),0,'Total-Smoothed'!$AG$2)</f>
        <v>2.017071767088182E-2</v>
      </c>
      <c r="P79" s="1">
        <f ca="1">P19+NORMINV(RAND(),0,'Total-Smoothed'!$AG$2)</f>
        <v>-0.23173975344469389</v>
      </c>
      <c r="Q79" s="1">
        <f ca="1">Q19+NORMINV(RAND(),0,'Total-Smoothed'!$AG$2)</f>
        <v>-9.0777755659920925E-2</v>
      </c>
      <c r="R79" s="1">
        <f ca="1">R19+NORMINV(RAND(),0,'Total-Smoothed'!$AG$2)</f>
        <v>0.1174854641585204</v>
      </c>
      <c r="S79" s="1">
        <f ca="1">S19+NORMINV(RAND(),0,'Total-Smoothed'!$AG$2)</f>
        <v>0.19698434455628111</v>
      </c>
      <c r="T79" s="1">
        <f ca="1">T19+NORMINV(RAND(),0,'Total-Smoothed'!$AG$2)</f>
        <v>-4.6091105382752851E-2</v>
      </c>
      <c r="U79" s="1">
        <f ca="1">U19+NORMINV(RAND(),0,'Total-Smoothed'!$AG$2)</f>
        <v>0.98449708202885411</v>
      </c>
      <c r="V79" s="1">
        <f ca="1">V19+NORMINV(RAND(),0,'Total-Smoothed'!$AG$2)</f>
        <v>0.15792587936390468</v>
      </c>
      <c r="W79" s="1">
        <f ca="1">W19+NORMINV(RAND(),0,'Total-Smoothed'!$AG$2)</f>
        <v>-1.7309407811759788E-3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0.18238082797113361</v>
      </c>
      <c r="E80" s="1">
        <f ca="1">E20+NORMINV(RAND(),0,'Total-Smoothed'!$AG$2)</f>
        <v>-1.6775375803780176E-2</v>
      </c>
      <c r="F80" s="1">
        <f ca="1">F20+NORMINV(RAND(),0,'Total-Smoothed'!$AG$2)</f>
        <v>7.2285690292317337E-2</v>
      </c>
      <c r="G80" s="1">
        <f ca="1">G20+NORMINV(RAND(),0,'Total-Smoothed'!$AG$2)</f>
        <v>-2.5930257205041787E-2</v>
      </c>
      <c r="H80" s="1">
        <f ca="1">H20+NORMINV(RAND(),0,'Total-Smoothed'!$AG$2)</f>
        <v>2.6693391850539004E-2</v>
      </c>
      <c r="I80" s="1">
        <f ca="1">I20+NORMINV(RAND(),0,'Total-Smoothed'!$AG$2)</f>
        <v>-0.18390428209308982</v>
      </c>
      <c r="J80" s="1">
        <f ca="1">J20+NORMINV(RAND(),0,'Total-Smoothed'!$AG$2)</f>
        <v>-4.2894845194344444E-2</v>
      </c>
      <c r="K80" s="1">
        <f ca="1">K20+NORMINV(RAND(),0,'Total-Smoothed'!$AG$2)</f>
        <v>3.9545332791571942E-2</v>
      </c>
      <c r="L80" s="1">
        <f ca="1">L20+NORMINV(RAND(),0,'Total-Smoothed'!$AG$2)</f>
        <v>3.7753431262851203E-2</v>
      </c>
      <c r="M80" s="1">
        <f ca="1">M20+NORMINV(RAND(),0,'Total-Smoothed'!$AG$2)</f>
        <v>-2.9774354461734771E-2</v>
      </c>
      <c r="N80" s="1">
        <f ca="1">N20+NORMINV(RAND(),0,'Total-Smoothed'!$AG$2)</f>
        <v>1.6361022662418664E-2</v>
      </c>
      <c r="O80" s="1">
        <f ca="1">O20+NORMINV(RAND(),0,'Total-Smoothed'!$AG$2)</f>
        <v>2.4430184412469191E-2</v>
      </c>
      <c r="P80" s="1">
        <f ca="1">P20+NORMINV(RAND(),0,'Total-Smoothed'!$AG$2)</f>
        <v>0.12451444709319281</v>
      </c>
      <c r="Q80" s="1">
        <f ca="1">Q20+NORMINV(RAND(),0,'Total-Smoothed'!$AG$2)</f>
        <v>-0.14437035500650677</v>
      </c>
      <c r="R80" s="1">
        <f ca="1">R20+NORMINV(RAND(),0,'Total-Smoothed'!$AG$2)</f>
        <v>-7.2295333563862668E-2</v>
      </c>
      <c r="S80" s="1">
        <f ca="1">S20+NORMINV(RAND(),0,'Total-Smoothed'!$AG$2)</f>
        <v>-0.21392470981145784</v>
      </c>
      <c r="T80" s="1">
        <f ca="1">T20+NORMINV(RAND(),0,'Total-Smoothed'!$AG$2)</f>
        <v>-2.0815991343178526E-2</v>
      </c>
      <c r="U80" s="1">
        <f ca="1">U20+NORMINV(RAND(),0,'Total-Smoothed'!$AG$2)</f>
        <v>1.0931547167083999</v>
      </c>
      <c r="V80" s="1">
        <f ca="1">V20+NORMINV(RAND(),0,'Total-Smoothed'!$AG$2)</f>
        <v>-8.9534763971828787E-3</v>
      </c>
      <c r="W80" s="1">
        <f ca="1">W20+NORMINV(RAND(),0,'Total-Smoothed'!$AG$2)</f>
        <v>3.001773496967651E-2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0.81050343476808329</v>
      </c>
      <c r="E81" s="1">
        <f ca="1">E21+NORMINV(RAND(),0,'Total-Smoothed'!$AG$2)</f>
        <v>-0.14158080582168059</v>
      </c>
      <c r="F81" s="1">
        <f ca="1">F21+NORMINV(RAND(),0,'Total-Smoothed'!$AG$2)</f>
        <v>0.12814118661101961</v>
      </c>
      <c r="G81" s="1">
        <f ca="1">G21+NORMINV(RAND(),0,'Total-Smoothed'!$AG$2)</f>
        <v>-6.1114250652190373E-2</v>
      </c>
      <c r="H81" s="1">
        <f ca="1">H21+NORMINV(RAND(),0,'Total-Smoothed'!$AG$2)</f>
        <v>-6.3793860538573943E-2</v>
      </c>
      <c r="I81" s="1">
        <f ca="1">I21+NORMINV(RAND(),0,'Total-Smoothed'!$AG$2)</f>
        <v>5.0793268591708275E-2</v>
      </c>
      <c r="J81" s="1">
        <f ca="1">J21+NORMINV(RAND(),0,'Total-Smoothed'!$AG$2)</f>
        <v>0.20641402957808896</v>
      </c>
      <c r="K81" s="1">
        <f ca="1">K21+NORMINV(RAND(),0,'Total-Smoothed'!$AG$2)</f>
        <v>5.5738792373857683E-2</v>
      </c>
      <c r="L81" s="1">
        <f ca="1">L21+NORMINV(RAND(),0,'Total-Smoothed'!$AG$2)</f>
        <v>4.7998231126469108E-2</v>
      </c>
      <c r="M81" s="1">
        <f ca="1">M21+NORMINV(RAND(),0,'Total-Smoothed'!$AG$2)</f>
        <v>-8.0215345760324241E-2</v>
      </c>
      <c r="N81" s="1">
        <f ca="1">N21+NORMINV(RAND(),0,'Total-Smoothed'!$AG$2)</f>
        <v>-1.1890204090172843E-2</v>
      </c>
      <c r="O81" s="1">
        <f ca="1">O21+NORMINV(RAND(),0,'Total-Smoothed'!$AG$2)</f>
        <v>-5.5045485728075286E-2</v>
      </c>
      <c r="P81" s="1">
        <f ca="1">P21+NORMINV(RAND(),0,'Total-Smoothed'!$AG$2)</f>
        <v>6.8008416451995277E-2</v>
      </c>
      <c r="Q81" s="1">
        <f ca="1">Q21+NORMINV(RAND(),0,'Total-Smoothed'!$AG$2)</f>
        <v>5.7208384990960016E-2</v>
      </c>
      <c r="R81" s="1">
        <f ca="1">R21+NORMINV(RAND(),0,'Total-Smoothed'!$AG$2)</f>
        <v>0.10150888195218476</v>
      </c>
      <c r="S81" s="1">
        <f ca="1">S21+NORMINV(RAND(),0,'Total-Smoothed'!$AG$2)</f>
        <v>0.19620072143668207</v>
      </c>
      <c r="T81" s="1">
        <f ca="1">T21+NORMINV(RAND(),0,'Total-Smoothed'!$AG$2)</f>
        <v>3.3805515053478341E-2</v>
      </c>
      <c r="U81" s="1">
        <f ca="1">U21+NORMINV(RAND(),0,'Total-Smoothed'!$AG$2)</f>
        <v>0.88157212397723772</v>
      </c>
      <c r="V81" s="1">
        <f ca="1">V21+NORMINV(RAND(),0,'Total-Smoothed'!$AG$2)</f>
        <v>1.2351640439198328E-2</v>
      </c>
      <c r="W81" s="1">
        <f ca="1">W21+NORMINV(RAND(),0,'Total-Smoothed'!$AG$2)</f>
        <v>-1.2209791708667346E-2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0.23850454689065909</v>
      </c>
      <c r="E82" s="1">
        <f ca="1">E22+NORMINV(RAND(),0,'Total-Smoothed'!$AG$2)</f>
        <v>-7.2839357516265787E-3</v>
      </c>
      <c r="F82" s="1">
        <f ca="1">F22+NORMINV(RAND(),0,'Total-Smoothed'!$AG$2)</f>
        <v>5.7701362539141737E-2</v>
      </c>
      <c r="G82" s="1">
        <f ca="1">G22+NORMINV(RAND(),0,'Total-Smoothed'!$AG$2)</f>
        <v>0.1864140910902542</v>
      </c>
      <c r="H82" s="1">
        <f ca="1">H22+NORMINV(RAND(),0,'Total-Smoothed'!$AG$2)</f>
        <v>0.16165825172514681</v>
      </c>
      <c r="I82" s="1">
        <f ca="1">I22+NORMINV(RAND(),0,'Total-Smoothed'!$AG$2)</f>
        <v>-8.9921174601052978E-2</v>
      </c>
      <c r="J82" s="1">
        <f ca="1">J22+NORMINV(RAND(),0,'Total-Smoothed'!$AG$2)</f>
        <v>-5.16924801771943E-2</v>
      </c>
      <c r="K82" s="1">
        <f ca="1">K22+NORMINV(RAND(),0,'Total-Smoothed'!$AG$2)</f>
        <v>-4.1310184829088895E-2</v>
      </c>
      <c r="L82" s="1">
        <f ca="1">L22+NORMINV(RAND(),0,'Total-Smoothed'!$AG$2)</f>
        <v>0.11325380342364964</v>
      </c>
      <c r="M82" s="1">
        <f ca="1">M22+NORMINV(RAND(),0,'Total-Smoothed'!$AG$2)</f>
        <v>-6.8374268082234818E-2</v>
      </c>
      <c r="N82" s="1">
        <f ca="1">N22+NORMINV(RAND(),0,'Total-Smoothed'!$AG$2)</f>
        <v>-2.2761664407856395E-2</v>
      </c>
      <c r="O82" s="1">
        <f ca="1">O22+NORMINV(RAND(),0,'Total-Smoothed'!$AG$2)</f>
        <v>0.17197904789899318</v>
      </c>
      <c r="P82" s="1">
        <f ca="1">P22+NORMINV(RAND(),0,'Total-Smoothed'!$AG$2)</f>
        <v>0.11388158844643884</v>
      </c>
      <c r="Q82" s="1">
        <f ca="1">Q22+NORMINV(RAND(),0,'Total-Smoothed'!$AG$2)</f>
        <v>-1.2210796434707308E-2</v>
      </c>
      <c r="R82" s="1">
        <f ca="1">R22+NORMINV(RAND(),0,'Total-Smoothed'!$AG$2)</f>
        <v>8.2378404350377382E-2</v>
      </c>
      <c r="S82" s="1">
        <f ca="1">S22+NORMINV(RAND(),0,'Total-Smoothed'!$AG$2)</f>
        <v>-0.17991543181053923</v>
      </c>
      <c r="T82" s="1">
        <f ca="1">T22+NORMINV(RAND(),0,'Total-Smoothed'!$AG$2)</f>
        <v>-0.11563399358284948</v>
      </c>
      <c r="U82" s="1">
        <f ca="1">U22+NORMINV(RAND(),0,'Total-Smoothed'!$AG$2)</f>
        <v>1.0151186704778929</v>
      </c>
      <c r="V82" s="1">
        <f ca="1">V22+NORMINV(RAND(),0,'Total-Smoothed'!$AG$2)</f>
        <v>-2.811448492437062E-2</v>
      </c>
      <c r="W82" s="1">
        <f ca="1">W22+NORMINV(RAND(),0,'Total-Smoothed'!$AG$2)</f>
        <v>0.12654560018793062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0.72341386979790534</v>
      </c>
      <c r="E83" s="1">
        <f ca="1">E23+NORMINV(RAND(),0,'Total-Smoothed'!$AG$2)</f>
        <v>-5.9177658562772628E-2</v>
      </c>
      <c r="F83" s="1">
        <f ca="1">F23+NORMINV(RAND(),0,'Total-Smoothed'!$AG$2)</f>
        <v>8.7289081507819929E-2</v>
      </c>
      <c r="G83" s="1">
        <f ca="1">G23+NORMINV(RAND(),0,'Total-Smoothed'!$AG$2)</f>
        <v>2.3118501361327932E-2</v>
      </c>
      <c r="H83" s="1">
        <f ca="1">H23+NORMINV(RAND(),0,'Total-Smoothed'!$AG$2)</f>
        <v>1.9319135019193148E-2</v>
      </c>
      <c r="I83" s="1">
        <f ca="1">I23+NORMINV(RAND(),0,'Total-Smoothed'!$AG$2)</f>
        <v>0.10477054252503618</v>
      </c>
      <c r="J83" s="1">
        <f ca="1">J23+NORMINV(RAND(),0,'Total-Smoothed'!$AG$2)</f>
        <v>0.12395097914108349</v>
      </c>
      <c r="K83" s="1">
        <f ca="1">K23+NORMINV(RAND(),0,'Total-Smoothed'!$AG$2)</f>
        <v>7.8618754557260959E-2</v>
      </c>
      <c r="L83" s="1">
        <f ca="1">L23+NORMINV(RAND(),0,'Total-Smoothed'!$AG$2)</f>
        <v>-2.2648902300773651E-2</v>
      </c>
      <c r="M83" s="1">
        <f ca="1">M23+NORMINV(RAND(),0,'Total-Smoothed'!$AG$2)</f>
        <v>-0.18247724170935856</v>
      </c>
      <c r="N83" s="1">
        <f ca="1">N23+NORMINV(RAND(),0,'Total-Smoothed'!$AG$2)</f>
        <v>5.929166908854154E-2</v>
      </c>
      <c r="O83" s="1">
        <f ca="1">O23+NORMINV(RAND(),0,'Total-Smoothed'!$AG$2)</f>
        <v>1.3184583368062257E-2</v>
      </c>
      <c r="P83" s="1">
        <f ca="1">P23+NORMINV(RAND(),0,'Total-Smoothed'!$AG$2)</f>
        <v>-0.11038344124559318</v>
      </c>
      <c r="Q83" s="1">
        <f ca="1">Q23+NORMINV(RAND(),0,'Total-Smoothed'!$AG$2)</f>
        <v>0.17994477844713497</v>
      </c>
      <c r="R83" s="1">
        <f ca="1">R23+NORMINV(RAND(),0,'Total-Smoothed'!$AG$2)</f>
        <v>-4.1459818399653542E-2</v>
      </c>
      <c r="S83" s="1">
        <f ca="1">S23+NORMINV(RAND(),0,'Total-Smoothed'!$AG$2)</f>
        <v>2.2483977876641768E-2</v>
      </c>
      <c r="T83" s="1">
        <f ca="1">T23+NORMINV(RAND(),0,'Total-Smoothed'!$AG$2)</f>
        <v>-7.7034263977132977E-2</v>
      </c>
      <c r="U83" s="1">
        <f ca="1">U23+NORMINV(RAND(),0,'Total-Smoothed'!$AG$2)</f>
        <v>0.9632257680261731</v>
      </c>
      <c r="V83" s="1">
        <f ca="1">V23+NORMINV(RAND(),0,'Total-Smoothed'!$AG$2)</f>
        <v>-0.19008456082632141</v>
      </c>
      <c r="W83" s="1">
        <f ca="1">W23+NORMINV(RAND(),0,'Total-Smoothed'!$AG$2)</f>
        <v>-0.13576743204544911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1.0907523931813694</v>
      </c>
      <c r="E84" s="1">
        <f ca="1">E24+NORMINV(RAND(),0,'Total-Smoothed'!$AG$2)</f>
        <v>4.4270231502614971E-2</v>
      </c>
      <c r="F84" s="1">
        <f ca="1">F24+NORMINV(RAND(),0,'Total-Smoothed'!$AG$2)</f>
        <v>-8.8228816587415687E-2</v>
      </c>
      <c r="G84" s="1">
        <f ca="1">G24+NORMINV(RAND(),0,'Total-Smoothed'!$AG$2)</f>
        <v>-3.5798348455252493E-3</v>
      </c>
      <c r="H84" s="1">
        <f ca="1">H24+NORMINV(RAND(),0,'Total-Smoothed'!$AG$2)</f>
        <v>-0.16061794746261576</v>
      </c>
      <c r="I84" s="1">
        <f ca="1">I24+NORMINV(RAND(),0,'Total-Smoothed'!$AG$2)</f>
        <v>6.775329710141198E-2</v>
      </c>
      <c r="J84" s="1">
        <f ca="1">J24+NORMINV(RAND(),0,'Total-Smoothed'!$AG$2)</f>
        <v>-2.9174608076888854E-2</v>
      </c>
      <c r="K84" s="1">
        <f ca="1">K24+NORMINV(RAND(),0,'Total-Smoothed'!$AG$2)</f>
        <v>-1.816492647065673E-2</v>
      </c>
      <c r="L84" s="1">
        <f ca="1">L24+NORMINV(RAND(),0,'Total-Smoothed'!$AG$2)</f>
        <v>0.64833525474911657</v>
      </c>
      <c r="M84" s="1">
        <f ca="1">M24+NORMINV(RAND(),0,'Total-Smoothed'!$AG$2)</f>
        <v>-0.11440443192722603</v>
      </c>
      <c r="N84" s="1">
        <f ca="1">N24+NORMINV(RAND(),0,'Total-Smoothed'!$AG$2)</f>
        <v>1.6987037365003451E-2</v>
      </c>
      <c r="O84" s="1">
        <f ca="1">O24+NORMINV(RAND(),0,'Total-Smoothed'!$AG$2)</f>
        <v>-9.6549282408270667E-2</v>
      </c>
      <c r="P84" s="1">
        <f ca="1">P24+NORMINV(RAND(),0,'Total-Smoothed'!$AG$2)</f>
        <v>0.26705442155874021</v>
      </c>
      <c r="Q84" s="1">
        <f ca="1">Q24+NORMINV(RAND(),0,'Total-Smoothed'!$AG$2)</f>
        <v>-1.8823153536978612E-3</v>
      </c>
      <c r="R84" s="1">
        <f ca="1">R24+NORMINV(RAND(),0,'Total-Smoothed'!$AG$2)</f>
        <v>5.1267316759034801E-2</v>
      </c>
      <c r="S84" s="1">
        <f ca="1">S24+NORMINV(RAND(),0,'Total-Smoothed'!$AG$2)</f>
        <v>-9.7513836610905666E-3</v>
      </c>
      <c r="T84" s="1">
        <f ca="1">T24+NORMINV(RAND(),0,'Total-Smoothed'!$AG$2)</f>
        <v>8.2313627813625119E-3</v>
      </c>
      <c r="U84" s="1">
        <f ca="1">U24+NORMINV(RAND(),0,'Total-Smoothed'!$AG$2)</f>
        <v>1.1594036892403681</v>
      </c>
      <c r="V84" s="1">
        <f ca="1">V24+NORMINV(RAND(),0,'Total-Smoothed'!$AG$2)</f>
        <v>6.7617927966494545E-2</v>
      </c>
      <c r="W84" s="1">
        <f ca="1">W24+NORMINV(RAND(),0,'Total-Smoothed'!$AG$2)</f>
        <v>0.10334246448712789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-1.0669474469158446E-2</v>
      </c>
      <c r="E85" s="1">
        <f ca="1">E25+NORMINV(RAND(),0,'Total-Smoothed'!$AG$2)</f>
        <v>0.87242192614280489</v>
      </c>
      <c r="F85" s="1">
        <f ca="1">F25+NORMINV(RAND(),0,'Total-Smoothed'!$AG$2)</f>
        <v>-0.13077613421736509</v>
      </c>
      <c r="G85" s="1">
        <f ca="1">G25+NORMINV(RAND(),0,'Total-Smoothed'!$AG$2)</f>
        <v>-2.5154844494953477E-2</v>
      </c>
      <c r="H85" s="1">
        <f ca="1">H25+NORMINV(RAND(),0,'Total-Smoothed'!$AG$2)</f>
        <v>0.93019161591693189</v>
      </c>
      <c r="I85" s="1">
        <f ca="1">I25+NORMINV(RAND(),0,'Total-Smoothed'!$AG$2)</f>
        <v>0.13965800960028235</v>
      </c>
      <c r="J85" s="1">
        <f ca="1">J25+NORMINV(RAND(),0,'Total-Smoothed'!$AG$2)</f>
        <v>0.84529508554202548</v>
      </c>
      <c r="K85" s="1">
        <f ca="1">K25+NORMINV(RAND(),0,'Total-Smoothed'!$AG$2)</f>
        <v>0.96981635691599888</v>
      </c>
      <c r="L85" s="1">
        <f ca="1">L25+NORMINV(RAND(),0,'Total-Smoothed'!$AG$2)</f>
        <v>-6.080988079008505E-2</v>
      </c>
      <c r="M85" s="1">
        <f ca="1">M25+NORMINV(RAND(),0,'Total-Smoothed'!$AG$2)</f>
        <v>-0.19611045339593816</v>
      </c>
      <c r="N85" s="1">
        <f ca="1">N25+NORMINV(RAND(),0,'Total-Smoothed'!$AG$2)</f>
        <v>0.96618431201335553</v>
      </c>
      <c r="O85" s="1">
        <f ca="1">O25+NORMINV(RAND(),0,'Total-Smoothed'!$AG$2)</f>
        <v>0.80049418769031988</v>
      </c>
      <c r="P85" s="1">
        <f ca="1">P25+NORMINV(RAND(),0,'Total-Smoothed'!$AG$2)</f>
        <v>-0.1312540884838119</v>
      </c>
      <c r="Q85" s="1">
        <f ca="1">Q25+NORMINV(RAND(),0,'Total-Smoothed'!$AG$2)</f>
        <v>4.6611269542153833E-2</v>
      </c>
      <c r="R85" s="1">
        <f ca="1">R25+NORMINV(RAND(),0,'Total-Smoothed'!$AG$2)</f>
        <v>4.7661151239185538E-2</v>
      </c>
      <c r="S85" s="1">
        <f ca="1">S25+NORMINV(RAND(),0,'Total-Smoothed'!$AG$2)</f>
        <v>0.10949664924733229</v>
      </c>
      <c r="T85" s="1">
        <f ca="1">T25+NORMINV(RAND(),0,'Total-Smoothed'!$AG$2)</f>
        <v>-0.2217442002429065</v>
      </c>
      <c r="U85" s="1">
        <f ca="1">U25+NORMINV(RAND(),0,'Total-Smoothed'!$AG$2)</f>
        <v>1.0585765136580216</v>
      </c>
      <c r="V85" s="1">
        <f ca="1">V25+NORMINV(RAND(),0,'Total-Smoothed'!$AG$2)</f>
        <v>4.1520825210100844E-2</v>
      </c>
      <c r="W85" s="1">
        <f ca="1">W25+NORMINV(RAND(),0,'Total-Smoothed'!$AG$2)</f>
        <v>0.15606609423743939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0.60165992857237693</v>
      </c>
      <c r="E86" s="1">
        <f ca="1">E26+NORMINV(RAND(),0,'Total-Smoothed'!$AG$2)</f>
        <v>6.8795240627514687E-3</v>
      </c>
      <c r="F86" s="1">
        <f ca="1">F26+NORMINV(RAND(),0,'Total-Smoothed'!$AG$2)</f>
        <v>0.9424843950237648</v>
      </c>
      <c r="G86" s="1">
        <f ca="1">G26+NORMINV(RAND(),0,'Total-Smoothed'!$AG$2)</f>
        <v>0.19552183894179245</v>
      </c>
      <c r="H86" s="1">
        <f ca="1">H26+NORMINV(RAND(),0,'Total-Smoothed'!$AG$2)</f>
        <v>0.63935816234553589</v>
      </c>
      <c r="I86" s="1">
        <f ca="1">I26+NORMINV(RAND(),0,'Total-Smoothed'!$AG$2)</f>
        <v>-5.8079321133954181E-4</v>
      </c>
      <c r="J86" s="1">
        <f ca="1">J26+NORMINV(RAND(),0,'Total-Smoothed'!$AG$2)</f>
        <v>0.23984240482314248</v>
      </c>
      <c r="K86" s="1">
        <f ca="1">K26+NORMINV(RAND(),0,'Total-Smoothed'!$AG$2)</f>
        <v>1.0534440019884233</v>
      </c>
      <c r="L86" s="1">
        <f ca="1">L26+NORMINV(RAND(),0,'Total-Smoothed'!$AG$2)</f>
        <v>0.95099879736104809</v>
      </c>
      <c r="M86" s="1">
        <f ca="1">M26+NORMINV(RAND(),0,'Total-Smoothed'!$AG$2)</f>
        <v>1.2035087477147084</v>
      </c>
      <c r="N86" s="1">
        <f ca="1">N26+NORMINV(RAND(),0,'Total-Smoothed'!$AG$2)</f>
        <v>1.0086519560357474</v>
      </c>
      <c r="O86" s="1">
        <f ca="1">O26+NORMINV(RAND(),0,'Total-Smoothed'!$AG$2)</f>
        <v>1.0540513427115112</v>
      </c>
      <c r="P86" s="1">
        <f ca="1">P26+NORMINV(RAND(),0,'Total-Smoothed'!$AG$2)</f>
        <v>9.0281637847544699E-2</v>
      </c>
      <c r="Q86" s="1">
        <f ca="1">Q26+NORMINV(RAND(),0,'Total-Smoothed'!$AG$2)</f>
        <v>7.3913208201294378E-2</v>
      </c>
      <c r="R86" s="1">
        <f ca="1">R26+NORMINV(RAND(),0,'Total-Smoothed'!$AG$2)</f>
        <v>-2.2175962366364294E-2</v>
      </c>
      <c r="S86" s="1">
        <f ca="1">S26+NORMINV(RAND(),0,'Total-Smoothed'!$AG$2)</f>
        <v>7.5887811245936229E-2</v>
      </c>
      <c r="T86" s="1">
        <f ca="1">T26+NORMINV(RAND(),0,'Total-Smoothed'!$AG$2)</f>
        <v>-2.2572049824810198E-3</v>
      </c>
      <c r="U86" s="1">
        <f ca="1">U26+NORMINV(RAND(),0,'Total-Smoothed'!$AG$2)</f>
        <v>0.4131374777410356</v>
      </c>
      <c r="V86" s="1">
        <f ca="1">V26+NORMINV(RAND(),0,'Total-Smoothed'!$AG$2)</f>
        <v>-4.4192779835025356E-2</v>
      </c>
      <c r="W86" s="1">
        <f ca="1">W26+NORMINV(RAND(),0,'Total-Smoothed'!$AG$2)</f>
        <v>8.1136146136058032E-2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0.84330628581897871</v>
      </c>
      <c r="E87" s="1">
        <f ca="1">E27+NORMINV(RAND(),0,'Total-Smoothed'!$AG$2)</f>
        <v>0.78135347677383249</v>
      </c>
      <c r="F87" s="1">
        <f ca="1">F27+NORMINV(RAND(),0,'Total-Smoothed'!$AG$2)</f>
        <v>-2.8017805402992285E-2</v>
      </c>
      <c r="G87" s="1">
        <f ca="1">G27+NORMINV(RAND(),0,'Total-Smoothed'!$AG$2)</f>
        <v>-0.11071758340169258</v>
      </c>
      <c r="H87" s="1">
        <f ca="1">H27+NORMINV(RAND(),0,'Total-Smoothed'!$AG$2)</f>
        <v>-3.2857306602303141E-2</v>
      </c>
      <c r="I87" s="1">
        <f ca="1">I27+NORMINV(RAND(),0,'Total-Smoothed'!$AG$2)</f>
        <v>0.89334307101893817</v>
      </c>
      <c r="J87" s="1">
        <f ca="1">J27+NORMINV(RAND(),0,'Total-Smoothed'!$AG$2)</f>
        <v>-0.14812316305882348</v>
      </c>
      <c r="K87" s="1">
        <f ca="1">K27+NORMINV(RAND(),0,'Total-Smoothed'!$AG$2)</f>
        <v>0.83040547499069228</v>
      </c>
      <c r="L87" s="1">
        <f ca="1">L27+NORMINV(RAND(),0,'Total-Smoothed'!$AG$2)</f>
        <v>8.8358896106271456E-2</v>
      </c>
      <c r="M87" s="1">
        <f ca="1">M27+NORMINV(RAND(),0,'Total-Smoothed'!$AG$2)</f>
        <v>0.10789218609605919</v>
      </c>
      <c r="N87" s="1">
        <f ca="1">N27+NORMINV(RAND(),0,'Total-Smoothed'!$AG$2)</f>
        <v>0.29631216239095148</v>
      </c>
      <c r="O87" s="1">
        <f ca="1">O27+NORMINV(RAND(),0,'Total-Smoothed'!$AG$2)</f>
        <v>0.8062771749933062</v>
      </c>
      <c r="P87" s="1">
        <f ca="1">P27+NORMINV(RAND(),0,'Total-Smoothed'!$AG$2)</f>
        <v>-3.4413504618808176E-2</v>
      </c>
      <c r="Q87" s="1">
        <f ca="1">Q27+NORMINV(RAND(),0,'Total-Smoothed'!$AG$2)</f>
        <v>1.8990203636187416E-2</v>
      </c>
      <c r="R87" s="1">
        <f ca="1">R27+NORMINV(RAND(),0,'Total-Smoothed'!$AG$2)</f>
        <v>7.2159854649484351E-2</v>
      </c>
      <c r="S87" s="1">
        <f ca="1">S27+NORMINV(RAND(),0,'Total-Smoothed'!$AG$2)</f>
        <v>0.18903650359046056</v>
      </c>
      <c r="T87" s="1">
        <f ca="1">T27+NORMINV(RAND(),0,'Total-Smoothed'!$AG$2)</f>
        <v>0.18423687963096566</v>
      </c>
      <c r="U87" s="1">
        <f ca="1">U27+NORMINV(RAND(),0,'Total-Smoothed'!$AG$2)</f>
        <v>1.0516277603630197</v>
      </c>
      <c r="V87" s="1">
        <f ca="1">V27+NORMINV(RAND(),0,'Total-Smoothed'!$AG$2)</f>
        <v>2.049536568767156E-2</v>
      </c>
      <c r="W87" s="1">
        <f ca="1">W27+NORMINV(RAND(),0,'Total-Smoothed'!$AG$2)</f>
        <v>0.45694524211778603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-3.0164393482433632E-2</v>
      </c>
      <c r="E88" s="1">
        <f ca="1">E28+NORMINV(RAND(),0,'Total-Smoothed'!$AG$2)</f>
        <v>0.90984889559367876</v>
      </c>
      <c r="F88" s="1">
        <f ca="1">F28+NORMINV(RAND(),0,'Total-Smoothed'!$AG$2)</f>
        <v>0.98670283418711879</v>
      </c>
      <c r="G88" s="1">
        <f ca="1">G28+NORMINV(RAND(),0,'Total-Smoothed'!$AG$2)</f>
        <v>9.7941216639318096E-2</v>
      </c>
      <c r="H88" s="1">
        <f ca="1">H28+NORMINV(RAND(),0,'Total-Smoothed'!$AG$2)</f>
        <v>0.80400048934694135</v>
      </c>
      <c r="I88" s="1">
        <f ca="1">I28+NORMINV(RAND(),0,'Total-Smoothed'!$AG$2)</f>
        <v>0.18154257135968196</v>
      </c>
      <c r="J88" s="1">
        <f ca="1">J28+NORMINV(RAND(),0,'Total-Smoothed'!$AG$2)</f>
        <v>-0.11338790603071286</v>
      </c>
      <c r="K88" s="1">
        <f ca="1">K28+NORMINV(RAND(),0,'Total-Smoothed'!$AG$2)</f>
        <v>0.97187109958263851</v>
      </c>
      <c r="L88" s="1">
        <f ca="1">L28+NORMINV(RAND(),0,'Total-Smoothed'!$AG$2)</f>
        <v>1.0468852266472413</v>
      </c>
      <c r="M88" s="1">
        <f ca="1">M28+NORMINV(RAND(),0,'Total-Smoothed'!$AG$2)</f>
        <v>-2.4310688430952535E-2</v>
      </c>
      <c r="N88" s="1">
        <f ca="1">N28+NORMINV(RAND(),0,'Total-Smoothed'!$AG$2)</f>
        <v>0.52121893792553764</v>
      </c>
      <c r="O88" s="1">
        <f ca="1">O28+NORMINV(RAND(),0,'Total-Smoothed'!$AG$2)</f>
        <v>0.99194462306681142</v>
      </c>
      <c r="P88" s="1">
        <f ca="1">P28+NORMINV(RAND(),0,'Total-Smoothed'!$AG$2)</f>
        <v>1.049662785308713</v>
      </c>
      <c r="Q88" s="1">
        <f ca="1">Q28+NORMINV(RAND(),0,'Total-Smoothed'!$AG$2)</f>
        <v>2.6197229959678915E-2</v>
      </c>
      <c r="R88" s="1">
        <f ca="1">R28+NORMINV(RAND(),0,'Total-Smoothed'!$AG$2)</f>
        <v>0.83579832255001807</v>
      </c>
      <c r="S88" s="1">
        <f ca="1">S28+NORMINV(RAND(),0,'Total-Smoothed'!$AG$2)</f>
        <v>0.11396979366459611</v>
      </c>
      <c r="T88" s="1">
        <f ca="1">T28+NORMINV(RAND(),0,'Total-Smoothed'!$AG$2)</f>
        <v>6.9369819621273449E-2</v>
      </c>
      <c r="U88" s="1">
        <f ca="1">U28+NORMINV(RAND(),0,'Total-Smoothed'!$AG$2)</f>
        <v>0.62702239523514613</v>
      </c>
      <c r="V88" s="1">
        <f ca="1">V28+NORMINV(RAND(),0,'Total-Smoothed'!$AG$2)</f>
        <v>-0.11613500297925772</v>
      </c>
      <c r="W88" s="1">
        <f ca="1">W28+NORMINV(RAND(),0,'Total-Smoothed'!$AG$2)</f>
        <v>0.887119994579463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1.0130036973506515</v>
      </c>
      <c r="E89" s="1">
        <f ca="1">E29+NORMINV(RAND(),0,'Total-Smoothed'!$AG$2)</f>
        <v>1.0886307510542907</v>
      </c>
      <c r="F89" s="1">
        <f ca="1">F29+NORMINV(RAND(),0,'Total-Smoothed'!$AG$2)</f>
        <v>0.88399721355710104</v>
      </c>
      <c r="G89" s="1">
        <f ca="1">G29+NORMINV(RAND(),0,'Total-Smoothed'!$AG$2)</f>
        <v>-0.16602050438666549</v>
      </c>
      <c r="H89" s="1">
        <f ca="1">H29+NORMINV(RAND(),0,'Total-Smoothed'!$AG$2)</f>
        <v>0.70323757062020442</v>
      </c>
      <c r="I89" s="1">
        <f ca="1">I29+NORMINV(RAND(),0,'Total-Smoothed'!$AG$2)</f>
        <v>-1.3782775386446228E-2</v>
      </c>
      <c r="J89" s="1">
        <f ca="1">J29+NORMINV(RAND(),0,'Total-Smoothed'!$AG$2)</f>
        <v>1.0296517649965082</v>
      </c>
      <c r="K89" s="1">
        <f ca="1">K29+NORMINV(RAND(),0,'Total-Smoothed'!$AG$2)</f>
        <v>0.89825031860289573</v>
      </c>
      <c r="L89" s="1">
        <f ca="1">L29+NORMINV(RAND(),0,'Total-Smoothed'!$AG$2)</f>
        <v>0.22378778090853593</v>
      </c>
      <c r="M89" s="1">
        <f ca="1">M29+NORMINV(RAND(),0,'Total-Smoothed'!$AG$2)</f>
        <v>0.13075798440146494</v>
      </c>
      <c r="N89" s="1">
        <f ca="1">N29+NORMINV(RAND(),0,'Total-Smoothed'!$AG$2)</f>
        <v>0.98005190237129247</v>
      </c>
      <c r="O89" s="1">
        <f ca="1">O29+NORMINV(RAND(),0,'Total-Smoothed'!$AG$2)</f>
        <v>-7.5886290516044563E-2</v>
      </c>
      <c r="P89" s="1">
        <f ca="1">P29+NORMINV(RAND(),0,'Total-Smoothed'!$AG$2)</f>
        <v>9.1169253144662232E-2</v>
      </c>
      <c r="Q89" s="1">
        <f ca="1">Q29+NORMINV(RAND(),0,'Total-Smoothed'!$AG$2)</f>
        <v>7.8794395126257299E-2</v>
      </c>
      <c r="R89" s="1">
        <f ca="1">R29+NORMINV(RAND(),0,'Total-Smoothed'!$AG$2)</f>
        <v>0.14144342232564538</v>
      </c>
      <c r="S89" s="1">
        <f ca="1">S29+NORMINV(RAND(),0,'Total-Smoothed'!$AG$2)</f>
        <v>5.298512480385012E-2</v>
      </c>
      <c r="T89" s="1">
        <f ca="1">T29+NORMINV(RAND(),0,'Total-Smoothed'!$AG$2)</f>
        <v>1.6423222334825821E-2</v>
      </c>
      <c r="U89" s="1">
        <f ca="1">U29+NORMINV(RAND(),0,'Total-Smoothed'!$AG$2)</f>
        <v>0.93166888460390751</v>
      </c>
      <c r="V89" s="1">
        <f ca="1">V29+NORMINV(RAND(),0,'Total-Smoothed'!$AG$2)</f>
        <v>4.4184359836345978E-2</v>
      </c>
      <c r="W89" s="1">
        <f ca="1">W29+NORMINV(RAND(),0,'Total-Smoothed'!$AG$2)</f>
        <v>9.3874161528442621E-2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0.96656111768053266</v>
      </c>
      <c r="E90" s="1">
        <f ca="1">E30+NORMINV(RAND(),0,'Total-Smoothed'!$AG$2)</f>
        <v>1.0233378908889421</v>
      </c>
      <c r="F90" s="1">
        <f ca="1">F30+NORMINV(RAND(),0,'Total-Smoothed'!$AG$2)</f>
        <v>1.1119849024426127</v>
      </c>
      <c r="G90" s="1">
        <f ca="1">G30+NORMINV(RAND(),0,'Total-Smoothed'!$AG$2)</f>
        <v>-6.1480994057366845E-2</v>
      </c>
      <c r="H90" s="1">
        <f ca="1">H30+NORMINV(RAND(),0,'Total-Smoothed'!$AG$2)</f>
        <v>-1.3909148740109151E-2</v>
      </c>
      <c r="I90" s="1">
        <f ca="1">I30+NORMINV(RAND(),0,'Total-Smoothed'!$AG$2)</f>
        <v>0.25946058427945179</v>
      </c>
      <c r="J90" s="1">
        <f ca="1">J30+NORMINV(RAND(),0,'Total-Smoothed'!$AG$2)</f>
        <v>0.47982152892916208</v>
      </c>
      <c r="K90" s="1">
        <f ca="1">K30+NORMINV(RAND(),0,'Total-Smoothed'!$AG$2)</f>
        <v>0.88089986419733068</v>
      </c>
      <c r="L90" s="1">
        <f ca="1">L30+NORMINV(RAND(),0,'Total-Smoothed'!$AG$2)</f>
        <v>0.65696677808261994</v>
      </c>
      <c r="M90" s="1">
        <f ca="1">M30+NORMINV(RAND(),0,'Total-Smoothed'!$AG$2)</f>
        <v>0.13638416275431542</v>
      </c>
      <c r="N90" s="1">
        <f ca="1">N30+NORMINV(RAND(),0,'Total-Smoothed'!$AG$2)</f>
        <v>0.9773357417828199</v>
      </c>
      <c r="O90" s="1">
        <f ca="1">O30+NORMINV(RAND(),0,'Total-Smoothed'!$AG$2)</f>
        <v>0.88753046606589492</v>
      </c>
      <c r="P90" s="1">
        <f ca="1">P30+NORMINV(RAND(),0,'Total-Smoothed'!$AG$2)</f>
        <v>-0.21826524688203577</v>
      </c>
      <c r="Q90" s="1">
        <f ca="1">Q30+NORMINV(RAND(),0,'Total-Smoothed'!$AG$2)</f>
        <v>2.6877369309319193E-2</v>
      </c>
      <c r="R90" s="1">
        <f ca="1">R30+NORMINV(RAND(),0,'Total-Smoothed'!$AG$2)</f>
        <v>0.21507268487730224</v>
      </c>
      <c r="S90" s="1">
        <f ca="1">S30+NORMINV(RAND(),0,'Total-Smoothed'!$AG$2)</f>
        <v>0.13023802962565525</v>
      </c>
      <c r="T90" s="1">
        <f ca="1">T30+NORMINV(RAND(),0,'Total-Smoothed'!$AG$2)</f>
        <v>1.295715846896799E-3</v>
      </c>
      <c r="U90" s="1">
        <f ca="1">U30+NORMINV(RAND(),0,'Total-Smoothed'!$AG$2)</f>
        <v>0.83247995651209339</v>
      </c>
      <c r="V90" s="1">
        <f ca="1">V30+NORMINV(RAND(),0,'Total-Smoothed'!$AG$2)</f>
        <v>-3.6334837066224646E-2</v>
      </c>
      <c r="W90" s="1">
        <f ca="1">W30+NORMINV(RAND(),0,'Total-Smoothed'!$AG$2)</f>
        <v>-5.0025198831408213E-2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9.737084460750077E-3</v>
      </c>
      <c r="E91" s="1">
        <f ca="1">E31+NORMINV(RAND(),0,'Total-Smoothed'!$AG$2)</f>
        <v>4.6703313789615675E-2</v>
      </c>
      <c r="F91" s="1">
        <f ca="1">F31+NORMINV(RAND(),0,'Total-Smoothed'!$AG$2)</f>
        <v>0.93862437081200512</v>
      </c>
      <c r="G91" s="1">
        <f ca="1">G31+NORMINV(RAND(),0,'Total-Smoothed'!$AG$2)</f>
        <v>0.77592669779472889</v>
      </c>
      <c r="H91" s="1">
        <f ca="1">H31+NORMINV(RAND(),0,'Total-Smoothed'!$AG$2)</f>
        <v>0.98350140315220669</v>
      </c>
      <c r="I91" s="1">
        <f ca="1">I31+NORMINV(RAND(),0,'Total-Smoothed'!$AG$2)</f>
        <v>-0.13347460423575735</v>
      </c>
      <c r="J91" s="1">
        <f ca="1">J31+NORMINV(RAND(),0,'Total-Smoothed'!$AG$2)</f>
        <v>0.64032837937681408</v>
      </c>
      <c r="K91" s="1">
        <f ca="1">K31+NORMINV(RAND(),0,'Total-Smoothed'!$AG$2)</f>
        <v>1.0919676618768339</v>
      </c>
      <c r="L91" s="1">
        <f ca="1">L31+NORMINV(RAND(),0,'Total-Smoothed'!$AG$2)</f>
        <v>1.091577850614581</v>
      </c>
      <c r="M91" s="1">
        <f ca="1">M31+NORMINV(RAND(),0,'Total-Smoothed'!$AG$2)</f>
        <v>0.78679117097294127</v>
      </c>
      <c r="N91" s="1">
        <f ca="1">N31+NORMINV(RAND(),0,'Total-Smoothed'!$AG$2)</f>
        <v>3.3289618178655292E-2</v>
      </c>
      <c r="O91" s="1">
        <f ca="1">O31+NORMINV(RAND(),0,'Total-Smoothed'!$AG$2)</f>
        <v>0.95028720147637236</v>
      </c>
      <c r="P91" s="1">
        <f ca="1">P31+NORMINV(RAND(),0,'Total-Smoothed'!$AG$2)</f>
        <v>1.0629485473942049</v>
      </c>
      <c r="Q91" s="1">
        <f ca="1">Q31+NORMINV(RAND(),0,'Total-Smoothed'!$AG$2)</f>
        <v>0.69222476614740291</v>
      </c>
      <c r="R91" s="1">
        <f ca="1">R31+NORMINV(RAND(),0,'Total-Smoothed'!$AG$2)</f>
        <v>0.9296379458679378</v>
      </c>
      <c r="S91" s="1">
        <f ca="1">S31+NORMINV(RAND(),0,'Total-Smoothed'!$AG$2)</f>
        <v>-0.17288827257251893</v>
      </c>
      <c r="T91" s="1">
        <f ca="1">T31+NORMINV(RAND(),0,'Total-Smoothed'!$AG$2)</f>
        <v>-0.24841967502844886</v>
      </c>
      <c r="U91" s="1">
        <f ca="1">U31+NORMINV(RAND(),0,'Total-Smoothed'!$AG$2)</f>
        <v>1.0483427720495315</v>
      </c>
      <c r="V91" s="1">
        <f ca="1">V31+NORMINV(RAND(),0,'Total-Smoothed'!$AG$2)</f>
        <v>-0.14264580634528057</v>
      </c>
      <c r="W91" s="1">
        <f ca="1">W31+NORMINV(RAND(),0,'Total-Smoothed'!$AG$2)</f>
        <v>0.2231017339320458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2.5839679400916294E-2</v>
      </c>
      <c r="E92" s="1">
        <f ca="1">E32+NORMINV(RAND(),0,'Total-Smoothed'!$AG$2)</f>
        <v>1.0242303212825932</v>
      </c>
      <c r="F92" s="1">
        <f ca="1">F32+NORMINV(RAND(),0,'Total-Smoothed'!$AG$2)</f>
        <v>-4.9447798389762404E-2</v>
      </c>
      <c r="G92" s="1">
        <f ca="1">G32+NORMINV(RAND(),0,'Total-Smoothed'!$AG$2)</f>
        <v>0.84715765410006383</v>
      </c>
      <c r="H92" s="1">
        <f ca="1">H32+NORMINV(RAND(),0,'Total-Smoothed'!$AG$2)</f>
        <v>0.28196966828145187</v>
      </c>
      <c r="I92" s="1">
        <f ca="1">I32+NORMINV(RAND(),0,'Total-Smoothed'!$AG$2)</f>
        <v>1.0256666526329361</v>
      </c>
      <c r="J92" s="1">
        <f ca="1">J32+NORMINV(RAND(),0,'Total-Smoothed'!$AG$2)</f>
        <v>0.89692963901982536</v>
      </c>
      <c r="K92" s="1">
        <f ca="1">K32+NORMINV(RAND(),0,'Total-Smoothed'!$AG$2)</f>
        <v>1.0579089679845108</v>
      </c>
      <c r="L92" s="1">
        <f ca="1">L32+NORMINV(RAND(),0,'Total-Smoothed'!$AG$2)</f>
        <v>9.7892568297678853E-2</v>
      </c>
      <c r="M92" s="1">
        <f ca="1">M32+NORMINV(RAND(),0,'Total-Smoothed'!$AG$2)</f>
        <v>0.19734836340638262</v>
      </c>
      <c r="N92" s="1">
        <f ca="1">N32+NORMINV(RAND(),0,'Total-Smoothed'!$AG$2)</f>
        <v>-0.20932575736220399</v>
      </c>
      <c r="O92" s="1">
        <f ca="1">O32+NORMINV(RAND(),0,'Total-Smoothed'!$AG$2)</f>
        <v>0.31551250271898068</v>
      </c>
      <c r="P92" s="1">
        <f ca="1">P32+NORMINV(RAND(),0,'Total-Smoothed'!$AG$2)</f>
        <v>1.0120024000450976</v>
      </c>
      <c r="Q92" s="1">
        <f ca="1">Q32+NORMINV(RAND(),0,'Total-Smoothed'!$AG$2)</f>
        <v>0.2206072676254921</v>
      </c>
      <c r="R92" s="1">
        <f ca="1">R32+NORMINV(RAND(),0,'Total-Smoothed'!$AG$2)</f>
        <v>0.96037475944321071</v>
      </c>
      <c r="S92" s="1">
        <f ca="1">S32+NORMINV(RAND(),0,'Total-Smoothed'!$AG$2)</f>
        <v>0.64540715134276783</v>
      </c>
      <c r="T92" s="1">
        <f ca="1">T32+NORMINV(RAND(),0,'Total-Smoothed'!$AG$2)</f>
        <v>0.8578652209114479</v>
      </c>
      <c r="U92" s="1">
        <f ca="1">U32+NORMINV(RAND(),0,'Total-Smoothed'!$AG$2)</f>
        <v>0.27241419512393827</v>
      </c>
      <c r="V92" s="1">
        <f ca="1">V32+NORMINV(RAND(),0,'Total-Smoothed'!$AG$2)</f>
        <v>0.88929642306588852</v>
      </c>
      <c r="W92" s="1">
        <f ca="1">W32+NORMINV(RAND(),0,'Total-Smoothed'!$AG$2)</f>
        <v>1.021114099945619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-7.6411919833660677E-2</v>
      </c>
      <c r="E93" s="1">
        <f ca="1">E33+NORMINV(RAND(),0,'Total-Smoothed'!$AG$2)</f>
        <v>3.8846772929964572E-2</v>
      </c>
      <c r="F93" s="1">
        <f ca="1">F33+NORMINV(RAND(),0,'Total-Smoothed'!$AG$2)</f>
        <v>0.87144254710020674</v>
      </c>
      <c r="G93" s="1">
        <f ca="1">G33+NORMINV(RAND(),0,'Total-Smoothed'!$AG$2)</f>
        <v>0.90010409223317533</v>
      </c>
      <c r="H93" s="1">
        <f ca="1">H33+NORMINV(RAND(),0,'Total-Smoothed'!$AG$2)</f>
        <v>0.2456280650551329</v>
      </c>
      <c r="I93" s="1">
        <f ca="1">I33+NORMINV(RAND(),0,'Total-Smoothed'!$AG$2)</f>
        <v>0.58152536197011329</v>
      </c>
      <c r="J93" s="1">
        <f ca="1">J33+NORMINV(RAND(),0,'Total-Smoothed'!$AG$2)</f>
        <v>0.13673492829168826</v>
      </c>
      <c r="K93" s="1">
        <f ca="1">K33+NORMINV(RAND(),0,'Total-Smoothed'!$AG$2)</f>
        <v>-0.11046163358542724</v>
      </c>
      <c r="L93" s="1">
        <f ca="1">L33+NORMINV(RAND(),0,'Total-Smoothed'!$AG$2)</f>
        <v>0.921241123886548</v>
      </c>
      <c r="M93" s="1">
        <f ca="1">M33+NORMINV(RAND(),0,'Total-Smoothed'!$AG$2)</f>
        <v>0.87616349974820318</v>
      </c>
      <c r="N93" s="1">
        <f ca="1">N33+NORMINV(RAND(),0,'Total-Smoothed'!$AG$2)</f>
        <v>8.099115238053492E-2</v>
      </c>
      <c r="O93" s="1">
        <f ca="1">O33+NORMINV(RAND(),0,'Total-Smoothed'!$AG$2)</f>
        <v>-1.9210835097443119E-2</v>
      </c>
      <c r="P93" s="1">
        <f ca="1">P33+NORMINV(RAND(),0,'Total-Smoothed'!$AG$2)</f>
        <v>0.94035912402779931</v>
      </c>
      <c r="Q93" s="1">
        <f ca="1">Q33+NORMINV(RAND(),0,'Total-Smoothed'!$AG$2)</f>
        <v>0.94738693482132619</v>
      </c>
      <c r="R93" s="1">
        <f ca="1">R33+NORMINV(RAND(),0,'Total-Smoothed'!$AG$2)</f>
        <v>0.21510063668408511</v>
      </c>
      <c r="S93" s="1">
        <f ca="1">S33+NORMINV(RAND(),0,'Total-Smoothed'!$AG$2)</f>
        <v>0.20916606114309996</v>
      </c>
      <c r="T93" s="1">
        <f ca="1">T33+NORMINV(RAND(),0,'Total-Smoothed'!$AG$2)</f>
        <v>-4.1485808982605003E-2</v>
      </c>
      <c r="U93" s="1">
        <f ca="1">U33+NORMINV(RAND(),0,'Total-Smoothed'!$AG$2)</f>
        <v>1.0330683377363465</v>
      </c>
      <c r="V93" s="1">
        <f ca="1">V33+NORMINV(RAND(),0,'Total-Smoothed'!$AG$2)</f>
        <v>6.0947644755304328E-2</v>
      </c>
      <c r="W93" s="1">
        <f ca="1">W33+NORMINV(RAND(),0,'Total-Smoothed'!$AG$2)</f>
        <v>4.4550961420515164E-2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3.6646758851419658E-3</v>
      </c>
      <c r="E94" s="1">
        <f ca="1">E34+NORMINV(RAND(),0,'Total-Smoothed'!$AG$2)</f>
        <v>5.4407446513898089E-2</v>
      </c>
      <c r="F94" s="1">
        <f ca="1">F34+NORMINV(RAND(),0,'Total-Smoothed'!$AG$2)</f>
        <v>-3.5444679724619725E-2</v>
      </c>
      <c r="G94" s="1">
        <f ca="1">G34+NORMINV(RAND(),0,'Total-Smoothed'!$AG$2)</f>
        <v>-2.455518307663903E-2</v>
      </c>
      <c r="H94" s="1">
        <f ca="1">H34+NORMINV(RAND(),0,'Total-Smoothed'!$AG$2)</f>
        <v>1.0128654255654164</v>
      </c>
      <c r="I94" s="1">
        <f ca="1">I34+NORMINV(RAND(),0,'Total-Smoothed'!$AG$2)</f>
        <v>0.62431352639641058</v>
      </c>
      <c r="J94" s="1">
        <f ca="1">J34+NORMINV(RAND(),0,'Total-Smoothed'!$AG$2)</f>
        <v>0.14921769909446136</v>
      </c>
      <c r="K94" s="1">
        <f ca="1">K34+NORMINV(RAND(),0,'Total-Smoothed'!$AG$2)</f>
        <v>1.0609610949721255</v>
      </c>
      <c r="L94" s="1">
        <f ca="1">L34+NORMINV(RAND(),0,'Total-Smoothed'!$AG$2)</f>
        <v>4.001395191297006E-2</v>
      </c>
      <c r="M94" s="1">
        <f ca="1">M34+NORMINV(RAND(),0,'Total-Smoothed'!$AG$2)</f>
        <v>0.46766724009154126</v>
      </c>
      <c r="N94" s="1">
        <f ca="1">N34+NORMINV(RAND(),0,'Total-Smoothed'!$AG$2)</f>
        <v>-5.9037539297638601E-2</v>
      </c>
      <c r="O94" s="1">
        <f ca="1">O34+NORMINV(RAND(),0,'Total-Smoothed'!$AG$2)</f>
        <v>1.1039791796009335</v>
      </c>
      <c r="P94" s="1">
        <f ca="1">P34+NORMINV(RAND(),0,'Total-Smoothed'!$AG$2)</f>
        <v>0.99530209374529666</v>
      </c>
      <c r="Q94" s="1">
        <f ca="1">Q34+NORMINV(RAND(),0,'Total-Smoothed'!$AG$2)</f>
        <v>-8.0265215798930103E-2</v>
      </c>
      <c r="R94" s="1">
        <f ca="1">R34+NORMINV(RAND(),0,'Total-Smoothed'!$AG$2)</f>
        <v>0.88925310823534298</v>
      </c>
      <c r="S94" s="1">
        <f ca="1">S34+NORMINV(RAND(),0,'Total-Smoothed'!$AG$2)</f>
        <v>-0.17408823734752077</v>
      </c>
      <c r="T94" s="1">
        <f ca="1">T34+NORMINV(RAND(),0,'Total-Smoothed'!$AG$2)</f>
        <v>1.6848046237729314E-2</v>
      </c>
      <c r="U94" s="1">
        <f ca="1">U34+NORMINV(RAND(),0,'Total-Smoothed'!$AG$2)</f>
        <v>1.1452276872291522</v>
      </c>
      <c r="V94" s="1">
        <f ca="1">V34+NORMINV(RAND(),0,'Total-Smoothed'!$AG$2)</f>
        <v>9.9865935777222525E-2</v>
      </c>
      <c r="W94" s="1">
        <f ca="1">W34+NORMINV(RAND(),0,'Total-Smoothed'!$AG$2)</f>
        <v>0.95540816064959344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-4.4481613713190579E-2</v>
      </c>
      <c r="E95" s="1">
        <f ca="1">E35+NORMINV(RAND(),0,'Total-Smoothed'!$AG$2)</f>
        <v>8.172588883464188E-2</v>
      </c>
      <c r="F95" s="1">
        <f ca="1">F35+NORMINV(RAND(),0,'Total-Smoothed'!$AG$2)</f>
        <v>0.69146811242552431</v>
      </c>
      <c r="G95" s="1">
        <f ca="1">G35+NORMINV(RAND(),0,'Total-Smoothed'!$AG$2)</f>
        <v>1.1018016992357433</v>
      </c>
      <c r="H95" s="1">
        <f ca="1">H35+NORMINV(RAND(),0,'Total-Smoothed'!$AG$2)</f>
        <v>0.29202404632678636</v>
      </c>
      <c r="I95" s="1">
        <f ca="1">I35+NORMINV(RAND(),0,'Total-Smoothed'!$AG$2)</f>
        <v>0.97311365072305389</v>
      </c>
      <c r="J95" s="1">
        <f ca="1">J35+NORMINV(RAND(),0,'Total-Smoothed'!$AG$2)</f>
        <v>0.89162444162279286</v>
      </c>
      <c r="K95" s="1">
        <f ca="1">K35+NORMINV(RAND(),0,'Total-Smoothed'!$AG$2)</f>
        <v>6.5973711826350312E-2</v>
      </c>
      <c r="L95" s="1">
        <f ca="1">L35+NORMINV(RAND(),0,'Total-Smoothed'!$AG$2)</f>
        <v>0.22354118881290769</v>
      </c>
      <c r="M95" s="1">
        <f ca="1">M35+NORMINV(RAND(),0,'Total-Smoothed'!$AG$2)</f>
        <v>-8.21720004952399E-3</v>
      </c>
      <c r="N95" s="1">
        <f ca="1">N35+NORMINV(RAND(),0,'Total-Smoothed'!$AG$2)</f>
        <v>6.9402046741878873E-2</v>
      </c>
      <c r="O95" s="1">
        <f ca="1">O35+NORMINV(RAND(),0,'Total-Smoothed'!$AG$2)</f>
        <v>8.7196342759829334E-2</v>
      </c>
      <c r="P95" s="1">
        <f ca="1">P35+NORMINV(RAND(),0,'Total-Smoothed'!$AG$2)</f>
        <v>0.90759266488907619</v>
      </c>
      <c r="Q95" s="1">
        <f ca="1">Q35+NORMINV(RAND(),0,'Total-Smoothed'!$AG$2)</f>
        <v>0.81341673426968097</v>
      </c>
      <c r="R95" s="1">
        <f ca="1">R35+NORMINV(RAND(),0,'Total-Smoothed'!$AG$2)</f>
        <v>0.65365807107197693</v>
      </c>
      <c r="S95" s="1">
        <f ca="1">S35+NORMINV(RAND(),0,'Total-Smoothed'!$AG$2)</f>
        <v>-4.6508664275780778E-2</v>
      </c>
      <c r="T95" s="1">
        <f ca="1">T35+NORMINV(RAND(),0,'Total-Smoothed'!$AG$2)</f>
        <v>0.9097917013279786</v>
      </c>
      <c r="U95" s="1">
        <f ca="1">U35+NORMINV(RAND(),0,'Total-Smoothed'!$AG$2)</f>
        <v>0.70160940569914909</v>
      </c>
      <c r="V95" s="1">
        <f ca="1">V35+NORMINV(RAND(),0,'Total-Smoothed'!$AG$2)</f>
        <v>6.9497793414934603E-2</v>
      </c>
      <c r="W95" s="1">
        <f ca="1">W35+NORMINV(RAND(),0,'Total-Smoothed'!$AG$2)</f>
        <v>0.14627490131820742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-9.6950981413461867E-2</v>
      </c>
      <c r="E96" s="1">
        <f ca="1">E36+NORMINV(RAND(),0,'Total-Smoothed'!$AG$2)</f>
        <v>-0.1012591268926224</v>
      </c>
      <c r="F96" s="1">
        <f ca="1">F36+NORMINV(RAND(),0,'Total-Smoothed'!$AG$2)</f>
        <v>0.13215029157180178</v>
      </c>
      <c r="G96" s="1">
        <f ca="1">G36+NORMINV(RAND(),0,'Total-Smoothed'!$AG$2)</f>
        <v>0.17832094169560966</v>
      </c>
      <c r="H96" s="1">
        <f ca="1">H36+NORMINV(RAND(),0,'Total-Smoothed'!$AG$2)</f>
        <v>1.0717787872764375</v>
      </c>
      <c r="I96" s="1">
        <f ca="1">I36+NORMINV(RAND(),0,'Total-Smoothed'!$AG$2)</f>
        <v>0.90491880767735244</v>
      </c>
      <c r="J96" s="1">
        <f ca="1">J36+NORMINV(RAND(),0,'Total-Smoothed'!$AG$2)</f>
        <v>3.0641335588169373E-2</v>
      </c>
      <c r="K96" s="1">
        <f ca="1">K36+NORMINV(RAND(),0,'Total-Smoothed'!$AG$2)</f>
        <v>0.95472757633974326</v>
      </c>
      <c r="L96" s="1">
        <f ca="1">L36+NORMINV(RAND(),0,'Total-Smoothed'!$AG$2)</f>
        <v>-1.0356039214635945E-2</v>
      </c>
      <c r="M96" s="1">
        <f ca="1">M36+NORMINV(RAND(),0,'Total-Smoothed'!$AG$2)</f>
        <v>1.1868555993985446</v>
      </c>
      <c r="N96" s="1">
        <f ca="1">N36+NORMINV(RAND(),0,'Total-Smoothed'!$AG$2)</f>
        <v>-0.10852986605679958</v>
      </c>
      <c r="O96" s="1">
        <f ca="1">O36+NORMINV(RAND(),0,'Total-Smoothed'!$AG$2)</f>
        <v>0.98936495713159645</v>
      </c>
      <c r="P96" s="1">
        <f ca="1">P36+NORMINV(RAND(),0,'Total-Smoothed'!$AG$2)</f>
        <v>1.0564366512298426</v>
      </c>
      <c r="Q96" s="1">
        <f ca="1">Q36+NORMINV(RAND(),0,'Total-Smoothed'!$AG$2)</f>
        <v>6.9111116585880705E-3</v>
      </c>
      <c r="R96" s="1">
        <f ca="1">R36+NORMINV(RAND(),0,'Total-Smoothed'!$AG$2)</f>
        <v>0.94497208084434992</v>
      </c>
      <c r="S96" s="1">
        <f ca="1">S36+NORMINV(RAND(),0,'Total-Smoothed'!$AG$2)</f>
        <v>1.0977516204061808</v>
      </c>
      <c r="T96" s="1">
        <f ca="1">T36+NORMINV(RAND(),0,'Total-Smoothed'!$AG$2)</f>
        <v>-7.7548981924563248E-2</v>
      </c>
      <c r="U96" s="1">
        <f ca="1">U36+NORMINV(RAND(),0,'Total-Smoothed'!$AG$2)</f>
        <v>0.82878762751854851</v>
      </c>
      <c r="V96" s="1">
        <f ca="1">V36+NORMINV(RAND(),0,'Total-Smoothed'!$AG$2)</f>
        <v>-6.8643897255602562E-2</v>
      </c>
      <c r="W96" s="1">
        <f ca="1">W36+NORMINV(RAND(),0,'Total-Smoothed'!$AG$2)</f>
        <v>0.92575729991547751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0.77180926481930368</v>
      </c>
      <c r="E97" s="1">
        <f ca="1">E37+NORMINV(RAND(),0,'Total-Smoothed'!$AG$2)</f>
        <v>0.98319773647196951</v>
      </c>
      <c r="F97" s="1">
        <f ca="1">F37+NORMINV(RAND(),0,'Total-Smoothed'!$AG$2)</f>
        <v>0.15345382401217031</v>
      </c>
      <c r="G97" s="1">
        <f ca="1">G37+NORMINV(RAND(),0,'Total-Smoothed'!$AG$2)</f>
        <v>0.30572776676569041</v>
      </c>
      <c r="H97" s="1">
        <f ca="1">H37+NORMINV(RAND(),0,'Total-Smoothed'!$AG$2)</f>
        <v>4.8025797861043301E-2</v>
      </c>
      <c r="I97" s="1">
        <f ca="1">I37+NORMINV(RAND(),0,'Total-Smoothed'!$AG$2)</f>
        <v>1.0626789330332411</v>
      </c>
      <c r="J97" s="1">
        <f ca="1">J37+NORMINV(RAND(),0,'Total-Smoothed'!$AG$2)</f>
        <v>2.9308480244492431E-2</v>
      </c>
      <c r="K97" s="1">
        <f ca="1">K37+NORMINV(RAND(),0,'Total-Smoothed'!$AG$2)</f>
        <v>0.31794550136907596</v>
      </c>
      <c r="L97" s="1">
        <f ca="1">L37+NORMINV(RAND(),0,'Total-Smoothed'!$AG$2)</f>
        <v>-5.851292154745609E-2</v>
      </c>
      <c r="M97" s="1">
        <f ca="1">M37+NORMINV(RAND(),0,'Total-Smoothed'!$AG$2)</f>
        <v>0.86584324752114916</v>
      </c>
      <c r="N97" s="1">
        <f ca="1">N37+NORMINV(RAND(),0,'Total-Smoothed'!$AG$2)</f>
        <v>0.23121568092049005</v>
      </c>
      <c r="O97" s="1">
        <f ca="1">O37+NORMINV(RAND(),0,'Total-Smoothed'!$AG$2)</f>
        <v>0.15648802516393318</v>
      </c>
      <c r="P97" s="1">
        <f ca="1">P37+NORMINV(RAND(),0,'Total-Smoothed'!$AG$2)</f>
        <v>-0.13110337505773412</v>
      </c>
      <c r="Q97" s="1">
        <f ca="1">Q37+NORMINV(RAND(),0,'Total-Smoothed'!$AG$2)</f>
        <v>-0.29449991735950637</v>
      </c>
      <c r="R97" s="1">
        <f ca="1">R37+NORMINV(RAND(),0,'Total-Smoothed'!$AG$2)</f>
        <v>0.37958979111451169</v>
      </c>
      <c r="S97" s="1">
        <f ca="1">S37+NORMINV(RAND(),0,'Total-Smoothed'!$AG$2)</f>
        <v>0.90109756522634377</v>
      </c>
      <c r="T97" s="1">
        <f ca="1">T37+NORMINV(RAND(),0,'Total-Smoothed'!$AG$2)</f>
        <v>-6.5996539247595423E-2</v>
      </c>
      <c r="U97" s="1">
        <f ca="1">U37+NORMINV(RAND(),0,'Total-Smoothed'!$AG$2)</f>
        <v>-9.8391372298491708E-2</v>
      </c>
      <c r="V97" s="1">
        <f ca="1">V37+NORMINV(RAND(),0,'Total-Smoothed'!$AG$2)</f>
        <v>5.9921076723173455E-2</v>
      </c>
      <c r="W97" s="1">
        <f ca="1">W37+NORMINV(RAND(),0,'Total-Smoothed'!$AG$2)</f>
        <v>-3.9186100435639783E-2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0.75919393414037395</v>
      </c>
      <c r="E98" s="1">
        <f ca="1">E38+NORMINV(RAND(),0,'Total-Smoothed'!$AG$2)</f>
        <v>-0.13592450359236027</v>
      </c>
      <c r="F98" s="1">
        <f ca="1">F38+NORMINV(RAND(),0,'Total-Smoothed'!$AG$2)</f>
        <v>0.86364797891760126</v>
      </c>
      <c r="G98" s="1">
        <f ca="1">G38+NORMINV(RAND(),0,'Total-Smoothed'!$AG$2)</f>
        <v>0.83732775951707339</v>
      </c>
      <c r="H98" s="1">
        <f ca="1">H38+NORMINV(RAND(),0,'Total-Smoothed'!$AG$2)</f>
        <v>-2.3309830075491422E-2</v>
      </c>
      <c r="I98" s="1">
        <f ca="1">I38+NORMINV(RAND(),0,'Total-Smoothed'!$AG$2)</f>
        <v>0.82435874015446886</v>
      </c>
      <c r="J98" s="1">
        <f ca="1">J38+NORMINV(RAND(),0,'Total-Smoothed'!$AG$2)</f>
        <v>9.1267717290680797E-2</v>
      </c>
      <c r="K98" s="1">
        <f ca="1">K38+NORMINV(RAND(),0,'Total-Smoothed'!$AG$2)</f>
        <v>-2.8107289775985037E-2</v>
      </c>
      <c r="L98" s="1">
        <f ca="1">L38+NORMINV(RAND(),0,'Total-Smoothed'!$AG$2)</f>
        <v>5.7128818487517961E-2</v>
      </c>
      <c r="M98" s="1">
        <f ca="1">M38+NORMINV(RAND(),0,'Total-Smoothed'!$AG$2)</f>
        <v>1.0413019756216968</v>
      </c>
      <c r="N98" s="1">
        <f ca="1">N38+NORMINV(RAND(),0,'Total-Smoothed'!$AG$2)</f>
        <v>4.3751576042608806E-2</v>
      </c>
      <c r="O98" s="1">
        <f ca="1">O38+NORMINV(RAND(),0,'Total-Smoothed'!$AG$2)</f>
        <v>0.29395868755596838</v>
      </c>
      <c r="P98" s="1">
        <f ca="1">P38+NORMINV(RAND(),0,'Total-Smoothed'!$AG$2)</f>
        <v>-5.2566730739994239E-2</v>
      </c>
      <c r="Q98" s="1">
        <f ca="1">Q38+NORMINV(RAND(),0,'Total-Smoothed'!$AG$2)</f>
        <v>0.14857164245467555</v>
      </c>
      <c r="R98" s="1">
        <f ca="1">R38+NORMINV(RAND(),0,'Total-Smoothed'!$AG$2)</f>
        <v>0.22958604319737771</v>
      </c>
      <c r="S98" s="1">
        <f ca="1">S38+NORMINV(RAND(),0,'Total-Smoothed'!$AG$2)</f>
        <v>0.61493363268830281</v>
      </c>
      <c r="T98" s="1">
        <f ca="1">T38+NORMINV(RAND(),0,'Total-Smoothed'!$AG$2)</f>
        <v>-6.8814251750682121E-2</v>
      </c>
      <c r="U98" s="1">
        <f ca="1">U38+NORMINV(RAND(),0,'Total-Smoothed'!$AG$2)</f>
        <v>0.10280972578004037</v>
      </c>
      <c r="V98" s="1">
        <f ca="1">V38+NORMINV(RAND(),0,'Total-Smoothed'!$AG$2)</f>
        <v>0.1518666963153335</v>
      </c>
      <c r="W98" s="1">
        <f ca="1">W38+NORMINV(RAND(),0,'Total-Smoothed'!$AG$2)</f>
        <v>6.4348559529951291E-2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0.10869687670504422</v>
      </c>
      <c r="E99" s="1">
        <f ca="1">E39+NORMINV(RAND(),0,'Total-Smoothed'!$AG$2)</f>
        <v>0.99721610738685373</v>
      </c>
      <c r="F99" s="1">
        <f ca="1">F39+NORMINV(RAND(),0,'Total-Smoothed'!$AG$2)</f>
        <v>7.0494724707962642E-2</v>
      </c>
      <c r="G99" s="1">
        <f ca="1">G39+NORMINV(RAND(),0,'Total-Smoothed'!$AG$2)</f>
        <v>-4.2252656998390259E-3</v>
      </c>
      <c r="H99" s="1">
        <f ca="1">H39+NORMINV(RAND(),0,'Total-Smoothed'!$AG$2)</f>
        <v>-4.8950518588701225E-2</v>
      </c>
      <c r="I99" s="1">
        <f ca="1">I39+NORMINV(RAND(),0,'Total-Smoothed'!$AG$2)</f>
        <v>0.94530883165081603</v>
      </c>
      <c r="J99" s="1">
        <f ca="1">J39+NORMINV(RAND(),0,'Total-Smoothed'!$AG$2)</f>
        <v>-4.7186320501826584E-2</v>
      </c>
      <c r="K99" s="1">
        <f ca="1">K39+NORMINV(RAND(),0,'Total-Smoothed'!$AG$2)</f>
        <v>1.0715064548829443</v>
      </c>
      <c r="L99" s="1">
        <f ca="1">L39+NORMINV(RAND(),0,'Total-Smoothed'!$AG$2)</f>
        <v>-6.6662799430419639E-2</v>
      </c>
      <c r="M99" s="1">
        <f ca="1">M39+NORMINV(RAND(),0,'Total-Smoothed'!$AG$2)</f>
        <v>0.90429838203424084</v>
      </c>
      <c r="N99" s="1">
        <f ca="1">N39+NORMINV(RAND(),0,'Total-Smoothed'!$AG$2)</f>
        <v>0.78233652611445825</v>
      </c>
      <c r="O99" s="1">
        <f ca="1">O39+NORMINV(RAND(),0,'Total-Smoothed'!$AG$2)</f>
        <v>1.1505411705558606</v>
      </c>
      <c r="P99" s="1">
        <f ca="1">P39+NORMINV(RAND(),0,'Total-Smoothed'!$AG$2)</f>
        <v>-3.9589803327824899E-2</v>
      </c>
      <c r="Q99" s="1">
        <f ca="1">Q39+NORMINV(RAND(),0,'Total-Smoothed'!$AG$2)</f>
        <v>0.1416530695377799</v>
      </c>
      <c r="R99" s="1">
        <f ca="1">R39+NORMINV(RAND(),0,'Total-Smoothed'!$AG$2)</f>
        <v>0.98424345410284375</v>
      </c>
      <c r="S99" s="1">
        <f ca="1">S39+NORMINV(RAND(),0,'Total-Smoothed'!$AG$2)</f>
        <v>1.0954370677406515</v>
      </c>
      <c r="T99" s="1">
        <f ca="1">T39+NORMINV(RAND(),0,'Total-Smoothed'!$AG$2)</f>
        <v>-2.4238017498632292E-2</v>
      </c>
      <c r="U99" s="1">
        <f ca="1">U39+NORMINV(RAND(),0,'Total-Smoothed'!$AG$2)</f>
        <v>-5.9568378014875314E-2</v>
      </c>
      <c r="V99" s="1">
        <f ca="1">V39+NORMINV(RAND(),0,'Total-Smoothed'!$AG$2)</f>
        <v>0.1462820723784963</v>
      </c>
      <c r="W99" s="1">
        <f ca="1">W39+NORMINV(RAND(),0,'Total-Smoothed'!$AG$2)</f>
        <v>0.73135310613917881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-4.2074450334613225E-2</v>
      </c>
      <c r="E100" s="1">
        <f ca="1">E40+NORMINV(RAND(),0,'Total-Smoothed'!$AG$2)</f>
        <v>-4.5260590448723645E-2</v>
      </c>
      <c r="F100" s="1">
        <f ca="1">F40+NORMINV(RAND(),0,'Total-Smoothed'!$AG$2)</f>
        <v>0.11978499606442337</v>
      </c>
      <c r="G100" s="1">
        <f ca="1">G40+NORMINV(RAND(),0,'Total-Smoothed'!$AG$2)</f>
        <v>0.11948309012441193</v>
      </c>
      <c r="H100" s="1">
        <f ca="1">H40+NORMINV(RAND(),0,'Total-Smoothed'!$AG$2)</f>
        <v>0.97629132245118355</v>
      </c>
      <c r="I100" s="1">
        <f ca="1">I40+NORMINV(RAND(),0,'Total-Smoothed'!$AG$2)</f>
        <v>0.1742599634534899</v>
      </c>
      <c r="J100" s="1">
        <f ca="1">J40+NORMINV(RAND(),0,'Total-Smoothed'!$AG$2)</f>
        <v>0.24976312338948259</v>
      </c>
      <c r="K100" s="1">
        <f ca="1">K40+NORMINV(RAND(),0,'Total-Smoothed'!$AG$2)</f>
        <v>1.051291535149018</v>
      </c>
      <c r="L100" s="1">
        <f ca="1">L40+NORMINV(RAND(),0,'Total-Smoothed'!$AG$2)</f>
        <v>3.6962093537999244E-2</v>
      </c>
      <c r="M100" s="1">
        <f ca="1">M40+NORMINV(RAND(),0,'Total-Smoothed'!$AG$2)</f>
        <v>0.96183513463345671</v>
      </c>
      <c r="N100" s="1">
        <f ca="1">N40+NORMINV(RAND(),0,'Total-Smoothed'!$AG$2)</f>
        <v>1.3201773580245475</v>
      </c>
      <c r="O100" s="1">
        <f ca="1">O40+NORMINV(RAND(),0,'Total-Smoothed'!$AG$2)</f>
        <v>0.87567607637849543</v>
      </c>
      <c r="P100" s="1">
        <f ca="1">P40+NORMINV(RAND(),0,'Total-Smoothed'!$AG$2)</f>
        <v>7.1574521025517382E-2</v>
      </c>
      <c r="Q100" s="1">
        <f ca="1">Q40+NORMINV(RAND(),0,'Total-Smoothed'!$AG$2)</f>
        <v>-3.1255347519269776E-2</v>
      </c>
      <c r="R100" s="1">
        <f ca="1">R40+NORMINV(RAND(),0,'Total-Smoothed'!$AG$2)</f>
        <v>6.2147303917547206E-2</v>
      </c>
      <c r="S100" s="1">
        <f ca="1">S40+NORMINV(RAND(),0,'Total-Smoothed'!$AG$2)</f>
        <v>1.0459762110784219</v>
      </c>
      <c r="T100" s="1">
        <f ca="1">T40+NORMINV(RAND(),0,'Total-Smoothed'!$AG$2)</f>
        <v>-0.17287482711082425</v>
      </c>
      <c r="U100" s="1">
        <f ca="1">U40+NORMINV(RAND(),0,'Total-Smoothed'!$AG$2)</f>
        <v>2.7132189303419811E-2</v>
      </c>
      <c r="V100" s="1">
        <f ca="1">V40+NORMINV(RAND(),0,'Total-Smoothed'!$AG$2)</f>
        <v>1.0034967510700912</v>
      </c>
      <c r="W100" s="1">
        <f ca="1">W40+NORMINV(RAND(),0,'Total-Smoothed'!$AG$2)</f>
        <v>0.65290802829795891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0.9509472352832935</v>
      </c>
      <c r="E101" s="1">
        <f ca="1">E41+NORMINV(RAND(),0,'Total-Smoothed'!$AG$2)</f>
        <v>9.027739638020138E-2</v>
      </c>
      <c r="F101" s="1">
        <f ca="1">F41+NORMINV(RAND(),0,'Total-Smoothed'!$AG$2)</f>
        <v>0.15867328299066291</v>
      </c>
      <c r="G101" s="1">
        <f ca="1">G41+NORMINV(RAND(),0,'Total-Smoothed'!$AG$2)</f>
        <v>5.733504437129737E-2</v>
      </c>
      <c r="H101" s="1">
        <f ca="1">H41+NORMINV(RAND(),0,'Total-Smoothed'!$AG$2)</f>
        <v>0.1088921080034421</v>
      </c>
      <c r="I101" s="1">
        <f ca="1">I41+NORMINV(RAND(),0,'Total-Smoothed'!$AG$2)</f>
        <v>0.9138143311455964</v>
      </c>
      <c r="J101" s="1">
        <f ca="1">J41+NORMINV(RAND(),0,'Total-Smoothed'!$AG$2)</f>
        <v>8.9518735043341097E-2</v>
      </c>
      <c r="K101" s="1">
        <f ca="1">K41+NORMINV(RAND(),0,'Total-Smoothed'!$AG$2)</f>
        <v>4.1952274820940563E-2</v>
      </c>
      <c r="L101" s="1">
        <f ca="1">L41+NORMINV(RAND(),0,'Total-Smoothed'!$AG$2)</f>
        <v>1.5750859456480409E-3</v>
      </c>
      <c r="M101" s="1">
        <f ca="1">M41+NORMINV(RAND(),0,'Total-Smoothed'!$AG$2)</f>
        <v>0.93513709280720358</v>
      </c>
      <c r="N101" s="1">
        <f ca="1">N41+NORMINV(RAND(),0,'Total-Smoothed'!$AG$2)</f>
        <v>0.13534254010459734</v>
      </c>
      <c r="O101" s="1">
        <f ca="1">O41+NORMINV(RAND(),0,'Total-Smoothed'!$AG$2)</f>
        <v>0.13885550892446669</v>
      </c>
      <c r="P101" s="1">
        <f ca="1">P41+NORMINV(RAND(),0,'Total-Smoothed'!$AG$2)</f>
        <v>-4.3172933437303903E-3</v>
      </c>
      <c r="Q101" s="1">
        <f ca="1">Q41+NORMINV(RAND(),0,'Total-Smoothed'!$AG$2)</f>
        <v>-7.6227918609954259E-2</v>
      </c>
      <c r="R101" s="1">
        <f ca="1">R41+NORMINV(RAND(),0,'Total-Smoothed'!$AG$2)</f>
        <v>0.14706921090219921</v>
      </c>
      <c r="S101" s="1">
        <f ca="1">S41+NORMINV(RAND(),0,'Total-Smoothed'!$AG$2)</f>
        <v>7.9584356044415924E-2</v>
      </c>
      <c r="T101" s="1">
        <f ca="1">T41+NORMINV(RAND(),0,'Total-Smoothed'!$AG$2)</f>
        <v>-9.8166081677187531E-3</v>
      </c>
      <c r="U101" s="1">
        <f ca="1">U41+NORMINV(RAND(),0,'Total-Smoothed'!$AG$2)</f>
        <v>0.91913450232386695</v>
      </c>
      <c r="V101" s="1">
        <f ca="1">V41+NORMINV(RAND(),0,'Total-Smoothed'!$AG$2)</f>
        <v>7.2964297391788294E-2</v>
      </c>
      <c r="W101" s="1">
        <f ca="1">W41+NORMINV(RAND(),0,'Total-Smoothed'!$AG$2)</f>
        <v>-6.0737454538612859E-2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0.33247019528449456</v>
      </c>
      <c r="E102" s="1">
        <f ca="1">E42+NORMINV(RAND(),0,'Total-Smoothed'!$AG$2)</f>
        <v>8.7245166274143499E-2</v>
      </c>
      <c r="F102" s="1">
        <f ca="1">F42+NORMINV(RAND(),0,'Total-Smoothed'!$AG$2)</f>
        <v>0.93306664950223905</v>
      </c>
      <c r="G102" s="1">
        <f ca="1">G42+NORMINV(RAND(),0,'Total-Smoothed'!$AG$2)</f>
        <v>0.8702481247349434</v>
      </c>
      <c r="H102" s="1">
        <f ca="1">H42+NORMINV(RAND(),0,'Total-Smoothed'!$AG$2)</f>
        <v>0.24223676412909922</v>
      </c>
      <c r="I102" s="1">
        <f ca="1">I42+NORMINV(RAND(),0,'Total-Smoothed'!$AG$2)</f>
        <v>1.1733786618566615</v>
      </c>
      <c r="J102" s="1">
        <f ca="1">J42+NORMINV(RAND(),0,'Total-Smoothed'!$AG$2)</f>
        <v>4.5167124931176229E-2</v>
      </c>
      <c r="K102" s="1">
        <f ca="1">K42+NORMINV(RAND(),0,'Total-Smoothed'!$AG$2)</f>
        <v>0.36845374409404025</v>
      </c>
      <c r="L102" s="1">
        <f ca="1">L42+NORMINV(RAND(),0,'Total-Smoothed'!$AG$2)</f>
        <v>0.27482698794925353</v>
      </c>
      <c r="M102" s="1">
        <f ca="1">M42+NORMINV(RAND(),0,'Total-Smoothed'!$AG$2)</f>
        <v>1.0324894021365167</v>
      </c>
      <c r="N102" s="1">
        <f ca="1">N42+NORMINV(RAND(),0,'Total-Smoothed'!$AG$2)</f>
        <v>1.0163173867131118E-2</v>
      </c>
      <c r="O102" s="1">
        <f ca="1">O42+NORMINV(RAND(),0,'Total-Smoothed'!$AG$2)</f>
        <v>0.52940796908187737</v>
      </c>
      <c r="P102" s="1">
        <f ca="1">P42+NORMINV(RAND(),0,'Total-Smoothed'!$AG$2)</f>
        <v>0.97507710880038179</v>
      </c>
      <c r="Q102" s="1">
        <f ca="1">Q42+NORMINV(RAND(),0,'Total-Smoothed'!$AG$2)</f>
        <v>0.97728985864923779</v>
      </c>
      <c r="R102" s="1">
        <f ca="1">R42+NORMINV(RAND(),0,'Total-Smoothed'!$AG$2)</f>
        <v>1.0087981859654389</v>
      </c>
      <c r="S102" s="1">
        <f ca="1">S42+NORMINV(RAND(),0,'Total-Smoothed'!$AG$2)</f>
        <v>2.8810712177035555E-3</v>
      </c>
      <c r="T102" s="1">
        <f ca="1">T42+NORMINV(RAND(),0,'Total-Smoothed'!$AG$2)</f>
        <v>4.3578888666436864E-3</v>
      </c>
      <c r="U102" s="1">
        <f ca="1">U42+NORMINV(RAND(),0,'Total-Smoothed'!$AG$2)</f>
        <v>0.4961436050369048</v>
      </c>
      <c r="V102" s="1">
        <f ca="1">V42+NORMINV(RAND(),0,'Total-Smoothed'!$AG$2)</f>
        <v>0.12356075950788754</v>
      </c>
      <c r="W102" s="1">
        <f ca="1">W42+NORMINV(RAND(),0,'Total-Smoothed'!$AG$2)</f>
        <v>-7.2638342073484324E-2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0.15081713844425598</v>
      </c>
      <c r="E103" s="1">
        <f ca="1">E43+NORMINV(RAND(),0,'Total-Smoothed'!$AG$2)</f>
        <v>5.4619062902453087E-2</v>
      </c>
      <c r="F103" s="1">
        <f ca="1">F43+NORMINV(RAND(),0,'Total-Smoothed'!$AG$2)</f>
        <v>0.75535625681675655</v>
      </c>
      <c r="G103" s="1">
        <f ca="1">G43+NORMINV(RAND(),0,'Total-Smoothed'!$AG$2)</f>
        <v>-9.1487537747837952E-3</v>
      </c>
      <c r="H103" s="1">
        <f ca="1">H43+NORMINV(RAND(),0,'Total-Smoothed'!$AG$2)</f>
        <v>0.97486911391777897</v>
      </c>
      <c r="I103" s="1">
        <f ca="1">I43+NORMINV(RAND(),0,'Total-Smoothed'!$AG$2)</f>
        <v>4.3626117932184211E-2</v>
      </c>
      <c r="J103" s="1">
        <f ca="1">J43+NORMINV(RAND(),0,'Total-Smoothed'!$AG$2)</f>
        <v>1.0491558296877912</v>
      </c>
      <c r="K103" s="1">
        <f ca="1">K43+NORMINV(RAND(),0,'Total-Smoothed'!$AG$2)</f>
        <v>0.75240856372020259</v>
      </c>
      <c r="L103" s="1">
        <f ca="1">L43+NORMINV(RAND(),0,'Total-Smoothed'!$AG$2)</f>
        <v>2.6772454416672101E-2</v>
      </c>
      <c r="M103" s="1">
        <f ca="1">M43+NORMINV(RAND(),0,'Total-Smoothed'!$AG$2)</f>
        <v>-2.942098765076091E-2</v>
      </c>
      <c r="N103" s="1">
        <f ca="1">N43+NORMINV(RAND(),0,'Total-Smoothed'!$AG$2)</f>
        <v>1.185139605651836E-2</v>
      </c>
      <c r="O103" s="1">
        <f ca="1">O43+NORMINV(RAND(),0,'Total-Smoothed'!$AG$2)</f>
        <v>0.18553668690003494</v>
      </c>
      <c r="P103" s="1">
        <f ca="1">P43+NORMINV(RAND(),0,'Total-Smoothed'!$AG$2)</f>
        <v>5.7736012992296762E-2</v>
      </c>
      <c r="Q103" s="1">
        <f ca="1">Q43+NORMINV(RAND(),0,'Total-Smoothed'!$AG$2)</f>
        <v>1.1762923899561156E-2</v>
      </c>
      <c r="R103" s="1">
        <f ca="1">R43+NORMINV(RAND(),0,'Total-Smoothed'!$AG$2)</f>
        <v>0.10818137545273815</v>
      </c>
      <c r="S103" s="1">
        <f ca="1">S43+NORMINV(RAND(),0,'Total-Smoothed'!$AG$2)</f>
        <v>-6.1197445948491906E-3</v>
      </c>
      <c r="T103" s="1">
        <f ca="1">T43+NORMINV(RAND(),0,'Total-Smoothed'!$AG$2)</f>
        <v>-8.7527581842907501E-2</v>
      </c>
      <c r="U103" s="1">
        <f ca="1">U43+NORMINV(RAND(),0,'Total-Smoothed'!$AG$2)</f>
        <v>0.9861903314352698</v>
      </c>
      <c r="V103" s="1">
        <f ca="1">V43+NORMINV(RAND(),0,'Total-Smoothed'!$AG$2)</f>
        <v>5.7324622780592305E-2</v>
      </c>
      <c r="W103" s="1">
        <f ca="1">W43+NORMINV(RAND(),0,'Total-Smoothed'!$AG$2)</f>
        <v>1.25732161050475E-2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5.4913910551474404E-2</v>
      </c>
      <c r="E104" s="1">
        <f ca="1">E44+NORMINV(RAND(),0,'Total-Smoothed'!$AG$2)</f>
        <v>-0.179656017567462</v>
      </c>
      <c r="F104" s="1">
        <f ca="1">F44+NORMINV(RAND(),0,'Total-Smoothed'!$AG$2)</f>
        <v>-7.0820544645585293E-2</v>
      </c>
      <c r="G104" s="1">
        <f ca="1">G44+NORMINV(RAND(),0,'Total-Smoothed'!$AG$2)</f>
        <v>0.21354305438194623</v>
      </c>
      <c r="H104" s="1">
        <f ca="1">H44+NORMINV(RAND(),0,'Total-Smoothed'!$AG$2)</f>
        <v>0.90883946839915419</v>
      </c>
      <c r="I104" s="1">
        <f ca="1">I44+NORMINV(RAND(),0,'Total-Smoothed'!$AG$2)</f>
        <v>-0.11892488861167259</v>
      </c>
      <c r="J104" s="1">
        <f ca="1">J44+NORMINV(RAND(),0,'Total-Smoothed'!$AG$2)</f>
        <v>1.0101711323896012</v>
      </c>
      <c r="K104" s="1">
        <f ca="1">K44+NORMINV(RAND(),0,'Total-Smoothed'!$AG$2)</f>
        <v>1.0447516925582503</v>
      </c>
      <c r="L104" s="1">
        <f ca="1">L44+NORMINV(RAND(),0,'Total-Smoothed'!$AG$2)</f>
        <v>8.070353229903704E-2</v>
      </c>
      <c r="M104" s="1">
        <f ca="1">M44+NORMINV(RAND(),0,'Total-Smoothed'!$AG$2)</f>
        <v>-7.9088382962442305E-2</v>
      </c>
      <c r="N104" s="1">
        <f ca="1">N44+NORMINV(RAND(),0,'Total-Smoothed'!$AG$2)</f>
        <v>0.20523266794671485</v>
      </c>
      <c r="O104" s="1">
        <f ca="1">O44+NORMINV(RAND(),0,'Total-Smoothed'!$AG$2)</f>
        <v>0.25109042663290188</v>
      </c>
      <c r="P104" s="1">
        <f ca="1">P44+NORMINV(RAND(),0,'Total-Smoothed'!$AG$2)</f>
        <v>2.1766123317505357E-2</v>
      </c>
      <c r="Q104" s="1">
        <f ca="1">Q44+NORMINV(RAND(),0,'Total-Smoothed'!$AG$2)</f>
        <v>-4.837320860819231E-2</v>
      </c>
      <c r="R104" s="1">
        <f ca="1">R44+NORMINV(RAND(),0,'Total-Smoothed'!$AG$2)</f>
        <v>-4.1618252016539403E-2</v>
      </c>
      <c r="S104" s="1">
        <f ca="1">S44+NORMINV(RAND(),0,'Total-Smoothed'!$AG$2)</f>
        <v>0.78880997765954552</v>
      </c>
      <c r="T104" s="1">
        <f ca="1">T44+NORMINV(RAND(),0,'Total-Smoothed'!$AG$2)</f>
        <v>0.44990792891144893</v>
      </c>
      <c r="U104" s="1">
        <f ca="1">U44+NORMINV(RAND(),0,'Total-Smoothed'!$AG$2)</f>
        <v>1.041111654794227</v>
      </c>
      <c r="V104" s="1">
        <f ca="1">V44+NORMINV(RAND(),0,'Total-Smoothed'!$AG$2)</f>
        <v>1.017381786275571</v>
      </c>
      <c r="W104" s="1">
        <f ca="1">W44+NORMINV(RAND(),0,'Total-Smoothed'!$AG$2)</f>
        <v>0.27377651974358658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3.5732632876751005E-2</v>
      </c>
      <c r="E105" s="1">
        <f ca="1">E45+NORMINV(RAND(),0,'Total-Smoothed'!$AG$2)</f>
        <v>0.11505672170766171</v>
      </c>
      <c r="F105" s="1">
        <f ca="1">F45+NORMINV(RAND(),0,'Total-Smoothed'!$AG$2)</f>
        <v>1.0434083094567648</v>
      </c>
      <c r="G105" s="1">
        <f ca="1">G45+NORMINV(RAND(),0,'Total-Smoothed'!$AG$2)</f>
        <v>1.0263642407824403</v>
      </c>
      <c r="H105" s="1">
        <f ca="1">H45+NORMINV(RAND(),0,'Total-Smoothed'!$AG$2)</f>
        <v>1.0519833394985612</v>
      </c>
      <c r="I105" s="1">
        <f ca="1">I45+NORMINV(RAND(),0,'Total-Smoothed'!$AG$2)</f>
        <v>0.66954419980102431</v>
      </c>
      <c r="J105" s="1">
        <f ca="1">J45+NORMINV(RAND(),0,'Total-Smoothed'!$AG$2)</f>
        <v>1.0557019824475702</v>
      </c>
      <c r="K105" s="1">
        <f ca="1">K45+NORMINV(RAND(),0,'Total-Smoothed'!$AG$2)</f>
        <v>0.88267218418955584</v>
      </c>
      <c r="L105" s="1">
        <f ca="1">L45+NORMINV(RAND(),0,'Total-Smoothed'!$AG$2)</f>
        <v>7.0833135920496643E-2</v>
      </c>
      <c r="M105" s="1">
        <f ca="1">M45+NORMINV(RAND(),0,'Total-Smoothed'!$AG$2)</f>
        <v>0.93396745389349101</v>
      </c>
      <c r="N105" s="1">
        <f ca="1">N45+NORMINV(RAND(),0,'Total-Smoothed'!$AG$2)</f>
        <v>0.22390992028167062</v>
      </c>
      <c r="O105" s="1">
        <f ca="1">O45+NORMINV(RAND(),0,'Total-Smoothed'!$AG$2)</f>
        <v>1.0008312032966022</v>
      </c>
      <c r="P105" s="1">
        <f ca="1">P45+NORMINV(RAND(),0,'Total-Smoothed'!$AG$2)</f>
        <v>0.91365087995165228</v>
      </c>
      <c r="Q105" s="1">
        <f ca="1">Q45+NORMINV(RAND(),0,'Total-Smoothed'!$AG$2)</f>
        <v>1.0545993278738914</v>
      </c>
      <c r="R105" s="1">
        <f ca="1">R45+NORMINV(RAND(),0,'Total-Smoothed'!$AG$2)</f>
        <v>-3.328988253797073E-2</v>
      </c>
      <c r="S105" s="1">
        <f ca="1">S45+NORMINV(RAND(),0,'Total-Smoothed'!$AG$2)</f>
        <v>6.8538880313300507E-2</v>
      </c>
      <c r="T105" s="1">
        <f ca="1">T45+NORMINV(RAND(),0,'Total-Smoothed'!$AG$2)</f>
        <v>0.19070575879311633</v>
      </c>
      <c r="U105" s="1">
        <f ca="1">U45+NORMINV(RAND(),0,'Total-Smoothed'!$AG$2)</f>
        <v>0.54791016423496042</v>
      </c>
      <c r="V105" s="1">
        <f ca="1">V45+NORMINV(RAND(),0,'Total-Smoothed'!$AG$2)</f>
        <v>-2.141367170496504E-3</v>
      </c>
      <c r="W105" s="1">
        <f ca="1">W45+NORMINV(RAND(),0,'Total-Smoothed'!$AG$2)</f>
        <v>-3.0231945112073829E-2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9.6813685509126973E-2</v>
      </c>
      <c r="E106" s="1">
        <f ca="1">E46+NORMINV(RAND(),0,'Total-Smoothed'!$AG$2)</f>
        <v>1.9728114648567104E-2</v>
      </c>
      <c r="F106" s="1">
        <f ca="1">F46+NORMINV(RAND(),0,'Total-Smoothed'!$AG$2)</f>
        <v>5.0630719188579178E-2</v>
      </c>
      <c r="G106" s="1">
        <f ca="1">G46+NORMINV(RAND(),0,'Total-Smoothed'!$AG$2)</f>
        <v>0.98133814584228563</v>
      </c>
      <c r="H106" s="1">
        <f ca="1">H46+NORMINV(RAND(),0,'Total-Smoothed'!$AG$2)</f>
        <v>0.12795450868961467</v>
      </c>
      <c r="I106" s="1">
        <f ca="1">I46+NORMINV(RAND(),0,'Total-Smoothed'!$AG$2)</f>
        <v>1.0080755243209527</v>
      </c>
      <c r="J106" s="1">
        <f ca="1">J46+NORMINV(RAND(),0,'Total-Smoothed'!$AG$2)</f>
        <v>0.90044958173224998</v>
      </c>
      <c r="K106" s="1">
        <f ca="1">K46+NORMINV(RAND(),0,'Total-Smoothed'!$AG$2)</f>
        <v>0.94579305411293446</v>
      </c>
      <c r="L106" s="1">
        <f ca="1">L46+NORMINV(RAND(),0,'Total-Smoothed'!$AG$2)</f>
        <v>2.0905497445256851E-2</v>
      </c>
      <c r="M106" s="1">
        <f ca="1">M46+NORMINV(RAND(),0,'Total-Smoothed'!$AG$2)</f>
        <v>0.78134564995838252</v>
      </c>
      <c r="N106" s="1">
        <f ca="1">N46+NORMINV(RAND(),0,'Total-Smoothed'!$AG$2)</f>
        <v>-6.2791508864594711E-2</v>
      </c>
      <c r="O106" s="1">
        <f ca="1">O46+NORMINV(RAND(),0,'Total-Smoothed'!$AG$2)</f>
        <v>3.8158606433557535E-2</v>
      </c>
      <c r="P106" s="1">
        <f ca="1">P46+NORMINV(RAND(),0,'Total-Smoothed'!$AG$2)</f>
        <v>1.0769730758103879</v>
      </c>
      <c r="Q106" s="1">
        <f ca="1">Q46+NORMINV(RAND(),0,'Total-Smoothed'!$AG$2)</f>
        <v>0.20811323608849583</v>
      </c>
      <c r="R106" s="1">
        <f ca="1">R46+NORMINV(RAND(),0,'Total-Smoothed'!$AG$2)</f>
        <v>2.3185764186902786E-2</v>
      </c>
      <c r="S106" s="1">
        <f ca="1">S46+NORMINV(RAND(),0,'Total-Smoothed'!$AG$2)</f>
        <v>0.9862999069484667</v>
      </c>
      <c r="T106" s="1">
        <f ca="1">T46+NORMINV(RAND(),0,'Total-Smoothed'!$AG$2)</f>
        <v>0.77242420297936287</v>
      </c>
      <c r="U106" s="1">
        <f ca="1">U46+NORMINV(RAND(),0,'Total-Smoothed'!$AG$2)</f>
        <v>0.11717283633630143</v>
      </c>
      <c r="V106" s="1">
        <f ca="1">V46+NORMINV(RAND(),0,'Total-Smoothed'!$AG$2)</f>
        <v>1.1515901315221262</v>
      </c>
      <c r="W106" s="1">
        <f ca="1">W46+NORMINV(RAND(),0,'Total-Smoothed'!$AG$2)</f>
        <v>0.7087562464997621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0.12663371960866748</v>
      </c>
      <c r="E107" s="1">
        <f ca="1">E47+NORMINV(RAND(),0,'Total-Smoothed'!$AG$2)</f>
        <v>0.92629725137798291</v>
      </c>
      <c r="F107" s="1">
        <f ca="1">F47+NORMINV(RAND(),0,'Total-Smoothed'!$AG$2)</f>
        <v>0.23398249388766001</v>
      </c>
      <c r="G107" s="1">
        <f ca="1">G47+NORMINV(RAND(),0,'Total-Smoothed'!$AG$2)</f>
        <v>0.14787108995088388</v>
      </c>
      <c r="H107" s="1">
        <f ca="1">H47+NORMINV(RAND(),0,'Total-Smoothed'!$AG$2)</f>
        <v>4.1399919319154169E-2</v>
      </c>
      <c r="I107" s="1">
        <f ca="1">I47+NORMINV(RAND(),0,'Total-Smoothed'!$AG$2)</f>
        <v>-3.626511289501539E-2</v>
      </c>
      <c r="J107" s="1">
        <f ca="1">J47+NORMINV(RAND(),0,'Total-Smoothed'!$AG$2)</f>
        <v>0.8576870406064534</v>
      </c>
      <c r="K107" s="1">
        <f ca="1">K47+NORMINV(RAND(),0,'Total-Smoothed'!$AG$2)</f>
        <v>0.97627923223657209</v>
      </c>
      <c r="L107" s="1">
        <f ca="1">L47+NORMINV(RAND(),0,'Total-Smoothed'!$AG$2)</f>
        <v>-4.9319136666243239E-3</v>
      </c>
      <c r="M107" s="1">
        <f ca="1">M47+NORMINV(RAND(),0,'Total-Smoothed'!$AG$2)</f>
        <v>0.15660420058067859</v>
      </c>
      <c r="N107" s="1">
        <f ca="1">N47+NORMINV(RAND(),0,'Total-Smoothed'!$AG$2)</f>
        <v>1.1144693475887071</v>
      </c>
      <c r="O107" s="1">
        <f ca="1">O47+NORMINV(RAND(),0,'Total-Smoothed'!$AG$2)</f>
        <v>1.033680534161717</v>
      </c>
      <c r="P107" s="1">
        <f ca="1">P47+NORMINV(RAND(),0,'Total-Smoothed'!$AG$2)</f>
        <v>-0.22956085078871327</v>
      </c>
      <c r="Q107" s="1">
        <f ca="1">Q47+NORMINV(RAND(),0,'Total-Smoothed'!$AG$2)</f>
        <v>-0.13694412201410652</v>
      </c>
      <c r="R107" s="1">
        <f ca="1">R47+NORMINV(RAND(),0,'Total-Smoothed'!$AG$2)</f>
        <v>-0.11530941595232748</v>
      </c>
      <c r="S107" s="1">
        <f ca="1">S47+NORMINV(RAND(),0,'Total-Smoothed'!$AG$2)</f>
        <v>1.0184035845400778</v>
      </c>
      <c r="T107" s="1">
        <f ca="1">T47+NORMINV(RAND(),0,'Total-Smoothed'!$AG$2)</f>
        <v>1.2503089391817159</v>
      </c>
      <c r="U107" s="1">
        <f ca="1">U47+NORMINV(RAND(),0,'Total-Smoothed'!$AG$2)</f>
        <v>0.16269782018011064</v>
      </c>
      <c r="V107" s="1">
        <f ca="1">V47+NORMINV(RAND(),0,'Total-Smoothed'!$AG$2)</f>
        <v>1.0225132782618096</v>
      </c>
      <c r="W107" s="1">
        <f ca="1">W47+NORMINV(RAND(),0,'Total-Smoothed'!$AG$2)</f>
        <v>0.91702171562316925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2.7708296229653769E-2</v>
      </c>
      <c r="E108" s="1">
        <f ca="1">E48+NORMINV(RAND(),0,'Total-Smoothed'!$AG$2)</f>
        <v>2.0842378644627648E-2</v>
      </c>
      <c r="F108" s="1">
        <f ca="1">F48+NORMINV(RAND(),0,'Total-Smoothed'!$AG$2)</f>
        <v>0.86722550242849028</v>
      </c>
      <c r="G108" s="1">
        <f ca="1">G48+NORMINV(RAND(),0,'Total-Smoothed'!$AG$2)</f>
        <v>1.3421516687271082</v>
      </c>
      <c r="H108" s="1">
        <f ca="1">H48+NORMINV(RAND(),0,'Total-Smoothed'!$AG$2)</f>
        <v>0.86323391387664061</v>
      </c>
      <c r="I108" s="1">
        <f ca="1">I48+NORMINV(RAND(),0,'Total-Smoothed'!$AG$2)</f>
        <v>-0.15152343074764987</v>
      </c>
      <c r="J108" s="1">
        <f ca="1">J48+NORMINV(RAND(),0,'Total-Smoothed'!$AG$2)</f>
        <v>0.91326377437248429</v>
      </c>
      <c r="K108" s="1">
        <f ca="1">K48+NORMINV(RAND(),0,'Total-Smoothed'!$AG$2)</f>
        <v>1.1030580488996682</v>
      </c>
      <c r="L108" s="1">
        <f ca="1">L48+NORMINV(RAND(),0,'Total-Smoothed'!$AG$2)</f>
        <v>0.53432682348585869</v>
      </c>
      <c r="M108" s="1">
        <f ca="1">M48+NORMINV(RAND(),0,'Total-Smoothed'!$AG$2)</f>
        <v>0.72514777543850129</v>
      </c>
      <c r="N108" s="1">
        <f ca="1">N48+NORMINV(RAND(),0,'Total-Smoothed'!$AG$2)</f>
        <v>1.197264930663982</v>
      </c>
      <c r="O108" s="1">
        <f ca="1">O48+NORMINV(RAND(),0,'Total-Smoothed'!$AG$2)</f>
        <v>0.8261655725745225</v>
      </c>
      <c r="P108" s="1">
        <f ca="1">P48+NORMINV(RAND(),0,'Total-Smoothed'!$AG$2)</f>
        <v>-4.547901916732202E-2</v>
      </c>
      <c r="Q108" s="1">
        <f ca="1">Q48+NORMINV(RAND(),0,'Total-Smoothed'!$AG$2)</f>
        <v>0.65859082391853019</v>
      </c>
      <c r="R108" s="1">
        <f ca="1">R48+NORMINV(RAND(),0,'Total-Smoothed'!$AG$2)</f>
        <v>-8.0019016000428919E-2</v>
      </c>
      <c r="S108" s="1">
        <f ca="1">S48+NORMINV(RAND(),0,'Total-Smoothed'!$AG$2)</f>
        <v>6.8426434364022737E-2</v>
      </c>
      <c r="T108" s="1">
        <f ca="1">T48+NORMINV(RAND(),0,'Total-Smoothed'!$AG$2)</f>
        <v>2.6504973508061518E-2</v>
      </c>
      <c r="U108" s="1">
        <f ca="1">U48+NORMINV(RAND(),0,'Total-Smoothed'!$AG$2)</f>
        <v>0.15792834473444436</v>
      </c>
      <c r="V108" s="1">
        <f ca="1">V48+NORMINV(RAND(),0,'Total-Smoothed'!$AG$2)</f>
        <v>0.85669729621822399</v>
      </c>
      <c r="W108" s="1">
        <f ca="1">W48+NORMINV(RAND(),0,'Total-Smoothed'!$AG$2)</f>
        <v>-4.6613476226930621E-2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-7.9289852043060355E-2</v>
      </c>
      <c r="E111" s="1">
        <f ca="1">(E61+0.6*(F61+D61)+0.15*G1)/(1+2*0.6+0.15)</f>
        <v>-7.4192181624601256E-2</v>
      </c>
      <c r="F111" s="1">
        <f ca="1">(F61+0.6*(G61+E61)+0.15*(D61+H61))/(1+2*0.6+2*0.15)</f>
        <v>-5.8293403024431564E-4</v>
      </c>
      <c r="G111" s="1">
        <f t="shared" ref="G111:H126" ca="1" si="10">(G61+0.6*(H61+F61)+0.15*(E61+I61))/(1+2*0.6+2*0.15)</f>
        <v>4.8957927198795756E-2</v>
      </c>
      <c r="H111" s="1">
        <f ca="1">(H61+0.6*(I61+G61)+0.15*(F61+J61))/(1+2*0.6+2*0.15)</f>
        <v>3.0666141544470588E-2</v>
      </c>
      <c r="I111" s="1">
        <f t="shared" ref="I111:U126" ca="1" si="11">(I61+0.6*(J61+H61)+0.15*(G61+K61))/(1+2*0.6+2*0.15)</f>
        <v>1.0802742167772897E-2</v>
      </c>
      <c r="J111" s="1">
        <f t="shared" ca="1" si="11"/>
        <v>7.6957863611102021E-3</v>
      </c>
      <c r="K111" s="1">
        <f t="shared" ca="1" si="11"/>
        <v>1.1014991381491665E-2</v>
      </c>
      <c r="L111" s="1">
        <f t="shared" ca="1" si="11"/>
        <v>2.3866388669325417E-2</v>
      </c>
      <c r="M111" s="1">
        <f t="shared" ca="1" si="11"/>
        <v>5.5863967141935568E-2</v>
      </c>
      <c r="N111" s="1">
        <f t="shared" ca="1" si="11"/>
        <v>8.3779975794150738E-2</v>
      </c>
      <c r="O111" s="1">
        <f t="shared" ca="1" si="11"/>
        <v>0.11917400466898283</v>
      </c>
      <c r="P111" s="1">
        <f t="shared" ca="1" si="11"/>
        <v>0.11554000545721761</v>
      </c>
      <c r="Q111" s="1">
        <f t="shared" ca="1" si="11"/>
        <v>-1.2576445688513441E-2</v>
      </c>
      <c r="R111" s="1">
        <f t="shared" ca="1" si="11"/>
        <v>-9.237481462465405E-2</v>
      </c>
      <c r="S111" s="1">
        <f t="shared" ca="1" si="11"/>
        <v>8.8208041037873049E-3</v>
      </c>
      <c r="T111" s="1">
        <f t="shared" ca="1" si="11"/>
        <v>0.25268860048901692</v>
      </c>
      <c r="U111" s="1">
        <f t="shared" ca="1" si="11"/>
        <v>0.44314884597568421</v>
      </c>
      <c r="V111" s="1">
        <f ca="1">(V61+0.6*(W61+U61)+0.15*T1)/(1+2*0.6+0.15)</f>
        <v>0.28052027179434835</v>
      </c>
      <c r="W111" s="1">
        <f ca="1">(W61+0.6*(V61)+0.15*U61)/(1+0.6+0.15)</f>
        <v>5.6309409582314847E-2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0.56825749027000072</v>
      </c>
      <c r="E112" s="1">
        <f t="shared" ref="E112:E158" ca="1" si="13">(E62+0.6*(F62+D62)+0.15*G2)/(1+2*0.6+0.15)</f>
        <v>0.25761970370988319</v>
      </c>
      <c r="F112" s="1">
        <f t="shared" ref="F112:U127" ca="1" si="14">(F62+0.6*(G62+E62)+0.15*(D62+H62))/(1+2*0.6+2*0.15)</f>
        <v>5.2157185358461589E-2</v>
      </c>
      <c r="G112" s="1">
        <f t="shared" ca="1" si="10"/>
        <v>-4.6642775890671255E-3</v>
      </c>
      <c r="H112" s="1">
        <f t="shared" ca="1" si="10"/>
        <v>1.7934152117204168E-2</v>
      </c>
      <c r="I112" s="1">
        <f t="shared" ca="1" si="11"/>
        <v>5.0188667418097133E-2</v>
      </c>
      <c r="J112" s="1">
        <f t="shared" ca="1" si="11"/>
        <v>7.3883111533391929E-2</v>
      </c>
      <c r="K112" s="1">
        <f t="shared" ca="1" si="11"/>
        <v>8.1292088882813626E-2</v>
      </c>
      <c r="L112" s="1">
        <f t="shared" ca="1" si="11"/>
        <v>2.7277668649649221E-2</v>
      </c>
      <c r="M112" s="1">
        <f t="shared" ca="1" si="11"/>
        <v>-4.9975614351752774E-2</v>
      </c>
      <c r="N112" s="1">
        <f t="shared" ca="1" si="11"/>
        <v>-5.2678202508781267E-2</v>
      </c>
      <c r="O112" s="1">
        <f t="shared" ca="1" si="11"/>
        <v>-2.3364779260283165E-2</v>
      </c>
      <c r="P112" s="1">
        <f t="shared" ca="1" si="11"/>
        <v>-3.5785468460822617E-2</v>
      </c>
      <c r="Q112" s="1">
        <f t="shared" ca="1" si="11"/>
        <v>-3.9777673052008758E-2</v>
      </c>
      <c r="R112" s="1">
        <f t="shared" ca="1" si="11"/>
        <v>-1.9212100738045114E-2</v>
      </c>
      <c r="S112" s="1">
        <f t="shared" ca="1" si="11"/>
        <v>6.0650699404855693E-2</v>
      </c>
      <c r="T112" s="1">
        <f t="shared" ca="1" si="11"/>
        <v>0.21062338116705853</v>
      </c>
      <c r="U112" s="1">
        <f t="shared" ca="1" si="11"/>
        <v>0.32522872995903074</v>
      </c>
      <c r="V112" s="1">
        <f t="shared" ref="V112:V158" ca="1" si="15">(V62+0.6*(W62+U62)+0.15*T2)/(1+2*0.6+0.15)</f>
        <v>0.20201142956680901</v>
      </c>
      <c r="W112" s="1">
        <f t="shared" ref="W112:W157" ca="1" si="16">(W62+0.6*(V62)+0.15*U62)/(1+0.6+0.15)</f>
        <v>0.11040325300728379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0.13974314312349329</v>
      </c>
      <c r="E113" s="1">
        <f t="shared" ca="1" si="13"/>
        <v>0.14283606546453548</v>
      </c>
      <c r="F113" s="1">
        <f t="shared" ca="1" si="14"/>
        <v>0.11737318168960878</v>
      </c>
      <c r="G113" s="1">
        <f t="shared" ca="1" si="10"/>
        <v>0.14596956602175554</v>
      </c>
      <c r="H113" s="1">
        <f t="shared" ca="1" si="10"/>
        <v>0.17828814265999884</v>
      </c>
      <c r="I113" s="1">
        <f t="shared" ca="1" si="11"/>
        <v>0.10383960943800215</v>
      </c>
      <c r="J113" s="1">
        <f t="shared" ca="1" si="11"/>
        <v>1.9164630957757351E-2</v>
      </c>
      <c r="K113" s="1">
        <f t="shared" ca="1" si="11"/>
        <v>2.0162796213823699E-2</v>
      </c>
      <c r="L113" s="1">
        <f t="shared" ca="1" si="11"/>
        <v>0.11120593228901721</v>
      </c>
      <c r="M113" s="1">
        <f t="shared" ca="1" si="11"/>
        <v>0.15131016157812988</v>
      </c>
      <c r="N113" s="1">
        <f t="shared" ca="1" si="11"/>
        <v>0.14722982113453431</v>
      </c>
      <c r="O113" s="1">
        <f t="shared" ca="1" si="11"/>
        <v>0.14861561651500796</v>
      </c>
      <c r="P113" s="1">
        <f t="shared" ca="1" si="11"/>
        <v>0.11685401163677651</v>
      </c>
      <c r="Q113" s="1">
        <f t="shared" ca="1" si="11"/>
        <v>5.2359460511586131E-2</v>
      </c>
      <c r="R113" s="1">
        <f t="shared" ca="1" si="11"/>
        <v>1.643207958456773E-2</v>
      </c>
      <c r="S113" s="1">
        <f t="shared" ca="1" si="11"/>
        <v>7.4859658427392659E-2</v>
      </c>
      <c r="T113" s="1">
        <f t="shared" ca="1" si="11"/>
        <v>0.27213535769759761</v>
      </c>
      <c r="U113" s="1">
        <f t="shared" ca="1" si="11"/>
        <v>0.38908182965682447</v>
      </c>
      <c r="V113" s="1">
        <f t="shared" ca="1" si="15"/>
        <v>0.17801101995999838</v>
      </c>
      <c r="W113" s="1">
        <f t="shared" ca="1" si="16"/>
        <v>-1.7290193373957669E-2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0.33642283066378331</v>
      </c>
      <c r="E114" s="1">
        <f t="shared" ca="1" si="13"/>
        <v>0.16023434295304934</v>
      </c>
      <c r="F114" s="1">
        <f t="shared" ca="1" si="14"/>
        <v>4.725505068481918E-2</v>
      </c>
      <c r="G114" s="1">
        <f t="shared" ca="1" si="10"/>
        <v>3.6872216039890923E-3</v>
      </c>
      <c r="H114" s="1">
        <f t="shared" ca="1" si="10"/>
        <v>1.5975535052953048E-3</v>
      </c>
      <c r="I114" s="1">
        <f t="shared" ca="1" si="11"/>
        <v>-9.2491390498928346E-3</v>
      </c>
      <c r="J114" s="1">
        <f t="shared" ca="1" si="11"/>
        <v>-1.6656978891891678E-2</v>
      </c>
      <c r="K114" s="1">
        <f t="shared" ca="1" si="11"/>
        <v>-4.0640217876403713E-2</v>
      </c>
      <c r="L114" s="1">
        <f t="shared" ca="1" si="11"/>
        <v>-9.201911258165317E-2</v>
      </c>
      <c r="M114" s="1">
        <f t="shared" ca="1" si="11"/>
        <v>-0.10909442536051354</v>
      </c>
      <c r="N114" s="1">
        <f t="shared" ca="1" si="11"/>
        <v>-8.3708200508568406E-2</v>
      </c>
      <c r="O114" s="1">
        <f t="shared" ca="1" si="11"/>
        <v>-3.4785609393550368E-2</v>
      </c>
      <c r="P114" s="1">
        <f t="shared" ca="1" si="11"/>
        <v>-4.778371407649978E-3</v>
      </c>
      <c r="Q114" s="1">
        <f t="shared" ca="1" si="11"/>
        <v>1.3552937882337112E-2</v>
      </c>
      <c r="R114" s="1">
        <f t="shared" ca="1" si="11"/>
        <v>-2.6749364085223716E-4</v>
      </c>
      <c r="S114" s="1">
        <f t="shared" ca="1" si="11"/>
        <v>4.7721407252636905E-2</v>
      </c>
      <c r="T114" s="1">
        <f t="shared" ca="1" si="11"/>
        <v>0.17886514294053124</v>
      </c>
      <c r="U114" s="1">
        <f t="shared" ca="1" si="11"/>
        <v>0.32354198481824509</v>
      </c>
      <c r="V114" s="1">
        <f t="shared" ca="1" si="15"/>
        <v>0.21139406399108132</v>
      </c>
      <c r="W114" s="1">
        <f t="shared" ca="1" si="16"/>
        <v>3.7827158426107732E-2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0.24303080038000191</v>
      </c>
      <c r="E115" s="1">
        <f t="shared" ca="1" si="13"/>
        <v>0.13644921649120165</v>
      </c>
      <c r="F115" s="1">
        <f t="shared" ca="1" si="14"/>
        <v>0.10519401435333373</v>
      </c>
      <c r="G115" s="1">
        <f t="shared" ca="1" si="10"/>
        <v>8.1846320766690003E-2</v>
      </c>
      <c r="H115" s="1">
        <f t="shared" ca="1" si="10"/>
        <v>3.5158588075613971E-2</v>
      </c>
      <c r="I115" s="1">
        <f t="shared" ca="1" si="11"/>
        <v>-2.4631819319954342E-5</v>
      </c>
      <c r="J115" s="1">
        <f t="shared" ca="1" si="11"/>
        <v>1.2885168637319921E-3</v>
      </c>
      <c r="K115" s="1">
        <f t="shared" ca="1" si="11"/>
        <v>8.2814000094971821E-2</v>
      </c>
      <c r="L115" s="1">
        <f t="shared" ca="1" si="11"/>
        <v>0.21911803690096207</v>
      </c>
      <c r="M115" s="1">
        <f t="shared" ca="1" si="11"/>
        <v>0.17148058678083877</v>
      </c>
      <c r="N115" s="1">
        <f t="shared" ca="1" si="11"/>
        <v>4.7036210706750806E-2</v>
      </c>
      <c r="O115" s="1">
        <f t="shared" ca="1" si="11"/>
        <v>2.537344268340137E-2</v>
      </c>
      <c r="P115" s="1">
        <f t="shared" ca="1" si="11"/>
        <v>9.2796302320641108E-2</v>
      </c>
      <c r="Q115" s="1">
        <f t="shared" ca="1" si="11"/>
        <v>8.1771076708791413E-2</v>
      </c>
      <c r="R115" s="1">
        <f t="shared" ca="1" si="11"/>
        <v>1.6893452357281055E-2</v>
      </c>
      <c r="S115" s="1">
        <f t="shared" ca="1" si="11"/>
        <v>4.5763202042224484E-2</v>
      </c>
      <c r="T115" s="1">
        <f t="shared" ca="1" si="11"/>
        <v>0.27258462547165618</v>
      </c>
      <c r="U115" s="1">
        <f t="shared" ca="1" si="11"/>
        <v>0.47178337576701673</v>
      </c>
      <c r="V115" s="1">
        <f t="shared" ca="1" si="15"/>
        <v>0.35622002855671819</v>
      </c>
      <c r="W115" s="1">
        <f t="shared" ca="1" si="16"/>
        <v>0.23551206659940302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0.40682116996883794</v>
      </c>
      <c r="E116" s="1">
        <f t="shared" ca="1" si="13"/>
        <v>0.17230819348702459</v>
      </c>
      <c r="F116" s="1">
        <f t="shared" ca="1" si="14"/>
        <v>4.6209521224858649E-2</v>
      </c>
      <c r="G116" s="1">
        <f t="shared" ca="1" si="10"/>
        <v>-1.1202340131075069E-2</v>
      </c>
      <c r="H116" s="1">
        <f t="shared" ca="1" si="10"/>
        <v>-4.823902770940796E-2</v>
      </c>
      <c r="I116" s="1">
        <f t="shared" ca="1" si="11"/>
        <v>-7.2651721872754732E-2</v>
      </c>
      <c r="J116" s="1">
        <f t="shared" ca="1" si="11"/>
        <v>-7.7675133457586781E-2</v>
      </c>
      <c r="K116" s="1">
        <f t="shared" ca="1" si="11"/>
        <v>-3.5020778930576334E-2</v>
      </c>
      <c r="L116" s="1">
        <f t="shared" ca="1" si="11"/>
        <v>-1.103142125963438E-2</v>
      </c>
      <c r="M116" s="1">
        <f t="shared" ca="1" si="11"/>
        <v>-2.4212315670559932E-2</v>
      </c>
      <c r="N116" s="1">
        <f t="shared" ca="1" si="11"/>
        <v>2.1207121721865153E-3</v>
      </c>
      <c r="O116" s="1">
        <f t="shared" ca="1" si="11"/>
        <v>4.0464466502705611E-2</v>
      </c>
      <c r="P116" s="1">
        <f t="shared" ca="1" si="11"/>
        <v>-1.1034364691637662E-2</v>
      </c>
      <c r="Q116" s="1">
        <f t="shared" ca="1" si="11"/>
        <v>-4.8989662247981423E-2</v>
      </c>
      <c r="R116" s="1">
        <f t="shared" ca="1" si="11"/>
        <v>-5.0880420193983165E-2</v>
      </c>
      <c r="S116" s="1">
        <f t="shared" ca="1" si="11"/>
        <v>5.8371022684224896E-4</v>
      </c>
      <c r="T116" s="1">
        <f t="shared" ca="1" si="11"/>
        <v>0.14879971934316411</v>
      </c>
      <c r="U116" s="1">
        <f t="shared" ca="1" si="11"/>
        <v>0.29845768974105658</v>
      </c>
      <c r="V116" s="1">
        <f t="shared" ca="1" si="15"/>
        <v>0.22459595733960688</v>
      </c>
      <c r="W116" s="1">
        <f t="shared" ca="1" si="16"/>
        <v>0.12902887836720403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2.4232774587800054E-2</v>
      </c>
      <c r="E117" s="1">
        <f t="shared" ca="1" si="13"/>
        <v>6.9564969171869769E-3</v>
      </c>
      <c r="F117" s="1">
        <f t="shared" ca="1" si="14"/>
        <v>-1.4942655199074392E-2</v>
      </c>
      <c r="G117" s="1">
        <f t="shared" ca="1" si="10"/>
        <v>4.4770493539767354E-3</v>
      </c>
      <c r="H117" s="1">
        <f t="shared" ca="1" si="10"/>
        <v>7.4066404337650188E-2</v>
      </c>
      <c r="I117" s="1">
        <f t="shared" ca="1" si="11"/>
        <v>0.13304535839938417</v>
      </c>
      <c r="J117" s="1">
        <f t="shared" ca="1" si="11"/>
        <v>0.1262363928883562</v>
      </c>
      <c r="K117" s="1">
        <f t="shared" ca="1" si="11"/>
        <v>5.3280304878029053E-2</v>
      </c>
      <c r="L117" s="1">
        <f t="shared" ca="1" si="11"/>
        <v>-4.5778044474535763E-3</v>
      </c>
      <c r="M117" s="1">
        <f t="shared" ca="1" si="11"/>
        <v>1.4175173437072716E-2</v>
      </c>
      <c r="N117" s="1">
        <f t="shared" ca="1" si="11"/>
        <v>2.6557840697257251E-2</v>
      </c>
      <c r="O117" s="1">
        <f t="shared" ca="1" si="11"/>
        <v>3.2235552215733938E-2</v>
      </c>
      <c r="P117" s="1">
        <f t="shared" ca="1" si="11"/>
        <v>4.2869645585531142E-2</v>
      </c>
      <c r="Q117" s="1">
        <f t="shared" ca="1" si="11"/>
        <v>2.498589499087505E-2</v>
      </c>
      <c r="R117" s="1">
        <f t="shared" ca="1" si="11"/>
        <v>-3.9156915096491919E-2</v>
      </c>
      <c r="S117" s="1">
        <f t="shared" ca="1" si="11"/>
        <v>1.1852579048847544E-2</v>
      </c>
      <c r="T117" s="1">
        <f t="shared" ca="1" si="11"/>
        <v>0.2365936851192616</v>
      </c>
      <c r="U117" s="1">
        <f t="shared" ca="1" si="11"/>
        <v>0.39605816233596902</v>
      </c>
      <c r="V117" s="1">
        <f t="shared" ca="1" si="15"/>
        <v>0.24724578913314657</v>
      </c>
      <c r="W117" s="1">
        <f t="shared" ca="1" si="16"/>
        <v>0.12083754784509849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0.23031124360305172</v>
      </c>
      <c r="E118" s="1">
        <f t="shared" ca="1" si="13"/>
        <v>9.4539159075151466E-2</v>
      </c>
      <c r="F118" s="1">
        <f t="shared" ca="1" si="14"/>
        <v>-4.290388868514983E-3</v>
      </c>
      <c r="G118" s="1">
        <f t="shared" ca="1" si="10"/>
        <v>-2.777469012805241E-2</v>
      </c>
      <c r="H118" s="1">
        <f t="shared" ca="1" si="10"/>
        <v>2.6343605203214223E-3</v>
      </c>
      <c r="I118" s="1">
        <f t="shared" ca="1" si="11"/>
        <v>2.7609664847923189E-2</v>
      </c>
      <c r="J118" s="1">
        <f t="shared" ca="1" si="11"/>
        <v>3.5378505653554347E-2</v>
      </c>
      <c r="K118" s="1">
        <f t="shared" ca="1" si="11"/>
        <v>3.1747641125121892E-2</v>
      </c>
      <c r="L118" s="1">
        <f t="shared" ca="1" si="11"/>
        <v>4.289274528589597E-2</v>
      </c>
      <c r="M118" s="1">
        <f t="shared" ca="1" si="11"/>
        <v>8.4106799381942793E-2</v>
      </c>
      <c r="N118" s="1">
        <f t="shared" ca="1" si="11"/>
        <v>9.4159724318371399E-2</v>
      </c>
      <c r="O118" s="1">
        <f t="shared" ca="1" si="11"/>
        <v>7.1742418565778274E-2</v>
      </c>
      <c r="P118" s="1">
        <f t="shared" ca="1" si="11"/>
        <v>1.0829006524488941E-2</v>
      </c>
      <c r="Q118" s="1">
        <f t="shared" ca="1" si="11"/>
        <v>-6.8754221379657351E-3</v>
      </c>
      <c r="R118" s="1">
        <f t="shared" ca="1" si="11"/>
        <v>-3.524122362326132E-3</v>
      </c>
      <c r="S118" s="1">
        <f t="shared" ca="1" si="11"/>
        <v>7.6111591537033133E-2</v>
      </c>
      <c r="T118" s="1">
        <f t="shared" ca="1" si="11"/>
        <v>0.28127642541250053</v>
      </c>
      <c r="U118" s="1">
        <f t="shared" ca="1" si="11"/>
        <v>0.43294877934496984</v>
      </c>
      <c r="V118" s="1">
        <f t="shared" ca="1" si="15"/>
        <v>0.29418813239701519</v>
      </c>
      <c r="W118" s="1">
        <f t="shared" ca="1" si="16"/>
        <v>0.16049255215796215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0.51588460863104368</v>
      </c>
      <c r="E119" s="1">
        <f t="shared" ca="1" si="13"/>
        <v>0.17764902132076565</v>
      </c>
      <c r="F119" s="1">
        <f t="shared" ca="1" si="14"/>
        <v>2.5706043105227134E-2</v>
      </c>
      <c r="G119" s="1">
        <f t="shared" ca="1" si="10"/>
        <v>2.2495198183041486E-2</v>
      </c>
      <c r="H119" s="1">
        <f t="shared" ca="1" si="10"/>
        <v>5.5362928344245922E-2</v>
      </c>
      <c r="I119" s="1">
        <f t="shared" ca="1" si="11"/>
        <v>5.9118857894223852E-2</v>
      </c>
      <c r="J119" s="1">
        <f t="shared" ca="1" si="11"/>
        <v>-2.5880422943828718E-3</v>
      </c>
      <c r="K119" s="1">
        <f t="shared" ca="1" si="11"/>
        <v>-4.6430150574475401E-2</v>
      </c>
      <c r="L119" s="1">
        <f t="shared" ca="1" si="11"/>
        <v>-3.3453792206341988E-2</v>
      </c>
      <c r="M119" s="1">
        <f t="shared" ca="1" si="11"/>
        <v>-2.8442352729194444E-4</v>
      </c>
      <c r="N119" s="1">
        <f t="shared" ca="1" si="11"/>
        <v>3.3743480514268405E-2</v>
      </c>
      <c r="O119" s="1">
        <f t="shared" ca="1" si="11"/>
        <v>2.5286973512586026E-2</v>
      </c>
      <c r="P119" s="1">
        <f t="shared" ca="1" si="11"/>
        <v>-2.5104287505828111E-2</v>
      </c>
      <c r="Q119" s="1">
        <f t="shared" ca="1" si="11"/>
        <v>-7.0446416758118982E-2</v>
      </c>
      <c r="R119" s="1">
        <f t="shared" ca="1" si="11"/>
        <v>-6.4865215057943931E-2</v>
      </c>
      <c r="S119" s="1">
        <f t="shared" ca="1" si="11"/>
        <v>4.2663345661444786E-2</v>
      </c>
      <c r="T119" s="1">
        <f t="shared" ca="1" si="11"/>
        <v>0.21628652335346771</v>
      </c>
      <c r="U119" s="1">
        <f t="shared" ca="1" si="11"/>
        <v>0.33540390029906103</v>
      </c>
      <c r="V119" s="1">
        <f t="shared" ca="1" si="15"/>
        <v>0.16964857937813246</v>
      </c>
      <c r="W119" s="1">
        <f t="shared" ca="1" si="16"/>
        <v>4.5535030302725363E-2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0.35011812603767761</v>
      </c>
      <c r="E120" s="1">
        <f t="shared" ca="1" si="13"/>
        <v>0.17754168814875518</v>
      </c>
      <c r="F120" s="1">
        <f t="shared" ca="1" si="14"/>
        <v>0.10922024245937909</v>
      </c>
      <c r="G120" s="1">
        <f t="shared" ca="1" si="10"/>
        <v>7.3790128645956202E-2</v>
      </c>
      <c r="H120" s="1">
        <f t="shared" ca="1" si="10"/>
        <v>4.0605227478470299E-2</v>
      </c>
      <c r="I120" s="1">
        <f t="shared" ca="1" si="11"/>
        <v>-1.4046396634804722E-2</v>
      </c>
      <c r="J120" s="1">
        <f t="shared" ca="1" si="11"/>
        <v>-1.3457350287305121E-2</v>
      </c>
      <c r="K120" s="1">
        <f t="shared" ca="1" si="11"/>
        <v>0.14594418156527397</v>
      </c>
      <c r="L120" s="1">
        <f t="shared" ca="1" si="11"/>
        <v>0.3081059644345342</v>
      </c>
      <c r="M120" s="1">
        <f t="shared" ca="1" si="11"/>
        <v>0.2040845312928882</v>
      </c>
      <c r="N120" s="1">
        <f t="shared" ca="1" si="11"/>
        <v>5.5035311721992483E-2</v>
      </c>
      <c r="O120" s="1">
        <f t="shared" ca="1" si="11"/>
        <v>1.1575209395316853E-2</v>
      </c>
      <c r="P120" s="1">
        <f t="shared" ca="1" si="11"/>
        <v>1.13311077995078E-2</v>
      </c>
      <c r="Q120" s="1">
        <f t="shared" ca="1" si="11"/>
        <v>-6.8793297929359868E-3</v>
      </c>
      <c r="R120" s="1">
        <f t="shared" ca="1" si="11"/>
        <v>-1.9073738033443539E-2</v>
      </c>
      <c r="S120" s="1">
        <f t="shared" ca="1" si="11"/>
        <v>-1.0495948729795024E-2</v>
      </c>
      <c r="T120" s="1">
        <f t="shared" ca="1" si="11"/>
        <v>0.15184135488749834</v>
      </c>
      <c r="U120" s="1">
        <f t="shared" ca="1" si="11"/>
        <v>0.34162710012939768</v>
      </c>
      <c r="V120" s="1">
        <f t="shared" ca="1" si="15"/>
        <v>0.22501812631433402</v>
      </c>
      <c r="W120" s="1">
        <f t="shared" ca="1" si="16"/>
        <v>4.0475063454542159E-2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0.57521238713587752</v>
      </c>
      <c r="E121" s="1">
        <f t="shared" ca="1" si="13"/>
        <v>0.34602450658628847</v>
      </c>
      <c r="F121" s="1">
        <f t="shared" ca="1" si="14"/>
        <v>0.14221869584393915</v>
      </c>
      <c r="G121" s="1">
        <f t="shared" ca="1" si="10"/>
        <v>2.4156289423691409E-2</v>
      </c>
      <c r="H121" s="1">
        <f t="shared" ca="1" si="10"/>
        <v>2.1876104903682303E-2</v>
      </c>
      <c r="I121" s="1">
        <f t="shared" ca="1" si="11"/>
        <v>3.6655963475440742E-2</v>
      </c>
      <c r="J121" s="1">
        <f t="shared" ca="1" si="11"/>
        <v>2.4947149567641821E-2</v>
      </c>
      <c r="K121" s="1">
        <f t="shared" ca="1" si="11"/>
        <v>-2.428624496919711E-2</v>
      </c>
      <c r="L121" s="1">
        <f t="shared" ca="1" si="11"/>
        <v>-5.7328361822068477E-2</v>
      </c>
      <c r="M121" s="1">
        <f t="shared" ca="1" si="11"/>
        <v>-5.3605209617626146E-2</v>
      </c>
      <c r="N121" s="1">
        <f t="shared" ca="1" si="11"/>
        <v>-1.7830162245455958E-2</v>
      </c>
      <c r="O121" s="1">
        <f t="shared" ca="1" si="11"/>
        <v>-1.4544811190182255E-2</v>
      </c>
      <c r="P121" s="1">
        <f t="shared" ca="1" si="11"/>
        <v>-5.3095011775708224E-2</v>
      </c>
      <c r="Q121" s="1">
        <f t="shared" ca="1" si="11"/>
        <v>-7.6293684312558424E-2</v>
      </c>
      <c r="R121" s="1">
        <f t="shared" ca="1" si="11"/>
        <v>-3.6068482077564371E-2</v>
      </c>
      <c r="S121" s="1">
        <f t="shared" ca="1" si="11"/>
        <v>5.035087744537349E-2</v>
      </c>
      <c r="T121" s="1">
        <f t="shared" ca="1" si="11"/>
        <v>0.24430048809589092</v>
      </c>
      <c r="U121" s="1">
        <f t="shared" ca="1" si="11"/>
        <v>0.41809530081927032</v>
      </c>
      <c r="V121" s="1">
        <f t="shared" ca="1" si="15"/>
        <v>0.2410509743155736</v>
      </c>
      <c r="W121" s="1">
        <f t="shared" ca="1" si="16"/>
        <v>-3.3361725099856861E-2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3.9877412110091999E-2</v>
      </c>
      <c r="E122" s="1">
        <f t="shared" ca="1" si="13"/>
        <v>-2.3786304496552606E-2</v>
      </c>
      <c r="F122" s="1">
        <f t="shared" ca="1" si="14"/>
        <v>-5.5415222864474076E-2</v>
      </c>
      <c r="G122" s="1">
        <f t="shared" ca="1" si="10"/>
        <v>-2.3727584819654812E-2</v>
      </c>
      <c r="H122" s="1">
        <f t="shared" ca="1" si="10"/>
        <v>1.8998590480325719E-3</v>
      </c>
      <c r="I122" s="1">
        <f t="shared" ca="1" si="11"/>
        <v>-5.2971407081165113E-3</v>
      </c>
      <c r="J122" s="1">
        <f t="shared" ca="1" si="11"/>
        <v>1.534660370797036E-2</v>
      </c>
      <c r="K122" s="1">
        <f t="shared" ca="1" si="11"/>
        <v>9.8593346708804375E-2</v>
      </c>
      <c r="L122" s="1">
        <f t="shared" ca="1" si="11"/>
        <v>0.15190663745851235</v>
      </c>
      <c r="M122" s="1">
        <f t="shared" ca="1" si="11"/>
        <v>9.3165107856497079E-2</v>
      </c>
      <c r="N122" s="1">
        <f t="shared" ca="1" si="11"/>
        <v>-2.8953762361711268E-3</v>
      </c>
      <c r="O122" s="1">
        <f t="shared" ca="1" si="11"/>
        <v>-1.2919405749584694E-3</v>
      </c>
      <c r="P122" s="1">
        <f t="shared" ca="1" si="11"/>
        <v>2.4229653121620481E-2</v>
      </c>
      <c r="Q122" s="1">
        <f t="shared" ca="1" si="11"/>
        <v>5.7279577900541855E-2</v>
      </c>
      <c r="R122" s="1">
        <f t="shared" ca="1" si="11"/>
        <v>0.107600955435497</v>
      </c>
      <c r="S122" s="1">
        <f t="shared" ca="1" si="11"/>
        <v>0.22941747087475575</v>
      </c>
      <c r="T122" s="1">
        <f t="shared" ca="1" si="11"/>
        <v>0.41300854833630829</v>
      </c>
      <c r="U122" s="1">
        <f t="shared" ca="1" si="11"/>
        <v>0.57145770870226276</v>
      </c>
      <c r="V122" s="1">
        <f t="shared" ca="1" si="15"/>
        <v>0.4710044811713387</v>
      </c>
      <c r="W122" s="1">
        <f t="shared" ca="1" si="16"/>
        <v>0.30963374222183321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0.30834071561901488</v>
      </c>
      <c r="E123" s="1">
        <f t="shared" ca="1" si="13"/>
        <v>0.15986586335645908</v>
      </c>
      <c r="F123" s="1">
        <f t="shared" ca="1" si="14"/>
        <v>7.9055808184561122E-2</v>
      </c>
      <c r="G123" s="1">
        <f t="shared" ca="1" si="10"/>
        <v>4.1401789990944779E-2</v>
      </c>
      <c r="H123" s="1">
        <f t="shared" ca="1" si="10"/>
        <v>4.7630120363709991E-2</v>
      </c>
      <c r="I123" s="1">
        <f t="shared" ca="1" si="11"/>
        <v>5.8053959616981218E-2</v>
      </c>
      <c r="J123" s="1">
        <f t="shared" ca="1" si="11"/>
        <v>7.3709353202550162E-2</v>
      </c>
      <c r="K123" s="1">
        <f t="shared" ca="1" si="11"/>
        <v>0.14702186528170741</v>
      </c>
      <c r="L123" s="1">
        <f t="shared" ca="1" si="11"/>
        <v>0.20974180394584688</v>
      </c>
      <c r="M123" s="1">
        <f t="shared" ca="1" si="11"/>
        <v>0.12178695899182941</v>
      </c>
      <c r="N123" s="1">
        <f t="shared" ca="1" si="11"/>
        <v>4.8200978657421012E-2</v>
      </c>
      <c r="O123" s="1">
        <f t="shared" ca="1" si="11"/>
        <v>8.5352333650158506E-3</v>
      </c>
      <c r="P123" s="1">
        <f t="shared" ca="1" si="11"/>
        <v>-1.6434191635899244E-2</v>
      </c>
      <c r="Q123" s="1">
        <f t="shared" ca="1" si="11"/>
        <v>-3.4876170621375734E-2</v>
      </c>
      <c r="R123" s="1">
        <f t="shared" ca="1" si="11"/>
        <v>4.5481632980776589E-3</v>
      </c>
      <c r="S123" s="1">
        <f t="shared" ca="1" si="11"/>
        <v>8.7640544799444164E-2</v>
      </c>
      <c r="T123" s="1">
        <f t="shared" ca="1" si="11"/>
        <v>0.30111333663726769</v>
      </c>
      <c r="U123" s="1">
        <f t="shared" ca="1" si="11"/>
        <v>0.45491404177986838</v>
      </c>
      <c r="V123" s="1">
        <f t="shared" ca="1" si="15"/>
        <v>0.29334671729009687</v>
      </c>
      <c r="W123" s="1">
        <f t="shared" ca="1" si="16"/>
        <v>0.16895630329519404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0.27928642947838389</v>
      </c>
      <c r="E124" s="1">
        <f t="shared" ca="1" si="13"/>
        <v>9.0785498332483602E-2</v>
      </c>
      <c r="F124" s="1">
        <f t="shared" ca="1" si="14"/>
        <v>-4.2347955029102989E-3</v>
      </c>
      <c r="G124" s="1">
        <f t="shared" ca="1" si="10"/>
        <v>2.9854062515868762E-2</v>
      </c>
      <c r="H124" s="1">
        <f t="shared" ca="1" si="10"/>
        <v>0.10918471678590051</v>
      </c>
      <c r="I124" s="1">
        <f t="shared" ca="1" si="11"/>
        <v>9.7360494049484728E-2</v>
      </c>
      <c r="J124" s="1">
        <f t="shared" ca="1" si="11"/>
        <v>1.5000930344825483E-2</v>
      </c>
      <c r="K124" s="1">
        <f t="shared" ca="1" si="11"/>
        <v>-6.2980221174929574E-2</v>
      </c>
      <c r="L124" s="1">
        <f t="shared" ca="1" si="11"/>
        <v>-5.2625116618087234E-2</v>
      </c>
      <c r="M124" s="1">
        <f t="shared" ca="1" si="11"/>
        <v>-4.2472566692881866E-2</v>
      </c>
      <c r="N124" s="1">
        <f t="shared" ca="1" si="11"/>
        <v>-2.7510937869534458E-2</v>
      </c>
      <c r="O124" s="1">
        <f t="shared" ca="1" si="11"/>
        <v>2.8118761566219529E-2</v>
      </c>
      <c r="P124" s="1">
        <f t="shared" ca="1" si="11"/>
        <v>0.10637712131774164</v>
      </c>
      <c r="Q124" s="1">
        <f t="shared" ca="1" si="11"/>
        <v>0.10126735145591179</v>
      </c>
      <c r="R124" s="1">
        <f t="shared" ca="1" si="11"/>
        <v>6.6208091385470166E-2</v>
      </c>
      <c r="S124" s="1">
        <f t="shared" ca="1" si="11"/>
        <v>0.15634424604720568</v>
      </c>
      <c r="T124" s="1">
        <f t="shared" ca="1" si="11"/>
        <v>0.32410640415868214</v>
      </c>
      <c r="U124" s="1">
        <f t="shared" ca="1" si="11"/>
        <v>0.46770598444596168</v>
      </c>
      <c r="V124" s="1">
        <f t="shared" ca="1" si="15"/>
        <v>0.30775788629113882</v>
      </c>
      <c r="W124" s="1">
        <f t="shared" ca="1" si="16"/>
        <v>0.13652595533776191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6.4578868184770349E-2</v>
      </c>
      <c r="E125" s="1">
        <f t="shared" ca="1" si="13"/>
        <v>3.6916160379440108E-2</v>
      </c>
      <c r="F125" s="1">
        <f t="shared" ca="1" si="14"/>
        <v>3.5830639798452663E-2</v>
      </c>
      <c r="G125" s="1">
        <f t="shared" ca="1" si="10"/>
        <v>5.1661773007881537E-2</v>
      </c>
      <c r="H125" s="1">
        <f t="shared" ca="1" si="10"/>
        <v>6.0576513829078416E-2</v>
      </c>
      <c r="I125" s="1">
        <f t="shared" ca="1" si="11"/>
        <v>3.029862226929993E-2</v>
      </c>
      <c r="J125" s="1">
        <f t="shared" ca="1" si="11"/>
        <v>1.9176810423482002E-2</v>
      </c>
      <c r="K125" s="1">
        <f t="shared" ca="1" si="11"/>
        <v>6.9453230011727068E-2</v>
      </c>
      <c r="L125" s="1">
        <f t="shared" ca="1" si="11"/>
        <v>0.1174592122926567</v>
      </c>
      <c r="M125" s="1">
        <f t="shared" ca="1" si="11"/>
        <v>8.7593598176121931E-2</v>
      </c>
      <c r="N125" s="1">
        <f t="shared" ca="1" si="11"/>
        <v>5.0096384664999508E-2</v>
      </c>
      <c r="O125" s="1">
        <f t="shared" ca="1" si="11"/>
        <v>6.3334561898961111E-2</v>
      </c>
      <c r="P125" s="1">
        <f t="shared" ca="1" si="11"/>
        <v>2.9350756009389772E-2</v>
      </c>
      <c r="Q125" s="1">
        <f t="shared" ca="1" si="11"/>
        <v>5.7548900138194971E-3</v>
      </c>
      <c r="R125" s="1">
        <f t="shared" ca="1" si="11"/>
        <v>-3.720826891914635E-3</v>
      </c>
      <c r="S125" s="1">
        <f t="shared" ca="1" si="11"/>
        <v>6.028438993571722E-2</v>
      </c>
      <c r="T125" s="1">
        <f t="shared" ca="1" si="11"/>
        <v>0.23960674600452533</v>
      </c>
      <c r="U125" s="1">
        <f t="shared" ca="1" si="11"/>
        <v>0.39299928721373517</v>
      </c>
      <c r="V125" s="1">
        <f t="shared" ca="1" si="15"/>
        <v>0.24499592755218697</v>
      </c>
      <c r="W125" s="1">
        <f t="shared" ca="1" si="16"/>
        <v>7.0984678314971211E-2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3.7275084172136867E-2</v>
      </c>
      <c r="E126" s="1">
        <f t="shared" ca="1" si="13"/>
        <v>4.2855320065837872E-3</v>
      </c>
      <c r="F126" s="1">
        <f t="shared" ca="1" si="14"/>
        <v>-3.4889882103467953E-2</v>
      </c>
      <c r="G126" s="1">
        <f t="shared" ca="1" si="10"/>
        <v>-1.1853495497382073E-2</v>
      </c>
      <c r="H126" s="1">
        <f t="shared" ca="1" si="10"/>
        <v>4.3096696708642586E-2</v>
      </c>
      <c r="I126" s="1">
        <f t="shared" ca="1" si="11"/>
        <v>4.2340087729346797E-2</v>
      </c>
      <c r="J126" s="1">
        <f t="shared" ca="1" si="11"/>
        <v>1.5856539480493159E-2</v>
      </c>
      <c r="K126" s="1">
        <f t="shared" ca="1" si="11"/>
        <v>-2.2864484538901157E-2</v>
      </c>
      <c r="L126" s="1">
        <f t="shared" ca="1" si="11"/>
        <v>-8.567283812915634E-2</v>
      </c>
      <c r="M126" s="1">
        <f t="shared" ca="1" si="11"/>
        <v>-0.11643288462258701</v>
      </c>
      <c r="N126" s="1">
        <f t="shared" ca="1" si="11"/>
        <v>-7.5462478609533923E-2</v>
      </c>
      <c r="O126" s="1">
        <f t="shared" ca="1" si="11"/>
        <v>-1.1577303698426069E-2</v>
      </c>
      <c r="P126" s="1">
        <f t="shared" ca="1" si="11"/>
        <v>-2.3710380908361917E-3</v>
      </c>
      <c r="Q126" s="1">
        <f t="shared" ca="1" si="11"/>
        <v>-2.7625332144667614E-2</v>
      </c>
      <c r="R126" s="1">
        <f t="shared" ca="1" si="11"/>
        <v>-6.4671595746918109E-2</v>
      </c>
      <c r="S126" s="1">
        <f t="shared" ca="1" si="11"/>
        <v>3.0326107425940874E-2</v>
      </c>
      <c r="T126" s="1">
        <f t="shared" ca="1" si="11"/>
        <v>0.24764421094486161</v>
      </c>
      <c r="U126" s="1">
        <f t="shared" ca="1" si="11"/>
        <v>0.39272410213510539</v>
      </c>
      <c r="V126" s="1">
        <f t="shared" ca="1" si="15"/>
        <v>0.21405109280203766</v>
      </c>
      <c r="W126" s="1">
        <f t="shared" ca="1" si="16"/>
        <v>2.4155659346749292E-2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5.3647172808714734E-2</v>
      </c>
      <c r="E127" s="1">
        <f t="shared" ca="1" si="13"/>
        <v>1.4871409784496088E-2</v>
      </c>
      <c r="F127" s="1">
        <f t="shared" ca="1" si="14"/>
        <v>-4.4000227254393329E-2</v>
      </c>
      <c r="G127" s="1">
        <f t="shared" ca="1" si="14"/>
        <v>-5.4252633608372659E-2</v>
      </c>
      <c r="H127" s="1">
        <f t="shared" ca="1" si="14"/>
        <v>-2.2286716336605221E-2</v>
      </c>
      <c r="I127" s="1">
        <f t="shared" ca="1" si="14"/>
        <v>4.5969452919815499E-3</v>
      </c>
      <c r="J127" s="1">
        <f t="shared" ca="1" si="14"/>
        <v>2.8887358900750015E-2</v>
      </c>
      <c r="K127" s="1">
        <f t="shared" ca="1" si="14"/>
        <v>0.10582656154874655</v>
      </c>
      <c r="L127" s="1">
        <f t="shared" ca="1" si="14"/>
        <v>0.19725931171498207</v>
      </c>
      <c r="M127" s="1">
        <f t="shared" ca="1" si="14"/>
        <v>0.13147876721258223</v>
      </c>
      <c r="N127" s="1">
        <f t="shared" ca="1" si="14"/>
        <v>2.7425295760750756E-2</v>
      </c>
      <c r="O127" s="1">
        <f t="shared" ca="1" si="14"/>
        <v>1.3595638096756905E-2</v>
      </c>
      <c r="P127" s="1">
        <f t="shared" ca="1" si="14"/>
        <v>-4.0056993195491291E-3</v>
      </c>
      <c r="Q127" s="1">
        <f t="shared" ca="1" si="14"/>
        <v>-1.6104488997020557E-2</v>
      </c>
      <c r="R127" s="1">
        <f t="shared" ca="1" si="14"/>
        <v>-3.2824417347247494E-3</v>
      </c>
      <c r="S127" s="1">
        <f t="shared" ca="1" si="14"/>
        <v>7.1700913083348417E-2</v>
      </c>
      <c r="T127" s="1">
        <f t="shared" ca="1" si="14"/>
        <v>0.27252111515776478</v>
      </c>
      <c r="U127" s="1">
        <f t="shared" ca="1" si="14"/>
        <v>0.49664470612256029</v>
      </c>
      <c r="V127" s="1">
        <f t="shared" ca="1" si="15"/>
        <v>0.41830472822574954</v>
      </c>
      <c r="W127" s="1">
        <f t="shared" ca="1" si="16"/>
        <v>0.23368303940945703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4.6447692544647708E-2</v>
      </c>
      <c r="E128" s="1">
        <f t="shared" ca="1" si="13"/>
        <v>3.5513962749786764E-2</v>
      </c>
      <c r="F128" s="1">
        <f t="shared" ref="F128:U143" ca="1" si="17">(F78+0.6*(G78+E78)+0.15*(D78+H78))/(1+2*0.6+2*0.15)</f>
        <v>-3.2786288886777773E-2</v>
      </c>
      <c r="G128" s="1">
        <f t="shared" ca="1" si="17"/>
        <v>-6.5785256573291956E-2</v>
      </c>
      <c r="H128" s="1">
        <f t="shared" ca="1" si="17"/>
        <v>-3.3173481259486645E-2</v>
      </c>
      <c r="I128" s="1">
        <f t="shared" ca="1" si="17"/>
        <v>-9.5588695704462677E-3</v>
      </c>
      <c r="J128" s="1">
        <f t="shared" ca="1" si="17"/>
        <v>2.5359565501687036E-2</v>
      </c>
      <c r="K128" s="1">
        <f t="shared" ca="1" si="17"/>
        <v>9.6058243552209641E-2</v>
      </c>
      <c r="L128" s="1">
        <f t="shared" ca="1" si="17"/>
        <v>0.1299726550887928</v>
      </c>
      <c r="M128" s="1">
        <f t="shared" ca="1" si="17"/>
        <v>9.9895658524259828E-2</v>
      </c>
      <c r="N128" s="1">
        <f t="shared" ca="1" si="17"/>
        <v>4.243667188959048E-2</v>
      </c>
      <c r="O128" s="1">
        <f t="shared" ca="1" si="17"/>
        <v>1.1416426802695164E-2</v>
      </c>
      <c r="P128" s="1">
        <f t="shared" ca="1" si="17"/>
        <v>9.464330138070555E-3</v>
      </c>
      <c r="Q128" s="1">
        <f t="shared" ca="1" si="17"/>
        <v>2.1267264516515651E-2</v>
      </c>
      <c r="R128" s="1">
        <f t="shared" ca="1" si="17"/>
        <v>6.4392248639747796E-2</v>
      </c>
      <c r="S128" s="1">
        <f t="shared" ca="1" si="17"/>
        <v>0.11864096895306245</v>
      </c>
      <c r="T128" s="1">
        <f t="shared" ca="1" si="17"/>
        <v>0.20957358657327479</v>
      </c>
      <c r="U128" s="1">
        <f t="shared" ca="1" si="17"/>
        <v>0.2857991499276048</v>
      </c>
      <c r="V128" s="1">
        <f t="shared" ca="1" si="15"/>
        <v>0.17948830655226375</v>
      </c>
      <c r="W128" s="1">
        <f t="shared" ca="1" si="16"/>
        <v>8.4579517336943716E-2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5.2121967634803611E-2</v>
      </c>
      <c r="E129" s="1">
        <f t="shared" ca="1" si="13"/>
        <v>2.0193185927317749E-2</v>
      </c>
      <c r="F129" s="1">
        <f t="shared" ca="1" si="17"/>
        <v>-1.9131409539681638E-2</v>
      </c>
      <c r="G129" s="1">
        <f t="shared" ca="1" si="17"/>
        <v>-2.001054122943699E-2</v>
      </c>
      <c r="H129" s="1">
        <f t="shared" ca="1" si="17"/>
        <v>-1.4746686871138396E-2</v>
      </c>
      <c r="I129" s="1">
        <f t="shared" ca="1" si="17"/>
        <v>3.2467359974090823E-2</v>
      </c>
      <c r="J129" s="1">
        <f t="shared" ca="1" si="17"/>
        <v>9.6584726226221981E-2</v>
      </c>
      <c r="K129" s="1">
        <f t="shared" ca="1" si="17"/>
        <v>0.1208236813390768</v>
      </c>
      <c r="L129" s="1">
        <f t="shared" ca="1" si="17"/>
        <v>0.11330587051120496</v>
      </c>
      <c r="M129" s="1">
        <f t="shared" ca="1" si="17"/>
        <v>7.9073323977090854E-2</v>
      </c>
      <c r="N129" s="1">
        <f t="shared" ca="1" si="17"/>
        <v>6.176937461284715E-2</v>
      </c>
      <c r="O129" s="1">
        <f t="shared" ca="1" si="17"/>
        <v>-1.3867914597507853E-2</v>
      </c>
      <c r="P129" s="1">
        <f t="shared" ca="1" si="17"/>
        <v>-9.2007566006403058E-2</v>
      </c>
      <c r="Q129" s="1">
        <f t="shared" ca="1" si="17"/>
        <v>-5.0702827959020237E-2</v>
      </c>
      <c r="R129" s="1">
        <f t="shared" ca="1" si="17"/>
        <v>5.5813915468887795E-2</v>
      </c>
      <c r="S129" s="1">
        <f t="shared" ca="1" si="17"/>
        <v>0.14955154351083264</v>
      </c>
      <c r="T129" s="1">
        <f t="shared" ca="1" si="17"/>
        <v>0.2816437808386768</v>
      </c>
      <c r="U129" s="1">
        <f t="shared" ca="1" si="17"/>
        <v>0.43235438279352439</v>
      </c>
      <c r="V129" s="1">
        <f t="shared" ca="1" si="15"/>
        <v>0.31824917621809001</v>
      </c>
      <c r="W129" s="1">
        <f t="shared" ca="1" si="16"/>
        <v>0.13754237093799709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0.10466197487583606</v>
      </c>
      <c r="E130" s="1">
        <f t="shared" ca="1" si="13"/>
        <v>5.794661070395335E-2</v>
      </c>
      <c r="F130" s="1">
        <f t="shared" ca="1" si="17"/>
        <v>3.1209377384110015E-2</v>
      </c>
      <c r="G130" s="1">
        <f t="shared" ca="1" si="17"/>
        <v>1.3420973584566051E-3</v>
      </c>
      <c r="H130" s="1">
        <f t="shared" ca="1" si="17"/>
        <v>-3.7919481985457609E-2</v>
      </c>
      <c r="I130" s="1">
        <f t="shared" ca="1" si="17"/>
        <v>-7.6633157104557426E-2</v>
      </c>
      <c r="J130" s="1">
        <f t="shared" ca="1" si="17"/>
        <v>-4.7937276523298648E-2</v>
      </c>
      <c r="K130" s="1">
        <f t="shared" ca="1" si="17"/>
        <v>1.7634755797809264E-3</v>
      </c>
      <c r="L130" s="1">
        <f t="shared" ca="1" si="17"/>
        <v>1.5854377952385857E-2</v>
      </c>
      <c r="M130" s="1">
        <f t="shared" ca="1" si="17"/>
        <v>4.9162581896133265E-3</v>
      </c>
      <c r="N130" s="1">
        <f t="shared" ca="1" si="17"/>
        <v>1.4997880954506364E-2</v>
      </c>
      <c r="O130" s="1">
        <f t="shared" ca="1" si="17"/>
        <v>3.3133503938239946E-2</v>
      </c>
      <c r="P130" s="1">
        <f t="shared" ca="1" si="17"/>
        <v>1.7664079240621466E-2</v>
      </c>
      <c r="Q130" s="1">
        <f t="shared" ca="1" si="17"/>
        <v>-5.6585226279502798E-2</v>
      </c>
      <c r="R130" s="1">
        <f t="shared" ca="1" si="17"/>
        <v>-0.10868704163685572</v>
      </c>
      <c r="S130" s="1">
        <f t="shared" ca="1" si="17"/>
        <v>-5.0989540200159424E-2</v>
      </c>
      <c r="T130" s="1">
        <f t="shared" ca="1" si="17"/>
        <v>0.19781387652033192</v>
      </c>
      <c r="U130" s="1">
        <f t="shared" ca="1" si="17"/>
        <v>0.41908279593516634</v>
      </c>
      <c r="V130" s="1">
        <f t="shared" ca="1" si="15"/>
        <v>0.2830212743019842</v>
      </c>
      <c r="W130" s="1">
        <f t="shared" ca="1" si="16"/>
        <v>0.10778220379292959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0.42558635958098734</v>
      </c>
      <c r="E131" s="1">
        <f t="shared" ca="1" si="13"/>
        <v>0.17998126255565153</v>
      </c>
      <c r="F131" s="1">
        <f t="shared" ca="1" si="17"/>
        <v>4.7412235544449378E-2</v>
      </c>
      <c r="G131" s="1">
        <f t="shared" ca="1" si="17"/>
        <v>-1.4449594237287528E-2</v>
      </c>
      <c r="H131" s="1">
        <f t="shared" ca="1" si="17"/>
        <v>-7.9212669385987696E-3</v>
      </c>
      <c r="I131" s="1">
        <f t="shared" ca="1" si="17"/>
        <v>5.4223620509466955E-2</v>
      </c>
      <c r="J131" s="1">
        <f t="shared" ca="1" si="17"/>
        <v>0.10718556869824511</v>
      </c>
      <c r="K131" s="1">
        <f t="shared" ca="1" si="17"/>
        <v>8.1589134888520043E-2</v>
      </c>
      <c r="L131" s="1">
        <f t="shared" ca="1" si="17"/>
        <v>2.4996349167110639E-2</v>
      </c>
      <c r="M131" s="1">
        <f t="shared" ca="1" si="17"/>
        <v>-2.3378613416671648E-2</v>
      </c>
      <c r="N131" s="1">
        <f t="shared" ca="1" si="17"/>
        <v>-3.0258282338577157E-2</v>
      </c>
      <c r="O131" s="1">
        <f t="shared" ca="1" si="17"/>
        <v>-9.9302409705545845E-3</v>
      </c>
      <c r="P131" s="1">
        <f t="shared" ca="1" si="17"/>
        <v>3.3099583075611158E-2</v>
      </c>
      <c r="Q131" s="1">
        <f t="shared" ca="1" si="17"/>
        <v>7.2036819755903619E-2</v>
      </c>
      <c r="R131" s="1">
        <f t="shared" ca="1" si="17"/>
        <v>0.10753057421383642</v>
      </c>
      <c r="S131" s="1">
        <f t="shared" ca="1" si="17"/>
        <v>0.16728257439412383</v>
      </c>
      <c r="T131" s="1">
        <f t="shared" ca="1" si="17"/>
        <v>0.279019320264215</v>
      </c>
      <c r="U131" s="1">
        <f t="shared" ca="1" si="17"/>
        <v>0.37474602269281837</v>
      </c>
      <c r="V131" s="1">
        <f t="shared" ca="1" si="15"/>
        <v>0.22741235736184703</v>
      </c>
      <c r="W131" s="1">
        <f t="shared" ca="1" si="16"/>
        <v>7.2821149229392743E-2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0.13873679418317394</v>
      </c>
      <c r="E132" s="1">
        <f t="shared" ca="1" si="13"/>
        <v>7.2591323364363372E-2</v>
      </c>
      <c r="F132" s="1">
        <f t="shared" ca="1" si="17"/>
        <v>9.0081550213875677E-2</v>
      </c>
      <c r="G132" s="1">
        <f t="shared" ca="1" si="17"/>
        <v>0.12137963723837017</v>
      </c>
      <c r="H132" s="1">
        <f t="shared" ca="1" si="17"/>
        <v>8.8182133589183864E-2</v>
      </c>
      <c r="I132" s="1">
        <f t="shared" ca="1" si="17"/>
        <v>-8.7045029324266945E-4</v>
      </c>
      <c r="J132" s="1">
        <f t="shared" ca="1" si="17"/>
        <v>-3.5677795025183978E-2</v>
      </c>
      <c r="K132" s="1">
        <f t="shared" ca="1" si="17"/>
        <v>-1.1247082913483543E-2</v>
      </c>
      <c r="L132" s="1">
        <f t="shared" ca="1" si="17"/>
        <v>1.4510003995639125E-2</v>
      </c>
      <c r="M132" s="1">
        <f t="shared" ca="1" si="17"/>
        <v>2.2085379150907094E-3</v>
      </c>
      <c r="N132" s="1">
        <f t="shared" ca="1" si="17"/>
        <v>2.9388604905084752E-2</v>
      </c>
      <c r="O132" s="1">
        <f t="shared" ca="1" si="17"/>
        <v>8.5825297057840519E-2</v>
      </c>
      <c r="P132" s="1">
        <f t="shared" ca="1" si="17"/>
        <v>8.7474020126555405E-2</v>
      </c>
      <c r="Q132" s="1">
        <f t="shared" ca="1" si="17"/>
        <v>4.1741896662660205E-2</v>
      </c>
      <c r="R132" s="1">
        <f t="shared" ca="1" si="17"/>
        <v>-1.3264077346892857E-2</v>
      </c>
      <c r="S132" s="1">
        <f t="shared" ca="1" si="17"/>
        <v>-1.9773041697417872E-2</v>
      </c>
      <c r="T132" s="1">
        <f t="shared" ca="1" si="17"/>
        <v>0.15745101501258546</v>
      </c>
      <c r="U132" s="1">
        <f t="shared" ca="1" si="17"/>
        <v>0.36834564345206783</v>
      </c>
      <c r="V132" s="1">
        <f t="shared" ca="1" si="15"/>
        <v>0.27952513935111634</v>
      </c>
      <c r="W132" s="1">
        <f t="shared" ca="1" si="16"/>
        <v>0.14968269131713838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0.40057179250652269</v>
      </c>
      <c r="E133" s="1">
        <f t="shared" ca="1" si="13"/>
        <v>0.18186983498751594</v>
      </c>
      <c r="F133" s="1">
        <f t="shared" ca="1" si="17"/>
        <v>7.0825415163807151E-2</v>
      </c>
      <c r="G133" s="1">
        <f t="shared" ca="1" si="17"/>
        <v>3.7568945548750128E-2</v>
      </c>
      <c r="H133" s="1">
        <f t="shared" ca="1" si="17"/>
        <v>5.1095428179338855E-2</v>
      </c>
      <c r="I133" s="1">
        <f t="shared" ca="1" si="17"/>
        <v>8.239727976359619E-2</v>
      </c>
      <c r="J133" s="1">
        <f t="shared" ca="1" si="17"/>
        <v>9.3394036919289866E-2</v>
      </c>
      <c r="K133" s="1">
        <f t="shared" ca="1" si="17"/>
        <v>5.1097598313519399E-2</v>
      </c>
      <c r="L133" s="1">
        <f t="shared" ca="1" si="17"/>
        <v>-2.2991038943035381E-2</v>
      </c>
      <c r="M133" s="1">
        <f t="shared" ca="1" si="17"/>
        <v>-5.8688432379159737E-2</v>
      </c>
      <c r="N133" s="1">
        <f t="shared" ca="1" si="17"/>
        <v>-2.4895510979276506E-2</v>
      </c>
      <c r="O133" s="1">
        <f t="shared" ca="1" si="17"/>
        <v>-7.140139766200905E-3</v>
      </c>
      <c r="P133" s="1">
        <f t="shared" ca="1" si="17"/>
        <v>3.2675813787433365E-3</v>
      </c>
      <c r="Q133" s="1">
        <f t="shared" ca="1" si="17"/>
        <v>3.7675642738677018E-2</v>
      </c>
      <c r="R133" s="1">
        <f t="shared" ca="1" si="17"/>
        <v>2.0753911844481433E-2</v>
      </c>
      <c r="S133" s="1">
        <f t="shared" ca="1" si="17"/>
        <v>4.9145244168626423E-2</v>
      </c>
      <c r="T133" s="1">
        <f t="shared" ca="1" si="17"/>
        <v>0.19186397067226388</v>
      </c>
      <c r="U133" s="1">
        <f t="shared" ca="1" si="17"/>
        <v>0.31438478200751174</v>
      </c>
      <c r="V133" s="1">
        <f t="shared" ca="1" si="15"/>
        <v>0.13044274074983528</v>
      </c>
      <c r="W133" s="1">
        <f t="shared" ca="1" si="16"/>
        <v>-6.0191030478466287E-2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0.63090297691132913</v>
      </c>
      <c r="E134" s="1">
        <f t="shared" ca="1" si="13"/>
        <v>0.27486569253573923</v>
      </c>
      <c r="F134" s="1">
        <f t="shared" ca="1" si="17"/>
        <v>3.0282235305860473E-2</v>
      </c>
      <c r="G134" s="1">
        <f t="shared" ca="1" si="17"/>
        <v>-5.4433745593976027E-2</v>
      </c>
      <c r="H134" s="1">
        <f t="shared" ca="1" si="17"/>
        <v>-5.5889753523491757E-2</v>
      </c>
      <c r="I134" s="1">
        <f t="shared" ca="1" si="17"/>
        <v>-1.9753580167887232E-2</v>
      </c>
      <c r="J134" s="1">
        <f t="shared" ca="1" si="17"/>
        <v>2.9494404157815769E-2</v>
      </c>
      <c r="K134" s="1">
        <f t="shared" ca="1" si="17"/>
        <v>0.13853351652352314</v>
      </c>
      <c r="L134" s="1">
        <f t="shared" ca="1" si="17"/>
        <v>0.22678620164144161</v>
      </c>
      <c r="M134" s="1">
        <f t="shared" ca="1" si="17"/>
        <v>0.10703272480376273</v>
      </c>
      <c r="N134" s="1">
        <f t="shared" ca="1" si="17"/>
        <v>1.1089304083953578E-2</v>
      </c>
      <c r="O134" s="1">
        <f t="shared" ca="1" si="17"/>
        <v>2.2573032341534776E-2</v>
      </c>
      <c r="P134" s="1">
        <f t="shared" ca="1" si="17"/>
        <v>8.7293446408065939E-2</v>
      </c>
      <c r="Q134" s="1">
        <f t="shared" ca="1" si="17"/>
        <v>6.9266251090625175E-2</v>
      </c>
      <c r="R134" s="1">
        <f t="shared" ca="1" si="17"/>
        <v>3.4231986000470858E-2</v>
      </c>
      <c r="S134" s="1">
        <f t="shared" ca="1" si="17"/>
        <v>7.9830412058459338E-2</v>
      </c>
      <c r="T134" s="1">
        <f t="shared" ca="1" si="17"/>
        <v>0.28634221313510333</v>
      </c>
      <c r="U134" s="1">
        <f t="shared" ca="1" si="17"/>
        <v>0.4875807703251952</v>
      </c>
      <c r="V134" s="1">
        <f t="shared" ca="1" si="15"/>
        <v>0.35117685966084766</v>
      </c>
      <c r="W134" s="1">
        <f t="shared" ca="1" si="16"/>
        <v>0.18161358551604562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0.28180986347652554</v>
      </c>
      <c r="E135" s="1">
        <f t="shared" ca="1" si="13"/>
        <v>0.33519343018335779</v>
      </c>
      <c r="F135" s="1">
        <f t="shared" ca="1" si="17"/>
        <v>0.20620497439540469</v>
      </c>
      <c r="G135" s="1">
        <f t="shared" ca="1" si="17"/>
        <v>0.24252257395449983</v>
      </c>
      <c r="H135" s="1">
        <f t="shared" ca="1" si="17"/>
        <v>0.44242854307153134</v>
      </c>
      <c r="I135" s="1">
        <f t="shared" ca="1" si="17"/>
        <v>0.53865970293552545</v>
      </c>
      <c r="J135" s="1">
        <f t="shared" ca="1" si="17"/>
        <v>0.65655478628832842</v>
      </c>
      <c r="K135" s="1">
        <f t="shared" ca="1" si="17"/>
        <v>0.57281584527912588</v>
      </c>
      <c r="L135" s="1">
        <f t="shared" ca="1" si="17"/>
        <v>0.27005422838210336</v>
      </c>
      <c r="M135" s="1">
        <f t="shared" ca="1" si="17"/>
        <v>0.24506431481158875</v>
      </c>
      <c r="N135" s="1">
        <f t="shared" ca="1" si="17"/>
        <v>0.52000198287956001</v>
      </c>
      <c r="O135" s="1">
        <f t="shared" ca="1" si="17"/>
        <v>0.51161097769199138</v>
      </c>
      <c r="P135" s="1">
        <f t="shared" ca="1" si="17"/>
        <v>0.21163440213742132</v>
      </c>
      <c r="Q135" s="1">
        <f t="shared" ca="1" si="17"/>
        <v>5.3181653094410343E-2</v>
      </c>
      <c r="R135" s="1">
        <f t="shared" ca="1" si="17"/>
        <v>3.5350463681547782E-2</v>
      </c>
      <c r="S135" s="1">
        <f t="shared" ca="1" si="17"/>
        <v>6.8329994930050417E-2</v>
      </c>
      <c r="T135" s="1">
        <f t="shared" ca="1" si="17"/>
        <v>0.19699079758707955</v>
      </c>
      <c r="U135" s="1">
        <f t="shared" ca="1" si="17"/>
        <v>0.39611076006442159</v>
      </c>
      <c r="V135" s="1">
        <f t="shared" ca="1" si="15"/>
        <v>0.32785378295633083</v>
      </c>
      <c r="W135" s="1">
        <f t="shared" ca="1" si="16"/>
        <v>0.19415146652125895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0.42694874415062428</v>
      </c>
      <c r="E136" s="1">
        <f t="shared" ca="1" si="13"/>
        <v>0.40304941200869637</v>
      </c>
      <c r="F136" s="1">
        <f t="shared" ca="1" si="17"/>
        <v>0.50003117058567115</v>
      </c>
      <c r="G136" s="1">
        <f t="shared" ca="1" si="17"/>
        <v>0.45822887319643391</v>
      </c>
      <c r="H136" s="1">
        <f t="shared" ca="1" si="17"/>
        <v>0.3734687239043375</v>
      </c>
      <c r="I136" s="1">
        <f t="shared" ca="1" si="17"/>
        <v>0.2857137692917599</v>
      </c>
      <c r="J136" s="1">
        <f t="shared" ca="1" si="17"/>
        <v>0.44404554961815207</v>
      </c>
      <c r="K136" s="1">
        <f t="shared" ca="1" si="17"/>
        <v>0.77935516658977722</v>
      </c>
      <c r="L136" s="1">
        <f t="shared" ca="1" si="17"/>
        <v>0.99697784052470428</v>
      </c>
      <c r="M136" s="1">
        <f t="shared" ca="1" si="17"/>
        <v>1.0781694005831102</v>
      </c>
      <c r="N136" s="1">
        <f t="shared" ca="1" si="17"/>
        <v>1.007752030229107</v>
      </c>
      <c r="O136" s="1">
        <f t="shared" ca="1" si="17"/>
        <v>0.76200991697155485</v>
      </c>
      <c r="P136" s="1">
        <f t="shared" ca="1" si="17"/>
        <v>0.36601270697825422</v>
      </c>
      <c r="Q136" s="1">
        <f t="shared" ca="1" si="17"/>
        <v>0.11370699463344791</v>
      </c>
      <c r="R136" s="1">
        <f t="shared" ca="1" si="17"/>
        <v>3.236332569269345E-2</v>
      </c>
      <c r="S136" s="1">
        <f t="shared" ca="1" si="17"/>
        <v>5.3714205491191415E-2</v>
      </c>
      <c r="T136" s="1">
        <f t="shared" ca="1" si="17"/>
        <v>0.11248106283179746</v>
      </c>
      <c r="U136" s="1">
        <f t="shared" ca="1" si="17"/>
        <v>0.16352843218313234</v>
      </c>
      <c r="V136" s="1">
        <f t="shared" ca="1" si="15"/>
        <v>0.10739208276222587</v>
      </c>
      <c r="W136" s="1">
        <f t="shared" ca="1" si="16"/>
        <v>6.6623485654970366E-2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0.74738040061304545</v>
      </c>
      <c r="E137" s="1">
        <f t="shared" ca="1" si="13"/>
        <v>0.54071343192486143</v>
      </c>
      <c r="F137" s="1">
        <f t="shared" ca="1" si="17"/>
        <v>0.19837243100111718</v>
      </c>
      <c r="G137" s="1">
        <f t="shared" ca="1" si="17"/>
        <v>4.1584732625618313E-2</v>
      </c>
      <c r="H137" s="1">
        <f t="shared" ca="1" si="17"/>
        <v>0.16411873627950874</v>
      </c>
      <c r="I137" s="1">
        <f t="shared" ca="1" si="17"/>
        <v>0.35708318918424486</v>
      </c>
      <c r="J137" s="1">
        <f t="shared" ca="1" si="17"/>
        <v>0.35778048118902001</v>
      </c>
      <c r="K137" s="1">
        <f t="shared" ca="1" si="17"/>
        <v>0.37789288135456428</v>
      </c>
      <c r="L137" s="1">
        <f t="shared" ca="1" si="17"/>
        <v>0.26942633706325658</v>
      </c>
      <c r="M137" s="1">
        <f t="shared" ca="1" si="17"/>
        <v>0.23367888747679713</v>
      </c>
      <c r="N137" s="1">
        <f t="shared" ca="1" si="17"/>
        <v>0.34116223510707611</v>
      </c>
      <c r="O137" s="1">
        <f t="shared" ca="1" si="17"/>
        <v>0.39297949124657167</v>
      </c>
      <c r="P137" s="1">
        <f t="shared" ca="1" si="17"/>
        <v>0.20640709004598135</v>
      </c>
      <c r="Q137" s="1">
        <f t="shared" ca="1" si="17"/>
        <v>7.6374026176863244E-2</v>
      </c>
      <c r="R137" s="1">
        <f t="shared" ca="1" si="17"/>
        <v>8.7779754094918699E-2</v>
      </c>
      <c r="S137" s="1">
        <f t="shared" ca="1" si="17"/>
        <v>0.20138689550344463</v>
      </c>
      <c r="T137" s="1">
        <f t="shared" ca="1" si="17"/>
        <v>0.37701348842145094</v>
      </c>
      <c r="U137" s="1">
        <f t="shared" ca="1" si="17"/>
        <v>0.5085457477641756</v>
      </c>
      <c r="V137" s="1">
        <f t="shared" ca="1" si="15"/>
        <v>0.39605922007495953</v>
      </c>
      <c r="W137" s="1">
        <f t="shared" ca="1" si="16"/>
        <v>0.35827807176276683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0.37928592514390941</v>
      </c>
      <c r="E138" s="1">
        <f t="shared" ca="1" si="13"/>
        <v>0.63809445107084672</v>
      </c>
      <c r="F138" s="1">
        <f t="shared" ca="1" si="17"/>
        <v>0.68298092636263719</v>
      </c>
      <c r="G138" s="1">
        <f t="shared" ca="1" si="17"/>
        <v>0.53442877232110331</v>
      </c>
      <c r="H138" s="1">
        <f t="shared" ca="1" si="17"/>
        <v>0.44107520054792093</v>
      </c>
      <c r="I138" s="1">
        <f t="shared" ca="1" si="17"/>
        <v>0.30255278751308501</v>
      </c>
      <c r="J138" s="1">
        <f t="shared" ca="1" si="17"/>
        <v>0.34251726157352269</v>
      </c>
      <c r="K138" s="1">
        <f t="shared" ca="1" si="17"/>
        <v>0.62222170975674607</v>
      </c>
      <c r="L138" s="1">
        <f t="shared" ca="1" si="17"/>
        <v>0.67063845124899069</v>
      </c>
      <c r="M138" s="1">
        <f t="shared" ca="1" si="17"/>
        <v>0.48444966748405294</v>
      </c>
      <c r="N138" s="1">
        <f t="shared" ca="1" si="17"/>
        <v>0.56651260020017846</v>
      </c>
      <c r="O138" s="1">
        <f t="shared" ca="1" si="17"/>
        <v>0.77390265529466828</v>
      </c>
      <c r="P138" s="1">
        <f t="shared" ca="1" si="17"/>
        <v>0.74564019447837626</v>
      </c>
      <c r="Q138" s="1">
        <f t="shared" ca="1" si="17"/>
        <v>0.52934442287385142</v>
      </c>
      <c r="R138" s="1">
        <f t="shared" ca="1" si="17"/>
        <v>0.4351013709856324</v>
      </c>
      <c r="S138" s="1">
        <f t="shared" ca="1" si="17"/>
        <v>0.30202144909863793</v>
      </c>
      <c r="T138" s="1">
        <f t="shared" ca="1" si="17"/>
        <v>0.24876585235869314</v>
      </c>
      <c r="U138" s="1">
        <f t="shared" ca="1" si="17"/>
        <v>0.29965070138278577</v>
      </c>
      <c r="V138" s="1">
        <f t="shared" ca="1" si="15"/>
        <v>0.33742571528064158</v>
      </c>
      <c r="W138" s="1">
        <f t="shared" ca="1" si="16"/>
        <v>0.52085277261553153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1.0278752742953092</v>
      </c>
      <c r="E139" s="1">
        <f t="shared" ca="1" si="13"/>
        <v>0.94765161599954983</v>
      </c>
      <c r="F139" s="1">
        <f t="shared" ca="1" si="17"/>
        <v>0.67799982070132181</v>
      </c>
      <c r="G139" s="1">
        <f t="shared" ca="1" si="17"/>
        <v>0.37901902498795775</v>
      </c>
      <c r="H139" s="1">
        <f t="shared" ca="1" si="17"/>
        <v>0.35296117981575154</v>
      </c>
      <c r="I139" s="1">
        <f t="shared" ca="1" si="17"/>
        <v>0.45431411924640636</v>
      </c>
      <c r="J139" s="1">
        <f t="shared" ca="1" si="17"/>
        <v>0.6797544374622756</v>
      </c>
      <c r="K139" s="1">
        <f t="shared" ca="1" si="17"/>
        <v>0.66714413099927006</v>
      </c>
      <c r="L139" s="1">
        <f t="shared" ca="1" si="17"/>
        <v>0.45705932512652891</v>
      </c>
      <c r="M139" s="1">
        <f t="shared" ca="1" si="17"/>
        <v>0.39056655943295582</v>
      </c>
      <c r="N139" s="1">
        <f t="shared" ca="1" si="17"/>
        <v>0.42408738952420977</v>
      </c>
      <c r="O139" s="1">
        <f t="shared" ca="1" si="17"/>
        <v>0.23931170388907463</v>
      </c>
      <c r="P139" s="1">
        <f t="shared" ca="1" si="17"/>
        <v>0.10445536584613221</v>
      </c>
      <c r="Q139" s="1">
        <f t="shared" ca="1" si="17"/>
        <v>8.5970730220645081E-2</v>
      </c>
      <c r="R139" s="1">
        <f t="shared" ca="1" si="17"/>
        <v>9.4660002242253211E-2</v>
      </c>
      <c r="S139" s="1">
        <f t="shared" ca="1" si="17"/>
        <v>0.11970984142386303</v>
      </c>
      <c r="T139" s="1">
        <f t="shared" ca="1" si="17"/>
        <v>0.25402391812151165</v>
      </c>
      <c r="U139" s="1">
        <f t="shared" ca="1" si="17"/>
        <v>0.39602493074258177</v>
      </c>
      <c r="V139" s="1">
        <f t="shared" ca="1" si="15"/>
        <v>0.28064263298542808</v>
      </c>
      <c r="W139" s="1">
        <f t="shared" ca="1" si="16"/>
        <v>0.14864863435476364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0.99849233576016549</v>
      </c>
      <c r="E140" s="1">
        <f t="shared" ca="1" si="13"/>
        <v>0.96621936296290611</v>
      </c>
      <c r="F140" s="1">
        <f t="shared" ca="1" si="17"/>
        <v>0.73279873435304854</v>
      </c>
      <c r="G140" s="1">
        <f t="shared" ca="1" si="17"/>
        <v>0.31591369177575779</v>
      </c>
      <c r="H140" s="1">
        <f t="shared" ca="1" si="17"/>
        <v>0.13745982803956319</v>
      </c>
      <c r="I140" s="1">
        <f t="shared" ca="1" si="17"/>
        <v>0.26476833716555126</v>
      </c>
      <c r="J140" s="1">
        <f t="shared" ca="1" si="17"/>
        <v>0.50419857696664327</v>
      </c>
      <c r="K140" s="1">
        <f t="shared" ca="1" si="17"/>
        <v>0.64893982418378593</v>
      </c>
      <c r="L140" s="1">
        <f t="shared" ca="1" si="17"/>
        <v>0.594364313944162</v>
      </c>
      <c r="M140" s="1">
        <f t="shared" ca="1" si="17"/>
        <v>0.55289208968522519</v>
      </c>
      <c r="N140" s="1">
        <f t="shared" ca="1" si="17"/>
        <v>0.66299589950201354</v>
      </c>
      <c r="O140" s="1">
        <f t="shared" ca="1" si="17"/>
        <v>0.54698479712636416</v>
      </c>
      <c r="P140" s="1">
        <f t="shared" ca="1" si="17"/>
        <v>0.20369628733684442</v>
      </c>
      <c r="Q140" s="1">
        <f t="shared" ca="1" si="17"/>
        <v>7.1050842584084645E-2</v>
      </c>
      <c r="R140" s="1">
        <f t="shared" ca="1" si="17"/>
        <v>0.11071859783320641</v>
      </c>
      <c r="S140" s="1">
        <f t="shared" ca="1" si="17"/>
        <v>0.15558506757335464</v>
      </c>
      <c r="T140" s="1">
        <f t="shared" ca="1" si="17"/>
        <v>0.24229487388048304</v>
      </c>
      <c r="U140" s="1">
        <f t="shared" ca="1" si="17"/>
        <v>0.32939536335985353</v>
      </c>
      <c r="V140" s="1">
        <f t="shared" ca="1" si="15"/>
        <v>0.18437787980518572</v>
      </c>
      <c r="W140" s="1">
        <f t="shared" ca="1" si="16"/>
        <v>3.0311938517526289E-2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0.10203013048932585</v>
      </c>
      <c r="E141" s="1">
        <f t="shared" ca="1" si="13"/>
        <v>0.31013624976734838</v>
      </c>
      <c r="F141" s="1">
        <f t="shared" ca="1" si="17"/>
        <v>0.63247526036182211</v>
      </c>
      <c r="G141" s="1">
        <f t="shared" ca="1" si="17"/>
        <v>0.76647458744253383</v>
      </c>
      <c r="H141" s="1">
        <f t="shared" ca="1" si="17"/>
        <v>0.64232622872636491</v>
      </c>
      <c r="I141" s="1">
        <f t="shared" ca="1" si="17"/>
        <v>0.44840296769295585</v>
      </c>
      <c r="J141" s="1">
        <f t="shared" ca="1" si="17"/>
        <v>0.6106744408105913</v>
      </c>
      <c r="K141" s="1">
        <f t="shared" ca="1" si="17"/>
        <v>0.8916435539528994</v>
      </c>
      <c r="L141" s="1">
        <f t="shared" ca="1" si="17"/>
        <v>0.92795033998310661</v>
      </c>
      <c r="M141" s="1">
        <f t="shared" ca="1" si="17"/>
        <v>0.70721995270074556</v>
      </c>
      <c r="N141" s="1">
        <f t="shared" ca="1" si="17"/>
        <v>0.55948624053982443</v>
      </c>
      <c r="O141" s="1">
        <f t="shared" ca="1" si="17"/>
        <v>0.73195299655525603</v>
      </c>
      <c r="P141" s="1">
        <f t="shared" ca="1" si="17"/>
        <v>0.87715794503018363</v>
      </c>
      <c r="Q141" s="1">
        <f t="shared" ca="1" si="17"/>
        <v>0.80175460057610659</v>
      </c>
      <c r="R141" s="1">
        <f t="shared" ca="1" si="17"/>
        <v>0.54536766914709256</v>
      </c>
      <c r="S141" s="1">
        <f t="shared" ca="1" si="17"/>
        <v>0.19877112826428583</v>
      </c>
      <c r="T141" s="1">
        <f t="shared" ca="1" si="17"/>
        <v>0.15796073823446288</v>
      </c>
      <c r="U141" s="1">
        <f t="shared" ca="1" si="17"/>
        <v>0.32849420097168913</v>
      </c>
      <c r="V141" s="1">
        <f t="shared" ca="1" si="15"/>
        <v>0.26398761584836838</v>
      </c>
      <c r="W141" s="1">
        <f t="shared" ca="1" si="16"/>
        <v>0.16843752338988979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0.36169182994971871</v>
      </c>
      <c r="E142" s="1">
        <f t="shared" ca="1" si="13"/>
        <v>0.4922406169741641</v>
      </c>
      <c r="F142" s="1">
        <f t="shared" ca="1" si="17"/>
        <v>0.44782255559687478</v>
      </c>
      <c r="G142" s="1">
        <f t="shared" ca="1" si="17"/>
        <v>0.51766212884896279</v>
      </c>
      <c r="H142" s="1">
        <f t="shared" ca="1" si="17"/>
        <v>0.61311461136630441</v>
      </c>
      <c r="I142" s="1">
        <f t="shared" ca="1" si="17"/>
        <v>0.80750649213055536</v>
      </c>
      <c r="J142" s="1">
        <f t="shared" ca="1" si="17"/>
        <v>0.88162173875086514</v>
      </c>
      <c r="K142" s="1">
        <f t="shared" ca="1" si="17"/>
        <v>0.73530181791236449</v>
      </c>
      <c r="L142" s="1">
        <f t="shared" ca="1" si="17"/>
        <v>0.38167501975234325</v>
      </c>
      <c r="M142" s="1">
        <f t="shared" ca="1" si="17"/>
        <v>0.13460066822927649</v>
      </c>
      <c r="N142" s="1">
        <f t="shared" ca="1" si="17"/>
        <v>0.10595000302577215</v>
      </c>
      <c r="O142" s="1">
        <f t="shared" ca="1" si="17"/>
        <v>0.34392473319339917</v>
      </c>
      <c r="P142" s="1">
        <f t="shared" ca="1" si="17"/>
        <v>0.57853264502557289</v>
      </c>
      <c r="Q142" s="1">
        <f t="shared" ca="1" si="17"/>
        <v>0.61926860457109567</v>
      </c>
      <c r="R142" s="1">
        <f t="shared" ca="1" si="17"/>
        <v>0.70418542158705932</v>
      </c>
      <c r="S142" s="1">
        <f t="shared" ca="1" si="17"/>
        <v>0.72412174358719106</v>
      </c>
      <c r="T142" s="1">
        <f t="shared" ca="1" si="17"/>
        <v>0.67440348246713455</v>
      </c>
      <c r="U142" s="1">
        <f t="shared" ca="1" si="17"/>
        <v>0.62827574768143923</v>
      </c>
      <c r="V142" s="1">
        <f t="shared" ca="1" si="15"/>
        <v>0.77226102132239272</v>
      </c>
      <c r="W142" s="1">
        <f t="shared" ca="1" si="16"/>
        <v>0.91174519031642443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4.4350014851056607E-2</v>
      </c>
      <c r="E143" s="1">
        <f t="shared" ca="1" si="13"/>
        <v>0.2825170848042094</v>
      </c>
      <c r="F143" s="1">
        <f t="shared" ca="1" si="17"/>
        <v>0.58407819519252457</v>
      </c>
      <c r="G143" s="1">
        <f t="shared" ca="1" si="17"/>
        <v>0.66536091190455626</v>
      </c>
      <c r="H143" s="1">
        <f t="shared" ca="1" si="17"/>
        <v>0.51433294355435621</v>
      </c>
      <c r="I143" s="1">
        <f t="shared" ca="1" si="17"/>
        <v>0.37175581071014729</v>
      </c>
      <c r="J143" s="1">
        <f t="shared" ca="1" si="17"/>
        <v>0.23776141746550081</v>
      </c>
      <c r="K143" s="1">
        <f t="shared" ca="1" si="17"/>
        <v>0.29719093079170478</v>
      </c>
      <c r="L143" s="1">
        <f t="shared" ca="1" si="17"/>
        <v>0.56532846227401878</v>
      </c>
      <c r="M143" s="1">
        <f t="shared" ca="1" si="17"/>
        <v>0.58322079808240901</v>
      </c>
      <c r="N143" s="1">
        <f t="shared" ca="1" si="17"/>
        <v>0.34976111534325727</v>
      </c>
      <c r="O143" s="1">
        <f t="shared" ca="1" si="17"/>
        <v>0.34685275837319474</v>
      </c>
      <c r="P143" s="1">
        <f t="shared" ca="1" si="17"/>
        <v>0.61667142088872884</v>
      </c>
      <c r="Q143" s="1">
        <f t="shared" ca="1" si="17"/>
        <v>0.66766243006212211</v>
      </c>
      <c r="R143" s="1">
        <f t="shared" ca="1" si="17"/>
        <v>0.41754537260780794</v>
      </c>
      <c r="S143" s="1">
        <f t="shared" ca="1" si="17"/>
        <v>0.24416129945905557</v>
      </c>
      <c r="T143" s="1">
        <f t="shared" ca="1" si="17"/>
        <v>0.29810482902438851</v>
      </c>
      <c r="U143" s="1">
        <f t="shared" ref="U143:U158" ca="1" si="18">(U93+0.6*(V93+T93)+0.15*(S93+W93))/(1+2*0.6+2*0.15)</f>
        <v>0.43312119703380336</v>
      </c>
      <c r="V143" s="1">
        <f t="shared" ca="1" si="15"/>
        <v>0.30445498904230689</v>
      </c>
      <c r="W143" s="1">
        <f t="shared" ca="1" si="16"/>
        <v>0.13490274224808554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1.770996676273592E-2</v>
      </c>
      <c r="E144" s="1">
        <f t="shared" ca="1" si="13"/>
        <v>1.5676359238387842E-2</v>
      </c>
      <c r="F144" s="1">
        <f t="shared" ref="F144:T158" ca="1" si="19">(F94+0.6*(G94+E94)+0.15*(D94+H94))/(1+2*0.6+2*0.15)</f>
        <v>5.3978477422127781E-2</v>
      </c>
      <c r="G144" s="1">
        <f t="shared" ca="1" si="19"/>
        <v>0.2654821641457541</v>
      </c>
      <c r="H144" s="1">
        <f t="shared" ca="1" si="19"/>
        <v>0.55591455378510213</v>
      </c>
      <c r="I144" s="1">
        <f t="shared" ca="1" si="19"/>
        <v>0.59080971519066405</v>
      </c>
      <c r="J144" s="1">
        <f t="shared" ca="1" si="19"/>
        <v>0.52732575141493643</v>
      </c>
      <c r="K144" s="1">
        <f t="shared" ca="1" si="19"/>
        <v>0.53531888021991081</v>
      </c>
      <c r="L144" s="1">
        <f t="shared" ca="1" si="19"/>
        <v>0.38828719076827745</v>
      </c>
      <c r="M144" s="1">
        <f t="shared" ca="1" si="19"/>
        <v>0.3123976515386796</v>
      </c>
      <c r="N144" s="1">
        <f t="shared" ca="1" si="19"/>
        <v>0.41569908774663455</v>
      </c>
      <c r="O144" s="1">
        <f t="shared" ca="1" si="19"/>
        <v>0.68953928636536799</v>
      </c>
      <c r="P144" s="1">
        <f t="shared" ca="1" si="19"/>
        <v>0.69362512294686174</v>
      </c>
      <c r="Q144" s="1">
        <f t="shared" ca="1" si="19"/>
        <v>0.47598061869098618</v>
      </c>
      <c r="R144" s="1">
        <f t="shared" ca="1" si="19"/>
        <v>0.35538542293797054</v>
      </c>
      <c r="S144" s="1">
        <f t="shared" ca="1" si="19"/>
        <v>0.21172673042034235</v>
      </c>
      <c r="T144" s="1">
        <f t="shared" ca="1" si="19"/>
        <v>0.29915982910743721</v>
      </c>
      <c r="U144" s="1">
        <f t="shared" ca="1" si="18"/>
        <v>0.53298162597337373</v>
      </c>
      <c r="V144" s="1">
        <f t="shared" ca="1" si="15"/>
        <v>0.5794031678742424</v>
      </c>
      <c r="W144" s="1">
        <f t="shared" ca="1" si="16"/>
        <v>0.67834964297159994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6.187093511509896E-2</v>
      </c>
      <c r="E145" s="1">
        <f t="shared" ca="1" si="13"/>
        <v>0.26245437789874132</v>
      </c>
      <c r="F145" s="1">
        <f t="shared" ca="1" si="19"/>
        <v>0.57548641206391793</v>
      </c>
      <c r="G145" s="1">
        <f t="shared" ca="1" si="19"/>
        <v>0.74004917016831373</v>
      </c>
      <c r="H145" s="1">
        <f t="shared" ca="1" si="19"/>
        <v>0.7097748557637249</v>
      </c>
      <c r="I145" s="1">
        <f t="shared" ca="1" si="19"/>
        <v>0.74338762206084619</v>
      </c>
      <c r="J145" s="1">
        <f t="shared" ca="1" si="19"/>
        <v>0.63696465776935574</v>
      </c>
      <c r="K145" s="1">
        <f t="shared" ca="1" si="19"/>
        <v>0.35192302307552004</v>
      </c>
      <c r="L145" s="1">
        <f t="shared" ca="1" si="19"/>
        <v>0.16093962765348169</v>
      </c>
      <c r="M145" s="1">
        <f t="shared" ca="1" si="19"/>
        <v>7.6209699788509971E-2</v>
      </c>
      <c r="N145" s="1">
        <f t="shared" ca="1" si="19"/>
        <v>0.11458384416934386</v>
      </c>
      <c r="O145" s="1">
        <f t="shared" ca="1" si="19"/>
        <v>0.31766923994857038</v>
      </c>
      <c r="P145" s="1">
        <f t="shared" ca="1" si="19"/>
        <v>0.62256781151154428</v>
      </c>
      <c r="Q145" s="1">
        <f t="shared" ca="1" si="19"/>
        <v>0.70250813104756804</v>
      </c>
      <c r="R145" s="1">
        <f t="shared" ca="1" si="19"/>
        <v>0.55456422720035015</v>
      </c>
      <c r="S145" s="1">
        <f t="shared" ca="1" si="19"/>
        <v>0.44752604806380675</v>
      </c>
      <c r="T145" s="1">
        <f t="shared" ca="1" si="19"/>
        <v>0.56453021034201445</v>
      </c>
      <c r="U145" s="1">
        <f t="shared" ca="1" si="18"/>
        <v>0.5216592152405044</v>
      </c>
      <c r="V145" s="1">
        <f t="shared" ca="1" si="15"/>
        <v>0.29386313941504183</v>
      </c>
      <c r="W145" s="1">
        <f t="shared" ca="1" si="16"/>
        <v>0.16755142184116603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-7.8790807893294304E-2</v>
      </c>
      <c r="E146" s="1">
        <f t="shared" ca="1" si="13"/>
        <v>-2.3761506722390829E-2</v>
      </c>
      <c r="F146" s="1">
        <f t="shared" ca="1" si="19"/>
        <v>0.12984462053321619</v>
      </c>
      <c r="G146" s="1">
        <f t="shared" ca="1" si="19"/>
        <v>0.40849093644890511</v>
      </c>
      <c r="H146" s="1">
        <f t="shared" ca="1" si="19"/>
        <v>0.69845655238968418</v>
      </c>
      <c r="I146" s="1">
        <f t="shared" ca="1" si="19"/>
        <v>0.69453126364056783</v>
      </c>
      <c r="J146" s="1">
        <f t="shared" ca="1" si="19"/>
        <v>0.52225703128307877</v>
      </c>
      <c r="K146" s="1">
        <f t="shared" ca="1" si="19"/>
        <v>0.51226596609009911</v>
      </c>
      <c r="L146" s="1">
        <f t="shared" ca="1" si="19"/>
        <v>0.5051642346632168</v>
      </c>
      <c r="M146" s="1">
        <f t="shared" ca="1" si="19"/>
        <v>0.56285517450255362</v>
      </c>
      <c r="N146" s="1">
        <f t="shared" ca="1" si="19"/>
        <v>0.54164582386542637</v>
      </c>
      <c r="O146" s="1">
        <f t="shared" ca="1" si="19"/>
        <v>0.69486961395759694</v>
      </c>
      <c r="P146" s="1">
        <f t="shared" ca="1" si="19"/>
        <v>0.71186744988883432</v>
      </c>
      <c r="Q146" s="1">
        <f t="shared" ca="1" si="19"/>
        <v>0.60832953501350806</v>
      </c>
      <c r="R146" s="1">
        <f t="shared" ca="1" si="19"/>
        <v>0.70184114819160115</v>
      </c>
      <c r="S146" s="1">
        <f t="shared" ca="1" si="19"/>
        <v>0.69742411625384926</v>
      </c>
      <c r="T146" s="1">
        <f t="shared" ca="1" si="19"/>
        <v>0.48392951774743453</v>
      </c>
      <c r="U146" s="1">
        <f t="shared" ca="1" si="18"/>
        <v>0.41783929522347912</v>
      </c>
      <c r="V146" s="1">
        <f t="shared" ca="1" si="15"/>
        <v>0.41939704647013315</v>
      </c>
      <c r="W146" s="1">
        <f t="shared" ca="1" si="16"/>
        <v>0.57650806039422764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0.791283417316749</v>
      </c>
      <c r="E147" s="1">
        <f t="shared" ca="1" si="13"/>
        <v>0.65710876160461862</v>
      </c>
      <c r="F147" s="1">
        <f t="shared" ca="1" si="19"/>
        <v>0.4199137541427273</v>
      </c>
      <c r="G147" s="1">
        <f t="shared" ca="1" si="19"/>
        <v>0.29339881612616009</v>
      </c>
      <c r="H147" s="1">
        <f t="shared" ca="1" si="19"/>
        <v>0.35859366535156062</v>
      </c>
      <c r="I147" s="1">
        <f t="shared" ca="1" si="19"/>
        <v>0.48105219604671101</v>
      </c>
      <c r="J147" s="1">
        <f t="shared" ca="1" si="19"/>
        <v>0.34244402893316828</v>
      </c>
      <c r="K147" s="1">
        <f t="shared" ca="1" si="19"/>
        <v>0.23588046546818253</v>
      </c>
      <c r="L147" s="1">
        <f t="shared" ca="1" si="19"/>
        <v>0.27633558078457054</v>
      </c>
      <c r="M147" s="1">
        <f t="shared" ca="1" si="19"/>
        <v>0.41625197284996834</v>
      </c>
      <c r="N147" s="1">
        <f t="shared" ca="1" si="19"/>
        <v>0.32646880001630441</v>
      </c>
      <c r="O147" s="1">
        <f t="shared" ca="1" si="19"/>
        <v>0.12090276328233326</v>
      </c>
      <c r="P147" s="1">
        <f t="shared" ca="1" si="19"/>
        <v>-4.8915875827931103E-2</v>
      </c>
      <c r="Q147" s="1">
        <f t="shared" ca="1" si="19"/>
        <v>5.2919083332406804E-3</v>
      </c>
      <c r="R147" s="1">
        <f t="shared" ca="1" si="19"/>
        <v>0.28559335707552586</v>
      </c>
      <c r="S147" s="1">
        <f t="shared" ca="1" si="19"/>
        <v>0.41212792915911756</v>
      </c>
      <c r="T147" s="1">
        <f t="shared" ca="1" si="19"/>
        <v>0.19262152267390742</v>
      </c>
      <c r="U147" s="1">
        <f t="shared" ca="1" si="18"/>
        <v>1.0900027962184278E-2</v>
      </c>
      <c r="V147" s="1">
        <f t="shared" ca="1" si="15"/>
        <v>-8.9895348584278396E-3</v>
      </c>
      <c r="W147" s="1">
        <f t="shared" ca="1" si="16"/>
        <v>-1.0281234426576838E-2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0.46124938789862741</v>
      </c>
      <c r="E148" s="1">
        <f t="shared" ca="1" si="13"/>
        <v>0.4005449549967765</v>
      </c>
      <c r="F148" s="1">
        <f t="shared" ca="1" si="19"/>
        <v>0.55794901923286455</v>
      </c>
      <c r="G148" s="1">
        <f t="shared" ca="1" si="19"/>
        <v>0.57791831372266222</v>
      </c>
      <c r="H148" s="1">
        <f t="shared" ca="1" si="19"/>
        <v>0.44677576966347043</v>
      </c>
      <c r="I148" s="1">
        <f t="shared" ca="1" si="19"/>
        <v>0.3946066171778983</v>
      </c>
      <c r="J148" s="1">
        <f t="shared" ca="1" si="19"/>
        <v>0.22963657431182999</v>
      </c>
      <c r="K148" s="1">
        <f t="shared" ca="1" si="19"/>
        <v>0.1363118956229436</v>
      </c>
      <c r="L148" s="1">
        <f t="shared" ca="1" si="19"/>
        <v>0.27411940959797537</v>
      </c>
      <c r="M148" s="1">
        <f t="shared" ca="1" si="19"/>
        <v>0.45668316880270821</v>
      </c>
      <c r="N148" s="1">
        <f t="shared" ca="1" si="19"/>
        <v>0.33823691484453461</v>
      </c>
      <c r="O148" s="1">
        <f t="shared" ca="1" si="19"/>
        <v>0.18686025497959718</v>
      </c>
      <c r="P148" s="1">
        <f t="shared" ca="1" si="19"/>
        <v>0.10158084406095602</v>
      </c>
      <c r="Q148" s="1">
        <f t="shared" ca="1" si="19"/>
        <v>0.15644683118629851</v>
      </c>
      <c r="R148" s="1">
        <f t="shared" ca="1" si="19"/>
        <v>0.26779282436382534</v>
      </c>
      <c r="S148" s="1">
        <f t="shared" ca="1" si="19"/>
        <v>0.299641565116611</v>
      </c>
      <c r="T148" s="1">
        <f t="shared" ca="1" si="19"/>
        <v>0.16761986970289217</v>
      </c>
      <c r="U148" s="1">
        <f t="shared" ca="1" si="18"/>
        <v>0.10181340854062773</v>
      </c>
      <c r="V148" s="1">
        <f t="shared" ca="1" si="15"/>
        <v>0.1073666670218419</v>
      </c>
      <c r="W148" s="1">
        <f t="shared" ca="1" si="16"/>
        <v>9.765144924923283E-2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0.41005757133905762</v>
      </c>
      <c r="E149" s="1">
        <f t="shared" ca="1" si="13"/>
        <v>0.47424726307857773</v>
      </c>
      <c r="F149" s="1">
        <f t="shared" ca="1" si="19"/>
        <v>0.27010047337504917</v>
      </c>
      <c r="G149" s="1">
        <f t="shared" ca="1" si="19"/>
        <v>0.12003199953094731</v>
      </c>
      <c r="H149" s="1">
        <f t="shared" ca="1" si="19"/>
        <v>0.20767835264512216</v>
      </c>
      <c r="I149" s="1">
        <f t="shared" ca="1" si="19"/>
        <v>0.41908756262958607</v>
      </c>
      <c r="J149" s="1">
        <f t="shared" ca="1" si="19"/>
        <v>0.4582243414862246</v>
      </c>
      <c r="K149" s="1">
        <f t="shared" ca="1" si="19"/>
        <v>0.51225522599054207</v>
      </c>
      <c r="L149" s="1">
        <f t="shared" ca="1" si="19"/>
        <v>0.49163705342471448</v>
      </c>
      <c r="M149" s="1">
        <f t="shared" ca="1" si="19"/>
        <v>0.66680390474419382</v>
      </c>
      <c r="N149" s="1">
        <f t="shared" ca="1" si="19"/>
        <v>0.79972094690191309</v>
      </c>
      <c r="O149" s="1">
        <f t="shared" ca="1" si="19"/>
        <v>0.70123276878545737</v>
      </c>
      <c r="P149" s="1">
        <f t="shared" ca="1" si="19"/>
        <v>0.40028549510438188</v>
      </c>
      <c r="Q149" s="1">
        <f t="shared" ca="1" si="19"/>
        <v>0.41813679829890721</v>
      </c>
      <c r="R149" s="1">
        <f t="shared" ca="1" si="19"/>
        <v>0.68676934533837364</v>
      </c>
      <c r="S149" s="1">
        <f t="shared" ca="1" si="19"/>
        <v>0.67350121337264557</v>
      </c>
      <c r="T149" s="1">
        <f t="shared" ca="1" si="19"/>
        <v>0.30674481012361376</v>
      </c>
      <c r="U149" s="1">
        <f t="shared" ca="1" si="18"/>
        <v>0.11507063239800708</v>
      </c>
      <c r="V149" s="1">
        <f t="shared" ca="1" si="15"/>
        <v>0.23383102521407587</v>
      </c>
      <c r="W149" s="1">
        <f t="shared" ca="1" si="16"/>
        <v>0.46296405306516875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-2.929317439667652E-2</v>
      </c>
      <c r="E150" s="1">
        <f t="shared" ca="1" si="13"/>
        <v>1.8577604209201897E-3</v>
      </c>
      <c r="F150" s="1">
        <f t="shared" ca="1" si="19"/>
        <v>0.12178041067492877</v>
      </c>
      <c r="G150" s="1">
        <f t="shared" ca="1" si="19"/>
        <v>0.31859151487379639</v>
      </c>
      <c r="H150" s="1">
        <f t="shared" ca="1" si="19"/>
        <v>0.48318774900640421</v>
      </c>
      <c r="I150" s="1">
        <f t="shared" ca="1" si="19"/>
        <v>0.43420352989956168</v>
      </c>
      <c r="J150" s="1">
        <f t="shared" ca="1" si="19"/>
        <v>0.45483281397974584</v>
      </c>
      <c r="K150" s="1">
        <f t="shared" ca="1" si="19"/>
        <v>0.55749637200741964</v>
      </c>
      <c r="L150" s="1">
        <f t="shared" ca="1" si="19"/>
        <v>0.59213166704783537</v>
      </c>
      <c r="M150" s="1">
        <f t="shared" ca="1" si="19"/>
        <v>0.82606557892004473</v>
      </c>
      <c r="N150" s="1">
        <f t="shared" ca="1" si="19"/>
        <v>0.97558583072649852</v>
      </c>
      <c r="O150" s="1">
        <f t="shared" ca="1" si="19"/>
        <v>0.74012566875026498</v>
      </c>
      <c r="P150" s="1">
        <f t="shared" ca="1" si="19"/>
        <v>0.31423026305294688</v>
      </c>
      <c r="Q150" s="1">
        <f t="shared" ca="1" si="19"/>
        <v>0.13489023622604263</v>
      </c>
      <c r="R150" s="1">
        <f t="shared" ca="1" si="19"/>
        <v>0.26231391045609692</v>
      </c>
      <c r="S150" s="1">
        <f t="shared" ca="1" si="19"/>
        <v>0.39156848937203131</v>
      </c>
      <c r="T150" s="1">
        <f t="shared" ca="1" si="19"/>
        <v>0.25233472854657057</v>
      </c>
      <c r="U150" s="1">
        <f t="shared" ca="1" si="18"/>
        <v>0.31213519183417482</v>
      </c>
      <c r="V150" s="1">
        <f t="shared" ca="1" si="15"/>
        <v>0.60077484324719932</v>
      </c>
      <c r="W150" s="1">
        <f t="shared" ca="1" si="16"/>
        <v>0.7194719470488723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0.58795123746286493</v>
      </c>
      <c r="E151" s="1">
        <f t="shared" ca="1" si="13"/>
        <v>0.32248923716790434</v>
      </c>
      <c r="F151" s="1">
        <f t="shared" ca="1" si="19"/>
        <v>0.16248665957382902</v>
      </c>
      <c r="G151" s="1">
        <f t="shared" ca="1" si="19"/>
        <v>0.14739521523865201</v>
      </c>
      <c r="H151" s="1">
        <f t="shared" ca="1" si="19"/>
        <v>0.29152421440747156</v>
      </c>
      <c r="I151" s="1">
        <f t="shared" ca="1" si="19"/>
        <v>0.41910157394100078</v>
      </c>
      <c r="J151" s="1">
        <f t="shared" ca="1" si="19"/>
        <v>0.27181951108625069</v>
      </c>
      <c r="K151" s="1">
        <f t="shared" ca="1" si="19"/>
        <v>0.14958051240290163</v>
      </c>
      <c r="L151" s="1">
        <f t="shared" ca="1" si="19"/>
        <v>0.2486231591178901</v>
      </c>
      <c r="M151" s="1">
        <f t="shared" ca="1" si="19"/>
        <v>0.41776353439966474</v>
      </c>
      <c r="N151" s="1">
        <f t="shared" ca="1" si="19"/>
        <v>0.31173070801355485</v>
      </c>
      <c r="O151" s="1">
        <f t="shared" ca="1" si="19"/>
        <v>0.13852281324422971</v>
      </c>
      <c r="P151" s="1">
        <f t="shared" ca="1" si="19"/>
        <v>3.0248409398398617E-2</v>
      </c>
      <c r="Q151" s="1">
        <f t="shared" ca="1" si="19"/>
        <v>1.6875684668183771E-2</v>
      </c>
      <c r="R151" s="1">
        <f t="shared" ca="1" si="19"/>
        <v>5.8785195254463539E-2</v>
      </c>
      <c r="S151" s="1">
        <f t="shared" ca="1" si="19"/>
        <v>0.11534876209687643</v>
      </c>
      <c r="T151" s="1">
        <f t="shared" ca="1" si="19"/>
        <v>0.24896789323893964</v>
      </c>
      <c r="U151" s="1">
        <f t="shared" ca="1" si="18"/>
        <v>0.38394006043367168</v>
      </c>
      <c r="V151" s="1">
        <f t="shared" ca="1" si="15"/>
        <v>0.25021384087784715</v>
      </c>
      <c r="W151" s="1">
        <f t="shared" ca="1" si="16"/>
        <v>6.9092170997165803E-2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0.29987273855675228</v>
      </c>
      <c r="E152" s="1">
        <f t="shared" ca="1" si="13"/>
        <v>0.41360309495582281</v>
      </c>
      <c r="F152" s="1">
        <f t="shared" ca="1" si="19"/>
        <v>0.63750746720789209</v>
      </c>
      <c r="G152" s="1">
        <f t="shared" ca="1" si="19"/>
        <v>0.70580949885334676</v>
      </c>
      <c r="H152" s="1">
        <f t="shared" ca="1" si="19"/>
        <v>0.64605916089962967</v>
      </c>
      <c r="I152" s="1">
        <f t="shared" ca="1" si="19"/>
        <v>0.61265051024686978</v>
      </c>
      <c r="J152" s="1">
        <f t="shared" ca="1" si="19"/>
        <v>0.41913045252534004</v>
      </c>
      <c r="K152" s="1">
        <f t="shared" ca="1" si="19"/>
        <v>0.35653216856851</v>
      </c>
      <c r="L152" s="1">
        <f t="shared" ca="1" si="19"/>
        <v>0.44947696820293348</v>
      </c>
      <c r="M152" s="1">
        <f t="shared" ca="1" si="19"/>
        <v>0.53526510248109405</v>
      </c>
      <c r="N152" s="1">
        <f t="shared" ca="1" si="19"/>
        <v>0.45391488444424521</v>
      </c>
      <c r="O152" s="1">
        <f t="shared" ca="1" si="19"/>
        <v>0.56880761112009925</v>
      </c>
      <c r="P152" s="1">
        <f t="shared" ca="1" si="19"/>
        <v>0.81277600376557457</v>
      </c>
      <c r="Q152" s="1">
        <f t="shared" ca="1" si="19"/>
        <v>0.89898335662146689</v>
      </c>
      <c r="R152" s="1">
        <f t="shared" ca="1" si="19"/>
        <v>0.69752639741426292</v>
      </c>
      <c r="S152" s="1">
        <f t="shared" ca="1" si="19"/>
        <v>0.33271589426794979</v>
      </c>
      <c r="T152" s="1">
        <f t="shared" ca="1" si="19"/>
        <v>0.18945061457616305</v>
      </c>
      <c r="U152" s="1">
        <f t="shared" ca="1" si="18"/>
        <v>0.22497248137330259</v>
      </c>
      <c r="V152" s="1">
        <f t="shared" ca="1" si="15"/>
        <v>0.16083570948337866</v>
      </c>
      <c r="W152" s="1">
        <f t="shared" ca="1" si="16"/>
        <v>4.3382659649590809E-2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0.16965257983328078</v>
      </c>
      <c r="E153" s="1">
        <f t="shared" ca="1" si="13"/>
        <v>0.2570949361953449</v>
      </c>
      <c r="F153" s="1">
        <f t="shared" ca="1" si="19"/>
        <v>0.38059655205906534</v>
      </c>
      <c r="G153" s="1">
        <f t="shared" ca="1" si="19"/>
        <v>0.41748929831645321</v>
      </c>
      <c r="H153" s="1">
        <f t="shared" ca="1" si="19"/>
        <v>0.50649293815516061</v>
      </c>
      <c r="I153" s="1">
        <f t="shared" ca="1" si="19"/>
        <v>0.54781202223493564</v>
      </c>
      <c r="J153" s="1">
        <f t="shared" ca="1" si="19"/>
        <v>0.6708091495717563</v>
      </c>
      <c r="K153" s="1">
        <f t="shared" ca="1" si="19"/>
        <v>0.56003852149003763</v>
      </c>
      <c r="L153" s="1">
        <f t="shared" ca="1" si="19"/>
        <v>0.24788643356799339</v>
      </c>
      <c r="M153" s="1">
        <f t="shared" ca="1" si="19"/>
        <v>5.3778044090475582E-2</v>
      </c>
      <c r="N153" s="1">
        <f t="shared" ca="1" si="19"/>
        <v>4.7278834286971244E-2</v>
      </c>
      <c r="O153" s="1">
        <f t="shared" ca="1" si="19"/>
        <v>8.9856169106657627E-2</v>
      </c>
      <c r="P153" s="1">
        <f t="shared" ca="1" si="19"/>
        <v>7.7648278079377159E-2</v>
      </c>
      <c r="Q153" s="1">
        <f t="shared" ca="1" si="19"/>
        <v>5.5290359324943986E-2</v>
      </c>
      <c r="R153" s="1">
        <f t="shared" ca="1" si="19"/>
        <v>4.2839419083189487E-2</v>
      </c>
      <c r="S153" s="1">
        <f t="shared" ca="1" si="19"/>
        <v>6.2386207948509534E-2</v>
      </c>
      <c r="T153" s="1">
        <f t="shared" ca="1" si="19"/>
        <v>0.21013626799853777</v>
      </c>
      <c r="U153" s="1">
        <f t="shared" ca="1" si="18"/>
        <v>0.38761463068976421</v>
      </c>
      <c r="V153" s="1">
        <f t="shared" ca="1" si="15"/>
        <v>0.2797160643850139</v>
      </c>
      <c r="W153" s="1">
        <f t="shared" ca="1" si="16"/>
        <v>0.11136945113639619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-3.6287303820480329E-2</v>
      </c>
      <c r="E154" s="1">
        <f t="shared" ca="1" si="13"/>
        <v>-7.8148935329331287E-2</v>
      </c>
      <c r="F154" s="1">
        <f t="shared" ca="1" si="19"/>
        <v>3.7629873714279817E-2</v>
      </c>
      <c r="G154" s="1">
        <f t="shared" ca="1" si="19"/>
        <v>0.26862690908288689</v>
      </c>
      <c r="H154" s="1">
        <f t="shared" ca="1" si="19"/>
        <v>0.4426051824091683</v>
      </c>
      <c r="I154" s="1">
        <f t="shared" ca="1" si="19"/>
        <v>0.48849027356104402</v>
      </c>
      <c r="J154" s="1">
        <f t="shared" ca="1" si="19"/>
        <v>0.68563946594491054</v>
      </c>
      <c r="K154" s="1">
        <f t="shared" ca="1" si="19"/>
        <v>0.6678298002541263</v>
      </c>
      <c r="L154" s="1">
        <f t="shared" ca="1" si="19"/>
        <v>0.3369648352427877</v>
      </c>
      <c r="M154" s="1">
        <f t="shared" ca="1" si="19"/>
        <v>0.11473986202547266</v>
      </c>
      <c r="N154" s="1">
        <f t="shared" ca="1" si="19"/>
        <v>0.12952173699658878</v>
      </c>
      <c r="O154" s="1">
        <f t="shared" ca="1" si="19"/>
        <v>0.14726818506233552</v>
      </c>
      <c r="P154" s="1">
        <f t="shared" ca="1" si="19"/>
        <v>6.7175446608742959E-2</v>
      </c>
      <c r="Q154" s="1">
        <f t="shared" ca="1" si="19"/>
        <v>3.8280229926501749E-2</v>
      </c>
      <c r="R154" s="1">
        <f t="shared" ca="1" si="19"/>
        <v>0.18935796689944626</v>
      </c>
      <c r="S154" s="1">
        <f t="shared" ca="1" si="19"/>
        <v>0.47307782028975859</v>
      </c>
      <c r="T154" s="1">
        <f t="shared" ca="1" si="19"/>
        <v>0.67769017540902687</v>
      </c>
      <c r="U154" s="1">
        <f t="shared" ca="1" si="18"/>
        <v>0.83234938340676357</v>
      </c>
      <c r="V154" s="1">
        <f t="shared" ca="1" si="15"/>
        <v>0.77987859191415276</v>
      </c>
      <c r="W154" s="1">
        <f t="shared" ca="1" si="16"/>
        <v>0.59449847984460746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0.14930166418277871</v>
      </c>
      <c r="E155" s="1">
        <f t="shared" ca="1" si="13"/>
        <v>0.3875494838756473</v>
      </c>
      <c r="F155" s="1">
        <f t="shared" ca="1" si="19"/>
        <v>0.75656731312284908</v>
      </c>
      <c r="G155" s="1">
        <f t="shared" ca="1" si="19"/>
        <v>0.96051574735277545</v>
      </c>
      <c r="H155" s="1">
        <f t="shared" ca="1" si="19"/>
        <v>0.95375797905371607</v>
      </c>
      <c r="I155" s="1">
        <f t="shared" ca="1" si="19"/>
        <v>0.88820434268580095</v>
      </c>
      <c r="J155" s="1">
        <f t="shared" ca="1" si="19"/>
        <v>0.86218171366191076</v>
      </c>
      <c r="K155" s="1">
        <f t="shared" ca="1" si="19"/>
        <v>0.71964800130582929</v>
      </c>
      <c r="L155" s="1">
        <f t="shared" ca="1" si="19"/>
        <v>0.54110348167188427</v>
      </c>
      <c r="M155" s="1">
        <f t="shared" ca="1" si="19"/>
        <v>0.55733551829508599</v>
      </c>
      <c r="N155" s="1">
        <f t="shared" ca="1" si="19"/>
        <v>0.61298468679061957</v>
      </c>
      <c r="O155" s="1">
        <f t="shared" ca="1" si="19"/>
        <v>0.79266108028068127</v>
      </c>
      <c r="P155" s="1">
        <f t="shared" ca="1" si="19"/>
        <v>0.87020088172620136</v>
      </c>
      <c r="Q155" s="1">
        <f t="shared" ca="1" si="19"/>
        <v>0.69728857554543433</v>
      </c>
      <c r="R155" s="1">
        <f t="shared" ca="1" si="19"/>
        <v>0.32249861527442392</v>
      </c>
      <c r="S155" s="1">
        <f t="shared" ca="1" si="19"/>
        <v>0.16134593195308625</v>
      </c>
      <c r="T155" s="1">
        <f t="shared" ca="1" si="19"/>
        <v>0.22210419922632113</v>
      </c>
      <c r="U155" s="1">
        <f t="shared" ca="1" si="18"/>
        <v>0.26671793579548653</v>
      </c>
      <c r="V155" s="1">
        <f t="shared" ca="1" si="15"/>
        <v>0.13292151672478103</v>
      </c>
      <c r="W155" s="1">
        <f t="shared" ca="1" si="16"/>
        <v>2.8954148126212758E-2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6.6425806958030922E-2</v>
      </c>
      <c r="E156" s="1">
        <f t="shared" ca="1" si="13"/>
        <v>0.10942330104986842</v>
      </c>
      <c r="F156" s="1">
        <f t="shared" ca="1" si="19"/>
        <v>0.27399428184516084</v>
      </c>
      <c r="G156" s="1">
        <f t="shared" ca="1" si="19"/>
        <v>0.49706393136585192</v>
      </c>
      <c r="H156" s="1">
        <f t="shared" ca="1" si="19"/>
        <v>0.58570590237027287</v>
      </c>
      <c r="I156" s="1">
        <f t="shared" ca="1" si="19"/>
        <v>0.7656750634269418</v>
      </c>
      <c r="J156" s="1">
        <f t="shared" ca="1" si="19"/>
        <v>0.83803989188512507</v>
      </c>
      <c r="K156" s="1">
        <f t="shared" ca="1" si="19"/>
        <v>0.70680771110453544</v>
      </c>
      <c r="L156" s="1">
        <f t="shared" ca="1" si="19"/>
        <v>0.47313497232727808</v>
      </c>
      <c r="M156" s="1">
        <f t="shared" ca="1" si="19"/>
        <v>0.36152271687550142</v>
      </c>
      <c r="N156" s="1">
        <f t="shared" ca="1" si="19"/>
        <v>0.2374371323835664</v>
      </c>
      <c r="O156" s="1">
        <f t="shared" ca="1" si="19"/>
        <v>0.31803455180322604</v>
      </c>
      <c r="P156" s="1">
        <f t="shared" ca="1" si="19"/>
        <v>0.48751812784878645</v>
      </c>
      <c r="Q156" s="1">
        <f t="shared" ca="1" si="19"/>
        <v>0.40875092683766956</v>
      </c>
      <c r="R156" s="1">
        <f t="shared" ca="1" si="19"/>
        <v>0.4068972967310171</v>
      </c>
      <c r="S156" s="1">
        <f t="shared" ca="1" si="19"/>
        <v>0.60498351924477822</v>
      </c>
      <c r="T156" s="1">
        <f t="shared" ca="1" si="19"/>
        <v>0.64428969332263131</v>
      </c>
      <c r="U156" s="1">
        <f t="shared" ca="1" si="18"/>
        <v>0.6103359440217716</v>
      </c>
      <c r="V156" s="1">
        <f t="shared" ca="1" si="15"/>
        <v>0.76448833243564429</v>
      </c>
      <c r="W156" s="1">
        <f t="shared" ca="1" si="16"/>
        <v>0.80987785763627596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0.41000539686777504</v>
      </c>
      <c r="E157" s="1">
        <f t="shared" ca="1" si="13"/>
        <v>0.48962424658543796</v>
      </c>
      <c r="F157" s="1">
        <f t="shared" ca="1" si="19"/>
        <v>0.3614754178096613</v>
      </c>
      <c r="G157" s="1">
        <f t="shared" ca="1" si="19"/>
        <v>0.17864214345896698</v>
      </c>
      <c r="H157" s="1">
        <f t="shared" ca="1" si="19"/>
        <v>0.10884557429071691</v>
      </c>
      <c r="I157" s="1">
        <f t="shared" ca="1" si="19"/>
        <v>0.268723844555387</v>
      </c>
      <c r="J157" s="1">
        <f t="shared" ca="1" si="19"/>
        <v>0.57086628522370675</v>
      </c>
      <c r="K157" s="1">
        <f t="shared" ca="1" si="19"/>
        <v>0.60239326862132758</v>
      </c>
      <c r="L157" s="1">
        <f t="shared" ca="1" si="19"/>
        <v>0.38824864170119999</v>
      </c>
      <c r="M157" s="1">
        <f t="shared" ca="1" si="19"/>
        <v>0.44952825035746857</v>
      </c>
      <c r="N157" s="1">
        <f t="shared" ca="1" si="19"/>
        <v>0.71738650950633753</v>
      </c>
      <c r="O157" s="1">
        <f t="shared" ca="1" si="19"/>
        <v>0.62702985761067953</v>
      </c>
      <c r="P157" s="1">
        <f t="shared" ca="1" si="19"/>
        <v>0.18334199449812399</v>
      </c>
      <c r="Q157" s="1">
        <f t="shared" ca="1" si="19"/>
        <v>-1.4421465701384717E-2</v>
      </c>
      <c r="R157" s="1">
        <f t="shared" ca="1" si="19"/>
        <v>0.22667138992888228</v>
      </c>
      <c r="S157" s="1">
        <f t="shared" ca="1" si="19"/>
        <v>0.68130654128104451</v>
      </c>
      <c r="T157" s="1">
        <f t="shared" ca="1" si="19"/>
        <v>0.83802014454410045</v>
      </c>
      <c r="U157" s="1">
        <f t="shared" ca="1" si="18"/>
        <v>0.72668197826828518</v>
      </c>
      <c r="V157" s="1">
        <f t="shared" ca="1" si="15"/>
        <v>0.77397659563565002</v>
      </c>
      <c r="W157" s="1">
        <f t="shared" ca="1" si="16"/>
        <v>0.88853391748986954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9.7312885017545092E-2</v>
      </c>
      <c r="E158" s="1">
        <f t="shared" ca="1" si="13"/>
        <v>0.2987670884423464</v>
      </c>
      <c r="F158" s="1">
        <f t="shared" ca="1" si="19"/>
        <v>0.72746530494699035</v>
      </c>
      <c r="G158" s="1">
        <f t="shared" ca="1" si="19"/>
        <v>0.94433006427789334</v>
      </c>
      <c r="H158" s="1">
        <f t="shared" ca="1" si="19"/>
        <v>0.73787369927378477</v>
      </c>
      <c r="I158" s="1">
        <f t="shared" ca="1" si="19"/>
        <v>0.51246265593833651</v>
      </c>
      <c r="J158" s="1">
        <f t="shared" ca="1" si="19"/>
        <v>0.67752746234722805</v>
      </c>
      <c r="K158" s="1">
        <f t="shared" ca="1" si="19"/>
        <v>0.82306242372732064</v>
      </c>
      <c r="L158" s="1">
        <f ca="1">(L108+0.6*(M108+K108)+0.15*(J108+N108))/(1+2*0.6+2*0.15)</f>
        <v>0.77913184953769199</v>
      </c>
      <c r="M158" s="1">
        <f t="shared" ca="1" si="19"/>
        <v>0.82139454845981363</v>
      </c>
      <c r="N158" s="1">
        <f t="shared" ca="1" si="19"/>
        <v>0.88055204404783072</v>
      </c>
      <c r="O158" s="1">
        <f t="shared" ca="1" si="19"/>
        <v>0.68991916375042928</v>
      </c>
      <c r="P158" s="1">
        <f t="shared" ca="1" si="19"/>
        <v>0.40518468237121696</v>
      </c>
      <c r="Q158" s="1">
        <f t="shared" ca="1" si="19"/>
        <v>0.28699232154346455</v>
      </c>
      <c r="R158" s="1">
        <f t="shared" ca="1" si="19"/>
        <v>0.14133809284808549</v>
      </c>
      <c r="S158" s="1">
        <f t="shared" ca="1" si="19"/>
        <v>6.3518353666619398E-2</v>
      </c>
      <c r="T158" s="1">
        <f t="shared" ca="1" si="19"/>
        <v>0.1115278331999244</v>
      </c>
      <c r="U158" s="1">
        <f t="shared" ca="1" si="18"/>
        <v>0.27644866011631175</v>
      </c>
      <c r="V158" s="1">
        <f t="shared" ca="1" si="15"/>
        <v>0.39412179460541802</v>
      </c>
      <c r="W158" s="1">
        <f ca="1">(W108+0.6*(V108)+0.15*U108)/(1+0.6+0.15)</f>
        <v>0.28062523040809739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0.24553249845703842</v>
      </c>
      <c r="E160" s="3">
        <f t="shared" ref="E160:W160" ca="1" si="20">AVERAGE(E111:E134)</f>
        <v>0.11266109352985328</v>
      </c>
      <c r="F160" s="3">
        <f t="shared" ca="1" si="20"/>
        <v>3.4156558002716879E-2</v>
      </c>
      <c r="G160" s="3">
        <f t="shared" ca="1" si="20"/>
        <v>1.6684743643773817E-2</v>
      </c>
      <c r="H160" s="3">
        <f t="shared" ca="1" si="20"/>
        <v>2.665327739027723E-2</v>
      </c>
      <c r="I160" s="3">
        <f t="shared" ca="1" si="20"/>
        <v>2.5621422734336253E-2</v>
      </c>
      <c r="J160" s="3">
        <f t="shared" ca="1" si="20"/>
        <v>2.5608225621217739E-2</v>
      </c>
      <c r="K160" s="3">
        <f t="shared" ca="1" si="20"/>
        <v>4.5564478204632268E-2</v>
      </c>
      <c r="L160" s="3">
        <f t="shared" ca="1" si="20"/>
        <v>6.5606653082938601E-2</v>
      </c>
      <c r="M160" s="3">
        <f t="shared" ca="1" si="20"/>
        <v>3.8751152900858801E-2</v>
      </c>
      <c r="N160" s="3">
        <f t="shared" ca="1" si="20"/>
        <v>1.9159517553865281E-2</v>
      </c>
      <c r="O160" s="3">
        <f t="shared" ca="1" si="20"/>
        <v>2.6020724986463045E-2</v>
      </c>
      <c r="P160" s="3">
        <f t="shared" ca="1" si="20"/>
        <v>2.2659360468593692E-2</v>
      </c>
      <c r="Q160" s="3">
        <f t="shared" ca="1" si="20"/>
        <v>5.4677660098572849E-3</v>
      </c>
      <c r="R160" s="3">
        <f t="shared" ca="1" si="20"/>
        <v>-1.0268294564288567E-3</v>
      </c>
      <c r="S160" s="3">
        <f t="shared" ca="1" si="20"/>
        <v>6.4095156657274277E-2</v>
      </c>
      <c r="T160" s="3">
        <f t="shared" ca="1" si="20"/>
        <v>0.24448764284306276</v>
      </c>
      <c r="U160" s="3">
        <f t="shared" ca="1" si="20"/>
        <v>0.40142146151582941</v>
      </c>
      <c r="V160" s="3">
        <f t="shared" ca="1" si="20"/>
        <v>0.26452837751147068</v>
      </c>
      <c r="W160" s="3">
        <f t="shared" ca="1" si="20"/>
        <v>0.1043141211186156</v>
      </c>
    </row>
    <row r="161" spans="2:23">
      <c r="C161" s="1" t="s">
        <v>198</v>
      </c>
      <c r="D161" s="10">
        <f ca="1">AVERAGE(D135:D158)</f>
        <v>0.32284111749710526</v>
      </c>
      <c r="E161" s="3">
        <f t="shared" ref="E161:W161" ca="1" si="21">AVERAGE(E135:E158)</f>
        <v>0.37101441996477558</v>
      </c>
      <c r="F161" s="3">
        <f t="shared" ca="1" si="21"/>
        <v>0.42206417109479083</v>
      </c>
      <c r="G161" s="3">
        <f t="shared" ca="1" si="21"/>
        <v>0.44854295916753301</v>
      </c>
      <c r="H161" s="3">
        <f t="shared" ca="1" si="21"/>
        <v>0.47560550603210955</v>
      </c>
      <c r="I161" s="3">
        <f t="shared" ca="1" si="21"/>
        <v>0.50381483204609934</v>
      </c>
      <c r="J161" s="3">
        <f t="shared" ca="1" si="21"/>
        <v>0.53677532589789456</v>
      </c>
      <c r="K161" s="3">
        <f t="shared" ca="1" si="21"/>
        <v>0.54249375403206013</v>
      </c>
      <c r="L161" s="3">
        <f t="shared" ca="1" si="21"/>
        <v>0.47027747598370601</v>
      </c>
      <c r="M161" s="3">
        <f t="shared" ca="1" si="21"/>
        <v>0.45993571110905823</v>
      </c>
      <c r="N161" s="3">
        <f t="shared" ca="1" si="21"/>
        <v>0.47668572004547366</v>
      </c>
      <c r="O161" s="3">
        <f t="shared" ca="1" si="21"/>
        <v>0.47803454409956664</v>
      </c>
      <c r="P161" s="3">
        <f t="shared" ca="1" si="21"/>
        <v>0.40164762470006304</v>
      </c>
      <c r="Q161" s="3">
        <f t="shared" ca="1" si="21"/>
        <v>0.32949743134814408</v>
      </c>
      <c r="R161" s="3">
        <f t="shared" ca="1" si="21"/>
        <v>0.31930194111957194</v>
      </c>
      <c r="S161" s="3">
        <f t="shared" ca="1" si="21"/>
        <v>0.32066669782658752</v>
      </c>
      <c r="T161" s="3">
        <f t="shared" ca="1" si="21"/>
        <v>0.33213193136193825</v>
      </c>
      <c r="U161" s="3">
        <f t="shared" ca="1" si="21"/>
        <v>0.38352531468589962</v>
      </c>
      <c r="V161" s="3">
        <f t="shared" ca="1" si="21"/>
        <v>0.36401057252182634</v>
      </c>
      <c r="W161" s="3">
        <f t="shared" ca="1" si="21"/>
        <v>0.3355208783672135</v>
      </c>
    </row>
    <row r="162" spans="2:23">
      <c r="C162" s="1" t="s">
        <v>16</v>
      </c>
      <c r="D162" s="3">
        <f ca="1">IF(D165&gt;0,TINV(TTEST(D111:D134,D135:D158,2,2),46),-TINV(TTEST(D111:D134,D135:D158,2,2),46))</f>
        <v>-0.99710696199413706</v>
      </c>
      <c r="E162" s="3">
        <f t="shared" ref="E162:V162" ca="1" si="22">IF(E165&gt;0,TINV(TTEST(E111:E134,E135:E158,2,2),46),-TINV(TTEST(E111:E134,E135:E158,2,2),46))</f>
        <v>-4.4191854674286581</v>
      </c>
      <c r="F162" s="3">
        <f t="shared" ca="1" si="22"/>
        <v>-7.8621801651574348</v>
      </c>
      <c r="G162" s="3">
        <f t="shared" ca="1" si="22"/>
        <v>-8.2459885803756805</v>
      </c>
      <c r="H162" s="3">
        <f t="shared" ca="1" si="22"/>
        <v>-10.242797565987427</v>
      </c>
      <c r="I162" s="3">
        <f t="shared" ca="1" si="22"/>
        <v>-12.878189031776458</v>
      </c>
      <c r="J162" s="3">
        <f t="shared" ca="1" si="22"/>
        <v>-12.791097861113844</v>
      </c>
      <c r="K162" s="3">
        <f t="shared" ca="1" si="22"/>
        <v>-11.240281470902239</v>
      </c>
      <c r="L162" s="3">
        <f t="shared" ca="1" si="22"/>
        <v>-8.214206686995368</v>
      </c>
      <c r="M162" s="3">
        <f t="shared" ca="1" si="22"/>
        <v>-7.6864821564055834</v>
      </c>
      <c r="N162" s="3">
        <f t="shared" ca="1" si="22"/>
        <v>-8.1535085915337078</v>
      </c>
      <c r="O162" s="3">
        <f t="shared" ca="1" si="22"/>
        <v>-8.9517598787502557</v>
      </c>
      <c r="P162" s="3">
        <f t="shared" ca="1" si="22"/>
        <v>-6.2604874984471302</v>
      </c>
      <c r="Q162" s="3">
        <f t="shared" ca="1" si="22"/>
        <v>-5.2573290216726942</v>
      </c>
      <c r="R162" s="3">
        <f t="shared" ca="1" si="22"/>
        <v>-6.5954014587502137</v>
      </c>
      <c r="S162" s="3">
        <f t="shared" ca="1" si="22"/>
        <v>-5.4140093334247847</v>
      </c>
      <c r="T162" s="3">
        <f t="shared" ca="1" si="22"/>
        <v>-2.029429697488272</v>
      </c>
      <c r="U162" s="3">
        <f t="shared" ca="1" si="22"/>
        <v>0.4175613495264765</v>
      </c>
      <c r="V162" s="3">
        <f t="shared" ca="1" si="22"/>
        <v>-1.9867784617728894</v>
      </c>
      <c r="W162" s="3">
        <f ca="1">IF(W165&gt;0,TINV(TTEST(W111:W134,W135:W158,2,2),46),-TINV(TTEST(W111:W134,W135:W158,2,2),46))</f>
        <v>-3.5982467513678049</v>
      </c>
    </row>
    <row r="163" spans="2:23">
      <c r="B163" s="1" t="s">
        <v>199</v>
      </c>
      <c r="C163" s="1" t="s">
        <v>0</v>
      </c>
      <c r="D163" s="3">
        <f ca="1">STDEV(D111:D134)/SQRT(COUNT(D111:D134))</f>
        <v>4.1933111322237579E-2</v>
      </c>
      <c r="E163" s="3">
        <f t="shared" ref="E163:W163" ca="1" si="23">STDEV(E111:E134)/SQRT(COUNT(E111:E134))</f>
        <v>2.0882753972499321E-2</v>
      </c>
      <c r="F163" s="3">
        <f t="shared" ca="1" si="23"/>
        <v>1.1218799767696651E-2</v>
      </c>
      <c r="G163" s="3">
        <f t="shared" ca="1" si="23"/>
        <v>1.0782424437317925E-2</v>
      </c>
      <c r="H163" s="3">
        <f t="shared" ca="1" si="23"/>
        <v>1.1000344470940242E-2</v>
      </c>
      <c r="I163" s="3">
        <f t="shared" ca="1" si="23"/>
        <v>1.0362479145013025E-2</v>
      </c>
      <c r="J163" s="3">
        <f t="shared" ca="1" si="23"/>
        <v>1.0110568947472689E-2</v>
      </c>
      <c r="K163" s="3">
        <f t="shared" ca="1" si="23"/>
        <v>1.3405628599367897E-2</v>
      </c>
      <c r="L163" s="3">
        <f t="shared" ca="1" si="23"/>
        <v>2.2555860036367881E-2</v>
      </c>
      <c r="M163" s="3">
        <f t="shared" ca="1" si="23"/>
        <v>1.8143209924776436E-2</v>
      </c>
      <c r="N163" s="3">
        <f t="shared" ca="1" si="23"/>
        <v>1.0963509397541937E-2</v>
      </c>
      <c r="O163" s="3">
        <f t="shared" ca="1" si="23"/>
        <v>9.1176194282544774E-3</v>
      </c>
      <c r="P163" s="3">
        <f t="shared" ca="1" si="23"/>
        <v>1.1144003957270573E-2</v>
      </c>
      <c r="Q163" s="3">
        <f t="shared" ca="1" si="23"/>
        <v>1.0401265072478337E-2</v>
      </c>
      <c r="R163" s="3">
        <f t="shared" ca="1" si="23"/>
        <v>1.1424298569973779E-2</v>
      </c>
      <c r="S163" s="3">
        <f t="shared" ca="1" si="23"/>
        <v>1.3200667524622881E-2</v>
      </c>
      <c r="T163" s="3">
        <f t="shared" ca="1" si="23"/>
        <v>1.2325317546220736E-2</v>
      </c>
      <c r="U163" s="3">
        <f t="shared" ca="1" si="23"/>
        <v>1.4457202605309289E-2</v>
      </c>
      <c r="V163" s="3">
        <f t="shared" ca="1" si="23"/>
        <v>1.6275751066794086E-2</v>
      </c>
      <c r="W163" s="3">
        <f t="shared" ca="1" si="23"/>
        <v>1.7983750442065446E-2</v>
      </c>
    </row>
    <row r="164" spans="2:23">
      <c r="C164" s="1" t="s">
        <v>198</v>
      </c>
      <c r="D164" s="3">
        <f ca="1">STDEV(D135:D158)/SQRT(COUNT(D135:D158))</f>
        <v>6.5214788148635169E-2</v>
      </c>
      <c r="E164" s="3">
        <f t="shared" ref="E164:W164" ca="1" si="24">STDEV(E135:E158)/SQRT(COUNT(E135:E158))</f>
        <v>5.4604826486891633E-2</v>
      </c>
      <c r="F164" s="3">
        <f t="shared" ca="1" si="24"/>
        <v>4.8046009699775405E-2</v>
      </c>
      <c r="G164" s="3">
        <f t="shared" ca="1" si="24"/>
        <v>5.1249944739423271E-2</v>
      </c>
      <c r="H164" s="3">
        <f t="shared" ca="1" si="24"/>
        <v>4.2428179607937488E-2</v>
      </c>
      <c r="I164" s="3">
        <f t="shared" ca="1" si="24"/>
        <v>3.5656798787265583E-2</v>
      </c>
      <c r="J164" s="3">
        <f t="shared" ca="1" si="24"/>
        <v>3.8662586858008628E-2</v>
      </c>
      <c r="K164" s="3">
        <f t="shared" ca="1" si="24"/>
        <v>4.2128199045376825E-2</v>
      </c>
      <c r="L164" s="3">
        <f t="shared" ca="1" si="24"/>
        <v>4.3797814772810015E-2</v>
      </c>
      <c r="M164" s="3">
        <f t="shared" ca="1" si="24"/>
        <v>5.1704638936009378E-2</v>
      </c>
      <c r="N164" s="3">
        <f t="shared" ca="1" si="24"/>
        <v>5.5032585846350818E-2</v>
      </c>
      <c r="O164" s="3">
        <f t="shared" ca="1" si="24"/>
        <v>4.9664416783676661E-2</v>
      </c>
      <c r="P164" s="3">
        <f t="shared" ca="1" si="24"/>
        <v>5.9501967110743445E-2</v>
      </c>
      <c r="Q164" s="3">
        <f t="shared" ca="1" si="24"/>
        <v>6.0749902946319864E-2</v>
      </c>
      <c r="R164" s="3">
        <f t="shared" ca="1" si="24"/>
        <v>4.7205770969251659E-2</v>
      </c>
      <c r="S164" s="3">
        <f t="shared" ca="1" si="24"/>
        <v>4.5514647835194495E-2</v>
      </c>
      <c r="T164" s="3">
        <f t="shared" ca="1" si="24"/>
        <v>4.1390507025901718E-2</v>
      </c>
      <c r="U164" s="3">
        <f t="shared" ca="1" si="24"/>
        <v>4.0346741581963094E-2</v>
      </c>
      <c r="V164" s="3">
        <f t="shared" ca="1" si="24"/>
        <v>4.7353103336155444E-2</v>
      </c>
      <c r="W164" s="3">
        <f t="shared" ca="1" si="24"/>
        <v>6.1687439424741565E-2</v>
      </c>
    </row>
    <row r="165" spans="2:23">
      <c r="C165" s="1" t="s">
        <v>110</v>
      </c>
      <c r="D165" s="2">
        <f ca="1">D160-D161</f>
        <v>-7.7308619040066834E-2</v>
      </c>
      <c r="E165" s="2">
        <f t="shared" ref="E165:W165" ca="1" si="25">E160-E161</f>
        <v>-0.25835332643492231</v>
      </c>
      <c r="F165" s="2">
        <f t="shared" ca="1" si="25"/>
        <v>-0.38790761309207394</v>
      </c>
      <c r="G165" s="2">
        <f t="shared" ca="1" si="25"/>
        <v>-0.43185821552375919</v>
      </c>
      <c r="H165" s="2">
        <f t="shared" ca="1" si="25"/>
        <v>-0.44895222864183232</v>
      </c>
      <c r="I165" s="2">
        <f t="shared" ca="1" si="25"/>
        <v>-0.47819340931176307</v>
      </c>
      <c r="J165" s="2">
        <f t="shared" ca="1" si="25"/>
        <v>-0.51116710027667678</v>
      </c>
      <c r="K165" s="2">
        <f t="shared" ca="1" si="25"/>
        <v>-0.49692927582742785</v>
      </c>
      <c r="L165" s="2">
        <f t="shared" ca="1" si="25"/>
        <v>-0.40467082290076739</v>
      </c>
      <c r="M165" s="2">
        <f t="shared" ca="1" si="25"/>
        <v>-0.42118455820819944</v>
      </c>
      <c r="N165" s="2">
        <f t="shared" ca="1" si="25"/>
        <v>-0.45752620249160836</v>
      </c>
      <c r="O165" s="2">
        <f t="shared" ca="1" si="25"/>
        <v>-0.45201381911310357</v>
      </c>
      <c r="P165" s="2">
        <f t="shared" ca="1" si="25"/>
        <v>-0.37898826423146936</v>
      </c>
      <c r="Q165" s="2">
        <f t="shared" ca="1" si="25"/>
        <v>-0.32402966533828681</v>
      </c>
      <c r="R165" s="2">
        <f t="shared" ca="1" si="25"/>
        <v>-0.32032877057600079</v>
      </c>
      <c r="S165" s="2">
        <f t="shared" ca="1" si="25"/>
        <v>-0.25657154116931324</v>
      </c>
      <c r="T165" s="2">
        <f t="shared" ca="1" si="25"/>
        <v>-8.7644288518875485E-2</v>
      </c>
      <c r="U165" s="2">
        <f t="shared" ca="1" si="25"/>
        <v>1.7896146829929793E-2</v>
      </c>
      <c r="V165" s="2">
        <f t="shared" ca="1" si="25"/>
        <v>-9.9482195010355656E-2</v>
      </c>
      <c r="W165" s="2">
        <f t="shared" ca="1" si="25"/>
        <v>-0.23120675724859791</v>
      </c>
    </row>
    <row r="167" spans="2:23">
      <c r="B167" s="1" t="s">
        <v>200</v>
      </c>
      <c r="D167" s="1">
        <f ca="1">COVAR(D111:D158,$C111:$C158)/VAR($C111:$C158)</f>
        <v>-3.7849011405032766E-2</v>
      </c>
      <c r="E167" s="1">
        <f t="shared" ref="E167:W167" ca="1" si="26">COVAR(E111:E158,$C111:$C158)/VAR($C111:$C158)</f>
        <v>-0.126485482733764</v>
      </c>
      <c r="F167" s="1">
        <f t="shared" ca="1" si="26"/>
        <v>-0.18991310224299457</v>
      </c>
      <c r="G167" s="1">
        <f t="shared" ca="1" si="26"/>
        <v>-0.21143058468350706</v>
      </c>
      <c r="H167" s="1">
        <f t="shared" ca="1" si="26"/>
        <v>-0.2197995286058971</v>
      </c>
      <c r="I167" s="1">
        <f t="shared" ca="1" si="26"/>
        <v>-0.23411552330888402</v>
      </c>
      <c r="J167" s="1">
        <f t="shared" ca="1" si="26"/>
        <v>-0.25025889284378972</v>
      </c>
      <c r="K167" s="1">
        <f t="shared" ca="1" si="26"/>
        <v>-0.24328829129051163</v>
      </c>
      <c r="L167" s="1">
        <f t="shared" ca="1" si="26"/>
        <v>-0.19812009037850073</v>
      </c>
      <c r="M167" s="1">
        <f t="shared" ca="1" si="26"/>
        <v>-0.20620493995609757</v>
      </c>
      <c r="N167" s="1">
        <f t="shared" ca="1" si="26"/>
        <v>-0.22399720330318326</v>
      </c>
      <c r="O167" s="1">
        <f t="shared" ca="1" si="26"/>
        <v>-0.22129843227412371</v>
      </c>
      <c r="P167" s="1">
        <f t="shared" ca="1" si="26"/>
        <v>-0.18554633769665685</v>
      </c>
      <c r="Q167" s="1">
        <f t="shared" ca="1" si="26"/>
        <v>-0.15863952365520292</v>
      </c>
      <c r="R167" s="1">
        <f t="shared" ca="1" si="26"/>
        <v>-0.15682762726116706</v>
      </c>
      <c r="S167" s="1">
        <f t="shared" ca="1" si="26"/>
        <v>-0.12561315036414294</v>
      </c>
      <c r="T167" s="1">
        <f t="shared" ca="1" si="26"/>
        <v>-4.2909182920699465E-2</v>
      </c>
      <c r="U167" s="1">
        <f t="shared" ca="1" si="26"/>
        <v>8.7616552188198409E-3</v>
      </c>
      <c r="V167" s="1">
        <f t="shared" ca="1" si="26"/>
        <v>-4.8704824640486623E-2</v>
      </c>
      <c r="W167" s="1">
        <f t="shared" ca="1" si="26"/>
        <v>-0.11319497490295939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1E-3</v>
      </c>
      <c r="E1">
        <v>0.156</v>
      </c>
      <c r="F1">
        <v>1E-3</v>
      </c>
      <c r="G1">
        <v>0.995</v>
      </c>
      <c r="H1">
        <v>1E-3</v>
      </c>
      <c r="I1">
        <v>1E-3</v>
      </c>
      <c r="J1">
        <v>0.34300000000000003</v>
      </c>
      <c r="K1">
        <v>1E-3</v>
      </c>
      <c r="L1">
        <v>1E-3</v>
      </c>
      <c r="M1">
        <v>2E-3</v>
      </c>
      <c r="N1">
        <v>0.02</v>
      </c>
      <c r="O1">
        <v>1E-3</v>
      </c>
      <c r="P1">
        <v>0</v>
      </c>
      <c r="Q1">
        <v>1E-3</v>
      </c>
      <c r="R1">
        <v>1.0999999999999999E-2</v>
      </c>
      <c r="S1">
        <v>9.4E-2</v>
      </c>
      <c r="T1">
        <v>2E-3</v>
      </c>
      <c r="U1">
        <v>8.3000000000000004E-2</v>
      </c>
      <c r="V1">
        <v>2E-3</v>
      </c>
      <c r="W1">
        <v>2E-3</v>
      </c>
      <c r="Z1" s="1">
        <f>AVERAGE(D1:M1)</f>
        <v>0.15019999999999994</v>
      </c>
      <c r="AA1" s="1">
        <f>AVERAGE(N1:W1)</f>
        <v>2.1600000000000001E-2</v>
      </c>
    </row>
    <row r="2" spans="1:27">
      <c r="A2">
        <v>1</v>
      </c>
      <c r="B2" t="s">
        <v>149</v>
      </c>
      <c r="C2">
        <v>30</v>
      </c>
      <c r="D2">
        <v>1E-3</v>
      </c>
      <c r="E2">
        <v>0.60299999999999998</v>
      </c>
      <c r="F2">
        <v>0</v>
      </c>
      <c r="G2">
        <v>0.996</v>
      </c>
      <c r="H2">
        <v>7.0000000000000001E-3</v>
      </c>
      <c r="I2">
        <v>1E-3</v>
      </c>
      <c r="J2">
        <v>6.0000000000000001E-3</v>
      </c>
      <c r="K2">
        <v>4.0000000000000001E-3</v>
      </c>
      <c r="L2">
        <v>1E-3</v>
      </c>
      <c r="M2">
        <v>8.9999999999999993E-3</v>
      </c>
      <c r="N2">
        <v>1.7999999999999999E-2</v>
      </c>
      <c r="O2">
        <v>0</v>
      </c>
      <c r="P2">
        <v>0</v>
      </c>
      <c r="Q2">
        <v>1E-3</v>
      </c>
      <c r="R2">
        <v>3.1E-2</v>
      </c>
      <c r="S2">
        <v>1E-3</v>
      </c>
      <c r="T2">
        <v>0</v>
      </c>
      <c r="U2">
        <v>2.5000000000000001E-2</v>
      </c>
      <c r="V2">
        <v>1E-3</v>
      </c>
      <c r="W2">
        <v>1.0999999999999999E-2</v>
      </c>
      <c r="Z2" s="1">
        <f t="shared" ref="Z2:Z48" si="0">AVERAGE(D2:M2)</f>
        <v>0.16279999999999997</v>
      </c>
      <c r="AA2" s="1">
        <f t="shared" ref="AA2:AA48" si="1">AVERAGE(N2:W2)</f>
        <v>8.8000000000000005E-3</v>
      </c>
    </row>
    <row r="3" spans="1:27">
      <c r="A3">
        <v>2</v>
      </c>
      <c r="B3" t="s">
        <v>150</v>
      </c>
      <c r="C3">
        <v>30</v>
      </c>
      <c r="D3">
        <v>2E-3</v>
      </c>
      <c r="E3">
        <v>0.61299999999999999</v>
      </c>
      <c r="F3">
        <v>0</v>
      </c>
      <c r="G3">
        <v>0.995</v>
      </c>
      <c r="H3">
        <v>7.0000000000000001E-3</v>
      </c>
      <c r="I3">
        <v>1E-3</v>
      </c>
      <c r="J3">
        <v>1.4E-2</v>
      </c>
      <c r="K3">
        <v>1E-3</v>
      </c>
      <c r="L3">
        <v>1E-3</v>
      </c>
      <c r="M3">
        <v>3.0000000000000001E-3</v>
      </c>
      <c r="N3">
        <v>0.04</v>
      </c>
      <c r="O3">
        <v>1E-3</v>
      </c>
      <c r="P3">
        <v>0</v>
      </c>
      <c r="Q3">
        <v>1E-3</v>
      </c>
      <c r="R3">
        <v>8.8999999999999996E-2</v>
      </c>
      <c r="S3">
        <v>2.4E-2</v>
      </c>
      <c r="T3">
        <v>1E-3</v>
      </c>
      <c r="U3">
        <v>7.0000000000000001E-3</v>
      </c>
      <c r="V3">
        <v>1E-3</v>
      </c>
      <c r="W3">
        <v>1.4999999999999999E-2</v>
      </c>
      <c r="Z3" s="1">
        <f t="shared" si="0"/>
        <v>0.16369999999999993</v>
      </c>
      <c r="AA3" s="1">
        <f t="shared" si="1"/>
        <v>1.7899999999999999E-2</v>
      </c>
    </row>
    <row r="4" spans="1:27">
      <c r="A4">
        <v>3</v>
      </c>
      <c r="B4" t="s">
        <v>151</v>
      </c>
      <c r="C4">
        <v>30</v>
      </c>
      <c r="D4">
        <v>1E-3</v>
      </c>
      <c r="E4">
        <v>0.27200000000000002</v>
      </c>
      <c r="F4">
        <v>2E-3</v>
      </c>
      <c r="G4">
        <v>0.995</v>
      </c>
      <c r="H4">
        <v>1.2999999999999999E-2</v>
      </c>
      <c r="I4">
        <v>1E-3</v>
      </c>
      <c r="J4">
        <v>0</v>
      </c>
      <c r="K4">
        <v>4.0000000000000001E-3</v>
      </c>
      <c r="L4">
        <v>5.0000000000000001E-3</v>
      </c>
      <c r="M4">
        <v>1.2999999999999999E-2</v>
      </c>
      <c r="N4">
        <v>1.4E-2</v>
      </c>
      <c r="O4">
        <v>1E-3</v>
      </c>
      <c r="P4">
        <v>2E-3</v>
      </c>
      <c r="Q4">
        <v>2E-3</v>
      </c>
      <c r="R4">
        <v>1E-3</v>
      </c>
      <c r="S4">
        <v>0</v>
      </c>
      <c r="T4">
        <v>0</v>
      </c>
      <c r="U4">
        <v>3.7999999999999999E-2</v>
      </c>
      <c r="V4">
        <v>2E-3</v>
      </c>
      <c r="W4">
        <v>2E-3</v>
      </c>
      <c r="Z4" s="1">
        <f t="shared" si="0"/>
        <v>0.13059999999999997</v>
      </c>
      <c r="AA4" s="1">
        <f t="shared" si="1"/>
        <v>6.2000000000000006E-3</v>
      </c>
    </row>
    <row r="5" spans="1:27">
      <c r="A5">
        <v>4</v>
      </c>
      <c r="B5" t="s">
        <v>152</v>
      </c>
      <c r="C5">
        <v>30</v>
      </c>
      <c r="D5">
        <v>1E-3</v>
      </c>
      <c r="E5">
        <v>0.13300000000000001</v>
      </c>
      <c r="F5">
        <v>2E-3</v>
      </c>
      <c r="G5">
        <v>0.995</v>
      </c>
      <c r="H5">
        <v>1E-3</v>
      </c>
      <c r="I5">
        <v>1E-3</v>
      </c>
      <c r="J5">
        <v>0.17899999999999999</v>
      </c>
      <c r="K5">
        <v>3.0000000000000001E-3</v>
      </c>
      <c r="L5">
        <v>1E-3</v>
      </c>
      <c r="M5">
        <v>3.0000000000000001E-3</v>
      </c>
      <c r="N5">
        <v>0.02</v>
      </c>
      <c r="O5">
        <v>1E-3</v>
      </c>
      <c r="P5">
        <v>0</v>
      </c>
      <c r="Q5">
        <v>1E-3</v>
      </c>
      <c r="R5">
        <v>2E-3</v>
      </c>
      <c r="S5">
        <v>4.1000000000000002E-2</v>
      </c>
      <c r="T5">
        <v>2E-3</v>
      </c>
      <c r="U5">
        <v>0.121</v>
      </c>
      <c r="V5">
        <v>2E-3</v>
      </c>
      <c r="W5">
        <v>2E-3</v>
      </c>
      <c r="Z5" s="1">
        <f t="shared" si="0"/>
        <v>0.13189999999999996</v>
      </c>
      <c r="AA5" s="1">
        <f t="shared" si="1"/>
        <v>1.9200000000000002E-2</v>
      </c>
    </row>
    <row r="6" spans="1:27">
      <c r="A6">
        <v>5</v>
      </c>
      <c r="B6" t="s">
        <v>153</v>
      </c>
      <c r="C6">
        <v>30</v>
      </c>
      <c r="D6">
        <v>1E-3</v>
      </c>
      <c r="E6">
        <v>0.41</v>
      </c>
      <c r="F6">
        <v>1E-3</v>
      </c>
      <c r="G6">
        <v>0.996</v>
      </c>
      <c r="H6">
        <v>1.2E-2</v>
      </c>
      <c r="I6">
        <v>1E-3</v>
      </c>
      <c r="J6">
        <v>2E-3</v>
      </c>
      <c r="K6">
        <v>5.0000000000000001E-3</v>
      </c>
      <c r="L6">
        <v>2E-3</v>
      </c>
      <c r="M6">
        <v>1.0999999999999999E-2</v>
      </c>
      <c r="N6">
        <v>1.4999999999999999E-2</v>
      </c>
      <c r="O6">
        <v>1E-3</v>
      </c>
      <c r="P6">
        <v>1E-3</v>
      </c>
      <c r="Q6">
        <v>1E-3</v>
      </c>
      <c r="R6">
        <v>1.0999999999999999E-2</v>
      </c>
      <c r="S6">
        <v>0</v>
      </c>
      <c r="T6">
        <v>0</v>
      </c>
      <c r="U6">
        <v>3.7999999999999999E-2</v>
      </c>
      <c r="V6">
        <v>1E-3</v>
      </c>
      <c r="W6">
        <v>6.0000000000000001E-3</v>
      </c>
      <c r="Z6" s="1">
        <f t="shared" si="0"/>
        <v>0.14409999999999995</v>
      </c>
      <c r="AA6" s="1">
        <f t="shared" si="1"/>
        <v>7.4000000000000012E-3</v>
      </c>
    </row>
    <row r="7" spans="1:27">
      <c r="A7">
        <v>6</v>
      </c>
      <c r="B7" t="s">
        <v>154</v>
      </c>
      <c r="C7">
        <v>30</v>
      </c>
      <c r="D7">
        <v>0</v>
      </c>
      <c r="E7">
        <v>0.14399999999999999</v>
      </c>
      <c r="F7">
        <v>2.7E-2</v>
      </c>
      <c r="G7">
        <v>0.996</v>
      </c>
      <c r="H7">
        <v>5.8999999999999997E-2</v>
      </c>
      <c r="I7">
        <v>1E-3</v>
      </c>
      <c r="J7">
        <v>1E-3</v>
      </c>
      <c r="K7">
        <v>2E-3</v>
      </c>
      <c r="L7">
        <v>8.9999999999999993E-3</v>
      </c>
      <c r="M7">
        <v>6.0000000000000001E-3</v>
      </c>
      <c r="N7">
        <v>7.0000000000000001E-3</v>
      </c>
      <c r="O7">
        <v>1E-3</v>
      </c>
      <c r="P7">
        <v>3.0000000000000001E-3</v>
      </c>
      <c r="Q7">
        <v>1E-3</v>
      </c>
      <c r="R7">
        <v>8.0000000000000002E-3</v>
      </c>
      <c r="S7">
        <v>1E-3</v>
      </c>
      <c r="T7">
        <v>0</v>
      </c>
      <c r="U7">
        <v>8.1000000000000003E-2</v>
      </c>
      <c r="V7">
        <v>2E-3</v>
      </c>
      <c r="W7">
        <v>1E-3</v>
      </c>
      <c r="Z7" s="1">
        <f t="shared" si="0"/>
        <v>0.12449999999999997</v>
      </c>
      <c r="AA7" s="1">
        <f t="shared" si="1"/>
        <v>1.0500000000000001E-2</v>
      </c>
    </row>
    <row r="8" spans="1:27">
      <c r="A8">
        <v>7</v>
      </c>
      <c r="B8" t="s">
        <v>155</v>
      </c>
      <c r="C8">
        <v>30</v>
      </c>
      <c r="D8">
        <v>0</v>
      </c>
      <c r="E8">
        <v>2.1000000000000001E-2</v>
      </c>
      <c r="F8">
        <v>0.68</v>
      </c>
      <c r="G8">
        <v>0.996</v>
      </c>
      <c r="H8">
        <v>6.6000000000000003E-2</v>
      </c>
      <c r="I8">
        <v>1E-3</v>
      </c>
      <c r="J8">
        <v>0</v>
      </c>
      <c r="K8">
        <v>1E-3</v>
      </c>
      <c r="L8">
        <v>0.255</v>
      </c>
      <c r="M8">
        <v>3.0000000000000001E-3</v>
      </c>
      <c r="N8">
        <v>5.0000000000000001E-3</v>
      </c>
      <c r="O8">
        <v>1E-3</v>
      </c>
      <c r="P8">
        <v>0.124</v>
      </c>
      <c r="Q8">
        <v>1E-3</v>
      </c>
      <c r="R8">
        <v>1E-3</v>
      </c>
      <c r="S8">
        <v>1E-3</v>
      </c>
      <c r="T8">
        <v>0</v>
      </c>
      <c r="U8">
        <v>9.7000000000000003E-2</v>
      </c>
      <c r="V8">
        <v>4.0000000000000001E-3</v>
      </c>
      <c r="W8">
        <v>0</v>
      </c>
      <c r="Z8" s="1">
        <f t="shared" si="0"/>
        <v>0.20230000000000001</v>
      </c>
      <c r="AA8" s="1">
        <f t="shared" si="1"/>
        <v>2.3400000000000001E-2</v>
      </c>
    </row>
    <row r="9" spans="1:27">
      <c r="A9">
        <v>8</v>
      </c>
      <c r="B9" t="s">
        <v>156</v>
      </c>
      <c r="C9">
        <v>30</v>
      </c>
      <c r="D9">
        <v>0</v>
      </c>
      <c r="E9">
        <v>0.46300000000000002</v>
      </c>
      <c r="F9">
        <v>1E-3</v>
      </c>
      <c r="G9">
        <v>0.996</v>
      </c>
      <c r="H9">
        <v>5.0999999999999997E-2</v>
      </c>
      <c r="I9">
        <v>1E-3</v>
      </c>
      <c r="J9">
        <v>2E-3</v>
      </c>
      <c r="K9">
        <v>2E-3</v>
      </c>
      <c r="L9">
        <v>1E-3</v>
      </c>
      <c r="M9">
        <v>6.0000000000000001E-3</v>
      </c>
      <c r="N9">
        <v>1.2E-2</v>
      </c>
      <c r="O9">
        <v>0</v>
      </c>
      <c r="P9">
        <v>1E-3</v>
      </c>
      <c r="Q9">
        <v>1E-3</v>
      </c>
      <c r="R9">
        <v>0.04</v>
      </c>
      <c r="S9">
        <v>2E-3</v>
      </c>
      <c r="T9">
        <v>1E-3</v>
      </c>
      <c r="U9">
        <v>3.3000000000000002E-2</v>
      </c>
      <c r="V9">
        <v>2E-3</v>
      </c>
      <c r="W9">
        <v>2E-3</v>
      </c>
      <c r="Z9" s="1">
        <f t="shared" si="0"/>
        <v>0.15229999999999996</v>
      </c>
      <c r="AA9" s="1">
        <f t="shared" si="1"/>
        <v>9.4000000000000021E-3</v>
      </c>
    </row>
    <row r="10" spans="1:27">
      <c r="A10">
        <v>9</v>
      </c>
      <c r="B10" t="s">
        <v>157</v>
      </c>
      <c r="C10">
        <v>30</v>
      </c>
      <c r="D10">
        <v>1E-3</v>
      </c>
      <c r="E10">
        <v>0.28999999999999998</v>
      </c>
      <c r="F10">
        <v>2E-3</v>
      </c>
      <c r="G10">
        <v>0.995</v>
      </c>
      <c r="H10">
        <v>2.1999999999999999E-2</v>
      </c>
      <c r="I10">
        <v>1E-3</v>
      </c>
      <c r="J10">
        <v>2.1999999999999999E-2</v>
      </c>
      <c r="K10">
        <v>1E-3</v>
      </c>
      <c r="L10">
        <v>1E-3</v>
      </c>
      <c r="M10">
        <v>1E-3</v>
      </c>
      <c r="N10">
        <v>1.4999999999999999E-2</v>
      </c>
      <c r="O10">
        <v>0</v>
      </c>
      <c r="P10">
        <v>4.0000000000000001E-3</v>
      </c>
      <c r="Q10">
        <v>1E-3</v>
      </c>
      <c r="R10">
        <v>0.155</v>
      </c>
      <c r="S10">
        <v>0.33500000000000002</v>
      </c>
      <c r="T10">
        <v>6.0000000000000001E-3</v>
      </c>
      <c r="U10">
        <v>1.6E-2</v>
      </c>
      <c r="V10">
        <v>1E-3</v>
      </c>
      <c r="W10">
        <v>2E-3</v>
      </c>
      <c r="Z10" s="1">
        <f t="shared" si="0"/>
        <v>0.13359999999999997</v>
      </c>
      <c r="AA10" s="1">
        <f t="shared" si="1"/>
        <v>5.3500000000000006E-2</v>
      </c>
    </row>
    <row r="11" spans="1:27">
      <c r="A11">
        <v>10</v>
      </c>
      <c r="B11" t="s">
        <v>158</v>
      </c>
      <c r="C11">
        <v>30</v>
      </c>
      <c r="D11">
        <v>0</v>
      </c>
      <c r="E11">
        <v>2.5999999999999999E-2</v>
      </c>
      <c r="F11">
        <v>0.66900000000000004</v>
      </c>
      <c r="G11">
        <v>0.996</v>
      </c>
      <c r="H11">
        <v>8.2000000000000003E-2</v>
      </c>
      <c r="I11">
        <v>1E-3</v>
      </c>
      <c r="J11">
        <v>0</v>
      </c>
      <c r="K11">
        <v>2E-3</v>
      </c>
      <c r="L11">
        <v>0.27200000000000002</v>
      </c>
      <c r="M11">
        <v>5.0000000000000001E-3</v>
      </c>
      <c r="N11">
        <v>4.0000000000000001E-3</v>
      </c>
      <c r="O11">
        <v>1E-3</v>
      </c>
      <c r="P11">
        <v>6.5000000000000002E-2</v>
      </c>
      <c r="Q11">
        <v>1E-3</v>
      </c>
      <c r="R11">
        <v>1E-3</v>
      </c>
      <c r="S11">
        <v>0</v>
      </c>
      <c r="T11">
        <v>0</v>
      </c>
      <c r="U11">
        <v>0.125</v>
      </c>
      <c r="V11">
        <v>4.0000000000000001E-3</v>
      </c>
      <c r="W11">
        <v>0</v>
      </c>
      <c r="Z11" s="1">
        <f t="shared" si="0"/>
        <v>0.20529999999999998</v>
      </c>
      <c r="AA11" s="1">
        <f t="shared" si="1"/>
        <v>2.01E-2</v>
      </c>
    </row>
    <row r="12" spans="1:27">
      <c r="A12">
        <v>11</v>
      </c>
      <c r="B12" t="s">
        <v>159</v>
      </c>
      <c r="C12">
        <v>30</v>
      </c>
      <c r="D12">
        <v>0</v>
      </c>
      <c r="E12">
        <v>0.24099999999999999</v>
      </c>
      <c r="F12">
        <v>2E-3</v>
      </c>
      <c r="G12">
        <v>0.996</v>
      </c>
      <c r="H12">
        <v>4.2999999999999997E-2</v>
      </c>
      <c r="I12">
        <v>1E-3</v>
      </c>
      <c r="J12">
        <v>3.0000000000000001E-3</v>
      </c>
      <c r="K12">
        <v>4.0000000000000001E-3</v>
      </c>
      <c r="L12">
        <v>1E-3</v>
      </c>
      <c r="M12">
        <v>4.0000000000000001E-3</v>
      </c>
      <c r="N12">
        <v>0.01</v>
      </c>
      <c r="O12">
        <v>1E-3</v>
      </c>
      <c r="P12">
        <v>0.01</v>
      </c>
      <c r="Q12">
        <v>1E-3</v>
      </c>
      <c r="R12">
        <v>1.7000000000000001E-2</v>
      </c>
      <c r="S12">
        <v>2.4E-2</v>
      </c>
      <c r="T12">
        <v>2E-3</v>
      </c>
      <c r="U12">
        <v>7.5999999999999998E-2</v>
      </c>
      <c r="V12">
        <v>1E-3</v>
      </c>
      <c r="W12">
        <v>2E-3</v>
      </c>
      <c r="Z12" s="1">
        <f t="shared" si="0"/>
        <v>0.12949999999999995</v>
      </c>
      <c r="AA12" s="1">
        <f t="shared" si="1"/>
        <v>1.4400000000000001E-2</v>
      </c>
    </row>
    <row r="13" spans="1:27">
      <c r="A13">
        <v>12</v>
      </c>
      <c r="B13" t="s">
        <v>160</v>
      </c>
      <c r="C13">
        <v>30</v>
      </c>
      <c r="D13">
        <v>3.5999999999999997E-2</v>
      </c>
      <c r="E13">
        <v>2.1999999999999999E-2</v>
      </c>
      <c r="F13">
        <v>1E-3</v>
      </c>
      <c r="G13">
        <v>0.97799999999999998</v>
      </c>
      <c r="H13">
        <v>6.0000000000000001E-3</v>
      </c>
      <c r="I13">
        <v>1.0999999999999999E-2</v>
      </c>
      <c r="J13">
        <v>2.5000000000000001E-2</v>
      </c>
      <c r="K13">
        <v>1.4999999999999999E-2</v>
      </c>
      <c r="L13">
        <v>3.5999999999999997E-2</v>
      </c>
      <c r="M13">
        <v>6.0000000000000001E-3</v>
      </c>
      <c r="N13">
        <v>1.2999999999999999E-2</v>
      </c>
      <c r="O13">
        <v>1.4E-2</v>
      </c>
      <c r="P13">
        <v>1.7999999999999999E-2</v>
      </c>
      <c r="Q13">
        <v>8.0000000000000002E-3</v>
      </c>
      <c r="R13">
        <v>2E-3</v>
      </c>
      <c r="S13">
        <v>9.7000000000000003E-2</v>
      </c>
      <c r="T13">
        <v>6.0000000000000001E-3</v>
      </c>
      <c r="U13">
        <v>0.17699999999999999</v>
      </c>
      <c r="V13">
        <v>3.0000000000000001E-3</v>
      </c>
      <c r="W13">
        <v>0.01</v>
      </c>
      <c r="Z13" s="1">
        <f t="shared" si="0"/>
        <v>0.11359999999999996</v>
      </c>
      <c r="AA13" s="1">
        <f t="shared" si="1"/>
        <v>3.4799999999999998E-2</v>
      </c>
    </row>
    <row r="14" spans="1:27">
      <c r="A14">
        <v>13</v>
      </c>
      <c r="B14" t="s">
        <v>161</v>
      </c>
      <c r="C14">
        <v>30</v>
      </c>
      <c r="D14">
        <v>8.9999999999999993E-3</v>
      </c>
      <c r="E14">
        <v>0.14000000000000001</v>
      </c>
      <c r="F14">
        <v>0</v>
      </c>
      <c r="G14">
        <v>0.99099999999999999</v>
      </c>
      <c r="H14">
        <v>3.2000000000000001E-2</v>
      </c>
      <c r="I14">
        <v>0.04</v>
      </c>
      <c r="J14">
        <v>1E-3</v>
      </c>
      <c r="K14">
        <v>5.7000000000000002E-2</v>
      </c>
      <c r="L14">
        <v>1.6E-2</v>
      </c>
      <c r="M14">
        <v>0.02</v>
      </c>
      <c r="N14">
        <v>0.01</v>
      </c>
      <c r="O14">
        <v>4.0000000000000001E-3</v>
      </c>
      <c r="P14">
        <v>4.7E-2</v>
      </c>
      <c r="Q14">
        <v>8.2000000000000003E-2</v>
      </c>
      <c r="R14">
        <v>7.0000000000000001E-3</v>
      </c>
      <c r="S14">
        <v>2E-3</v>
      </c>
      <c r="T14">
        <v>1E-3</v>
      </c>
      <c r="U14">
        <v>5.8999999999999997E-2</v>
      </c>
      <c r="V14">
        <v>1E-3</v>
      </c>
      <c r="W14">
        <v>6.2E-2</v>
      </c>
      <c r="Z14" s="1">
        <f t="shared" si="0"/>
        <v>0.13059999999999999</v>
      </c>
      <c r="AA14" s="1">
        <f t="shared" si="1"/>
        <v>2.7500000000000004E-2</v>
      </c>
    </row>
    <row r="15" spans="1:27">
      <c r="A15">
        <v>14</v>
      </c>
      <c r="B15" t="s">
        <v>162</v>
      </c>
      <c r="C15">
        <v>30</v>
      </c>
      <c r="D15">
        <v>0.04</v>
      </c>
      <c r="E15">
        <v>0.252</v>
      </c>
      <c r="F15">
        <v>0</v>
      </c>
      <c r="G15">
        <v>0.94699999999999995</v>
      </c>
      <c r="H15">
        <v>8.9999999999999993E-3</v>
      </c>
      <c r="I15">
        <v>2E-3</v>
      </c>
      <c r="J15">
        <v>1E-3</v>
      </c>
      <c r="K15">
        <v>3.0000000000000001E-3</v>
      </c>
      <c r="L15">
        <v>4.0000000000000001E-3</v>
      </c>
      <c r="M15">
        <v>7.0000000000000001E-3</v>
      </c>
      <c r="N15">
        <v>4.8000000000000001E-2</v>
      </c>
      <c r="O15">
        <v>1E-3</v>
      </c>
      <c r="P15">
        <v>2E-3</v>
      </c>
      <c r="Q15">
        <v>3.0000000000000001E-3</v>
      </c>
      <c r="R15">
        <v>2E-3</v>
      </c>
      <c r="S15">
        <v>1.2E-2</v>
      </c>
      <c r="T15">
        <v>1.6E-2</v>
      </c>
      <c r="U15">
        <v>6.0000000000000001E-3</v>
      </c>
      <c r="V15">
        <v>2E-3</v>
      </c>
      <c r="W15">
        <v>4.7E-2</v>
      </c>
      <c r="Z15" s="1">
        <f t="shared" si="0"/>
        <v>0.12649999999999995</v>
      </c>
      <c r="AA15" s="1">
        <f t="shared" si="1"/>
        <v>1.3900000000000001E-2</v>
      </c>
    </row>
    <row r="16" spans="1:27">
      <c r="A16">
        <v>15</v>
      </c>
      <c r="B16" t="s">
        <v>163</v>
      </c>
      <c r="C16">
        <v>30</v>
      </c>
      <c r="D16">
        <v>0.19600000000000001</v>
      </c>
      <c r="E16">
        <v>8.9999999999999993E-3</v>
      </c>
      <c r="F16">
        <v>3.0000000000000001E-3</v>
      </c>
      <c r="G16">
        <v>0.91500000000000004</v>
      </c>
      <c r="H16">
        <v>4.0000000000000001E-3</v>
      </c>
      <c r="I16">
        <v>0.04</v>
      </c>
      <c r="J16">
        <v>0.109</v>
      </c>
      <c r="K16">
        <v>3.0000000000000001E-3</v>
      </c>
      <c r="L16">
        <v>0.40500000000000003</v>
      </c>
      <c r="M16">
        <v>2E-3</v>
      </c>
      <c r="N16">
        <v>8.0000000000000002E-3</v>
      </c>
      <c r="O16">
        <v>0.112</v>
      </c>
      <c r="P16">
        <v>2E-3</v>
      </c>
      <c r="Q16">
        <v>0.17299999999999999</v>
      </c>
      <c r="R16">
        <v>0.01</v>
      </c>
      <c r="S16">
        <v>2.4E-2</v>
      </c>
      <c r="T16">
        <v>1E-3</v>
      </c>
      <c r="U16">
        <v>0.247</v>
      </c>
      <c r="V16">
        <v>4.0000000000000001E-3</v>
      </c>
      <c r="W16">
        <v>8.0000000000000002E-3</v>
      </c>
      <c r="Z16" s="1">
        <f t="shared" si="0"/>
        <v>0.1686</v>
      </c>
      <c r="AA16" s="1">
        <f t="shared" si="1"/>
        <v>5.8899999999999994E-2</v>
      </c>
    </row>
    <row r="17" spans="1:27">
      <c r="A17">
        <v>16</v>
      </c>
      <c r="B17" t="s">
        <v>164</v>
      </c>
      <c r="C17">
        <v>30</v>
      </c>
      <c r="D17">
        <v>8.9999999999999993E-3</v>
      </c>
      <c r="E17">
        <v>3.2000000000000001E-2</v>
      </c>
      <c r="F17">
        <v>0</v>
      </c>
      <c r="G17">
        <v>0.98099999999999998</v>
      </c>
      <c r="H17">
        <v>3.0000000000000001E-3</v>
      </c>
      <c r="I17">
        <v>3.0000000000000001E-3</v>
      </c>
      <c r="J17">
        <v>4.0000000000000001E-3</v>
      </c>
      <c r="K17">
        <v>1.7999999999999999E-2</v>
      </c>
      <c r="L17">
        <v>6.0000000000000001E-3</v>
      </c>
      <c r="M17">
        <v>5.0000000000000001E-3</v>
      </c>
      <c r="N17">
        <v>1.9E-2</v>
      </c>
      <c r="O17">
        <v>4.0000000000000001E-3</v>
      </c>
      <c r="P17">
        <v>0.02</v>
      </c>
      <c r="Q17">
        <v>3.0000000000000001E-3</v>
      </c>
      <c r="R17">
        <v>0</v>
      </c>
      <c r="S17">
        <v>9.9000000000000005E-2</v>
      </c>
      <c r="T17">
        <v>1.0999999999999999E-2</v>
      </c>
      <c r="U17">
        <v>0.109</v>
      </c>
      <c r="V17">
        <v>2E-3</v>
      </c>
      <c r="W17">
        <v>8.9999999999999993E-3</v>
      </c>
      <c r="Z17" s="1">
        <f t="shared" si="0"/>
        <v>0.10609999999999997</v>
      </c>
      <c r="AA17" s="1">
        <f t="shared" si="1"/>
        <v>2.7600000000000003E-2</v>
      </c>
    </row>
    <row r="18" spans="1:27">
      <c r="A18">
        <v>17</v>
      </c>
      <c r="B18" t="s">
        <v>165</v>
      </c>
      <c r="C18">
        <v>30</v>
      </c>
      <c r="D18">
        <v>4.4999999999999998E-2</v>
      </c>
      <c r="E18">
        <v>1.2E-2</v>
      </c>
      <c r="F18">
        <v>3.0000000000000001E-3</v>
      </c>
      <c r="G18">
        <v>0.97799999999999998</v>
      </c>
      <c r="H18">
        <v>7.0000000000000001E-3</v>
      </c>
      <c r="I18">
        <v>8.5000000000000006E-2</v>
      </c>
      <c r="J18">
        <v>5.0999999999999997E-2</v>
      </c>
      <c r="K18">
        <v>2.1999999999999999E-2</v>
      </c>
      <c r="L18">
        <v>0.152</v>
      </c>
      <c r="M18">
        <v>8.0000000000000002E-3</v>
      </c>
      <c r="N18">
        <v>8.0000000000000002E-3</v>
      </c>
      <c r="O18">
        <v>0.16200000000000001</v>
      </c>
      <c r="P18">
        <v>5.0000000000000001E-3</v>
      </c>
      <c r="Q18">
        <v>5.5E-2</v>
      </c>
      <c r="R18">
        <v>7.0000000000000001E-3</v>
      </c>
      <c r="S18">
        <v>1.7999999999999999E-2</v>
      </c>
      <c r="T18">
        <v>1E-3</v>
      </c>
      <c r="U18">
        <v>0.36599999999999999</v>
      </c>
      <c r="V18">
        <v>4.0000000000000001E-3</v>
      </c>
      <c r="W18">
        <v>1.2E-2</v>
      </c>
      <c r="Z18" s="1">
        <f t="shared" si="0"/>
        <v>0.13629999999999998</v>
      </c>
      <c r="AA18" s="1">
        <f t="shared" si="1"/>
        <v>6.3799999999999996E-2</v>
      </c>
    </row>
    <row r="19" spans="1:27">
      <c r="A19">
        <v>18</v>
      </c>
      <c r="B19" t="s">
        <v>166</v>
      </c>
      <c r="C19">
        <v>30</v>
      </c>
      <c r="D19">
        <v>2E-3</v>
      </c>
      <c r="E19">
        <v>0.25700000000000001</v>
      </c>
      <c r="F19">
        <v>0</v>
      </c>
      <c r="G19">
        <v>0.99199999999999999</v>
      </c>
      <c r="H19">
        <v>1.4999999999999999E-2</v>
      </c>
      <c r="I19">
        <v>2E-3</v>
      </c>
      <c r="J19">
        <v>0</v>
      </c>
      <c r="K19">
        <v>6.9000000000000006E-2</v>
      </c>
      <c r="L19">
        <v>2E-3</v>
      </c>
      <c r="M19">
        <v>3.3000000000000002E-2</v>
      </c>
      <c r="N19">
        <v>2.7E-2</v>
      </c>
      <c r="O19">
        <v>1E-3</v>
      </c>
      <c r="P19">
        <v>1.2999999999999999E-2</v>
      </c>
      <c r="Q19">
        <v>2E-3</v>
      </c>
      <c r="R19">
        <v>0</v>
      </c>
      <c r="S19">
        <v>1E-3</v>
      </c>
      <c r="T19">
        <v>3.0000000000000001E-3</v>
      </c>
      <c r="U19">
        <v>2.7E-2</v>
      </c>
      <c r="V19">
        <v>1E-3</v>
      </c>
      <c r="W19">
        <v>0.04</v>
      </c>
      <c r="Z19" s="1">
        <f t="shared" si="0"/>
        <v>0.13719999999999996</v>
      </c>
      <c r="AA19" s="1">
        <f t="shared" si="1"/>
        <v>1.1500000000000002E-2</v>
      </c>
    </row>
    <row r="20" spans="1:27">
      <c r="A20">
        <v>19</v>
      </c>
      <c r="B20" t="s">
        <v>167</v>
      </c>
      <c r="C20">
        <v>30</v>
      </c>
      <c r="D20">
        <v>2E-3</v>
      </c>
      <c r="E20">
        <v>2.7E-2</v>
      </c>
      <c r="F20">
        <v>1E-3</v>
      </c>
      <c r="G20">
        <v>0.98699999999999999</v>
      </c>
      <c r="H20">
        <v>2E-3</v>
      </c>
      <c r="I20">
        <v>2E-3</v>
      </c>
      <c r="J20">
        <v>3.0000000000000001E-3</v>
      </c>
      <c r="K20">
        <v>6.6000000000000003E-2</v>
      </c>
      <c r="L20">
        <v>0.01</v>
      </c>
      <c r="M20">
        <v>1.4999999999999999E-2</v>
      </c>
      <c r="N20">
        <v>1.4E-2</v>
      </c>
      <c r="O20">
        <v>2E-3</v>
      </c>
      <c r="P20">
        <v>2E-3</v>
      </c>
      <c r="Q20">
        <v>2E-3</v>
      </c>
      <c r="R20">
        <v>0</v>
      </c>
      <c r="S20">
        <v>4.0000000000000001E-3</v>
      </c>
      <c r="T20">
        <v>5.0000000000000001E-3</v>
      </c>
      <c r="U20">
        <v>0.247</v>
      </c>
      <c r="V20">
        <v>4.0000000000000001E-3</v>
      </c>
      <c r="W20">
        <v>4.0000000000000001E-3</v>
      </c>
      <c r="Z20" s="1">
        <f t="shared" si="0"/>
        <v>0.11149999999999997</v>
      </c>
      <c r="AA20" s="1">
        <f t="shared" si="1"/>
        <v>2.8400000000000002E-2</v>
      </c>
    </row>
    <row r="21" spans="1:27">
      <c r="A21">
        <v>20</v>
      </c>
      <c r="B21" t="s">
        <v>168</v>
      </c>
      <c r="C21">
        <v>30</v>
      </c>
      <c r="D21">
        <v>1E-3</v>
      </c>
      <c r="E21">
        <v>0.16500000000000001</v>
      </c>
      <c r="F21">
        <v>0</v>
      </c>
      <c r="G21">
        <v>0.99299999999999999</v>
      </c>
      <c r="H21">
        <v>3.5999999999999997E-2</v>
      </c>
      <c r="I21">
        <v>2E-3</v>
      </c>
      <c r="J21">
        <v>0</v>
      </c>
      <c r="K21">
        <v>5.3999999999999999E-2</v>
      </c>
      <c r="L21">
        <v>1.6E-2</v>
      </c>
      <c r="M21">
        <v>4.5999999999999999E-2</v>
      </c>
      <c r="N21">
        <v>1.9E-2</v>
      </c>
      <c r="O21">
        <v>1E-3</v>
      </c>
      <c r="P21">
        <v>9.8000000000000004E-2</v>
      </c>
      <c r="Q21">
        <v>4.0000000000000001E-3</v>
      </c>
      <c r="R21">
        <v>0</v>
      </c>
      <c r="S21">
        <v>1E-3</v>
      </c>
      <c r="T21">
        <v>2E-3</v>
      </c>
      <c r="U21">
        <v>2.5999999999999999E-2</v>
      </c>
      <c r="V21">
        <v>2E-3</v>
      </c>
      <c r="W21">
        <v>2.4E-2</v>
      </c>
      <c r="Z21" s="1">
        <f t="shared" si="0"/>
        <v>0.13130000000000003</v>
      </c>
      <c r="AA21" s="1">
        <f t="shared" si="1"/>
        <v>1.77E-2</v>
      </c>
    </row>
    <row r="22" spans="1:27">
      <c r="A22">
        <v>21</v>
      </c>
      <c r="B22" t="s">
        <v>169</v>
      </c>
      <c r="C22">
        <v>30</v>
      </c>
      <c r="D22">
        <v>0.104</v>
      </c>
      <c r="E22">
        <v>2.1000000000000001E-2</v>
      </c>
      <c r="F22">
        <v>0</v>
      </c>
      <c r="G22">
        <v>0.86799999999999999</v>
      </c>
      <c r="H22">
        <v>2E-3</v>
      </c>
      <c r="I22">
        <v>2E-3</v>
      </c>
      <c r="J22">
        <v>3.1E-2</v>
      </c>
      <c r="K22">
        <v>2E-3</v>
      </c>
      <c r="L22">
        <v>2.7E-2</v>
      </c>
      <c r="M22">
        <v>2E-3</v>
      </c>
      <c r="N22">
        <v>2.3E-2</v>
      </c>
      <c r="O22">
        <v>3.0000000000000001E-3</v>
      </c>
      <c r="P22">
        <v>2E-3</v>
      </c>
      <c r="Q22">
        <v>3.0000000000000001E-3</v>
      </c>
      <c r="R22">
        <v>1E-3</v>
      </c>
      <c r="S22">
        <v>0.22700000000000001</v>
      </c>
      <c r="T22">
        <v>1.6E-2</v>
      </c>
      <c r="U22">
        <v>5.8999999999999997E-2</v>
      </c>
      <c r="V22">
        <v>3.0000000000000001E-3</v>
      </c>
      <c r="W22">
        <v>8.0000000000000002E-3</v>
      </c>
      <c r="Z22" s="1">
        <f t="shared" si="0"/>
        <v>0.10589999999999999</v>
      </c>
      <c r="AA22" s="1">
        <f t="shared" si="1"/>
        <v>3.4500000000000003E-2</v>
      </c>
    </row>
    <row r="23" spans="1:27">
      <c r="A23">
        <v>22</v>
      </c>
      <c r="B23" t="s">
        <v>170</v>
      </c>
      <c r="C23">
        <v>30</v>
      </c>
      <c r="D23">
        <v>3.6999999999999998E-2</v>
      </c>
      <c r="E23">
        <v>0.13600000000000001</v>
      </c>
      <c r="F23">
        <v>0</v>
      </c>
      <c r="G23">
        <v>0.97799999999999998</v>
      </c>
      <c r="H23">
        <v>2.1000000000000001E-2</v>
      </c>
      <c r="I23">
        <v>1.4E-2</v>
      </c>
      <c r="J23">
        <v>1E-3</v>
      </c>
      <c r="K23">
        <v>1.0999999999999999E-2</v>
      </c>
      <c r="L23">
        <v>3.5000000000000003E-2</v>
      </c>
      <c r="M23">
        <v>1.7000000000000001E-2</v>
      </c>
      <c r="N23">
        <v>1.7000000000000001E-2</v>
      </c>
      <c r="O23">
        <v>1E-3</v>
      </c>
      <c r="P23">
        <v>2E-3</v>
      </c>
      <c r="Q23">
        <v>0.03</v>
      </c>
      <c r="R23">
        <v>0.01</v>
      </c>
      <c r="S23">
        <v>1E-3</v>
      </c>
      <c r="T23">
        <v>1E-3</v>
      </c>
      <c r="U23">
        <v>2.8000000000000001E-2</v>
      </c>
      <c r="V23">
        <v>3.0000000000000001E-3</v>
      </c>
      <c r="W23">
        <v>4.8000000000000001E-2</v>
      </c>
      <c r="Z23" s="1">
        <f t="shared" si="0"/>
        <v>0.12499999999999996</v>
      </c>
      <c r="AA23" s="1">
        <f t="shared" si="1"/>
        <v>1.4100000000000001E-2</v>
      </c>
    </row>
    <row r="24" spans="1:27">
      <c r="A24">
        <v>23</v>
      </c>
      <c r="B24" t="s">
        <v>171</v>
      </c>
      <c r="C24">
        <v>30</v>
      </c>
      <c r="D24">
        <v>4.9000000000000002E-2</v>
      </c>
      <c r="E24">
        <v>3.6999999999999998E-2</v>
      </c>
      <c r="F24">
        <v>0</v>
      </c>
      <c r="G24">
        <v>0.96499999999999997</v>
      </c>
      <c r="H24">
        <v>3.0000000000000001E-3</v>
      </c>
      <c r="I24">
        <v>2E-3</v>
      </c>
      <c r="J24">
        <v>1.2E-2</v>
      </c>
      <c r="K24">
        <v>7.0000000000000001E-3</v>
      </c>
      <c r="L24">
        <v>7.0000000000000001E-3</v>
      </c>
      <c r="M24">
        <v>4.0000000000000001E-3</v>
      </c>
      <c r="N24">
        <v>2.3E-2</v>
      </c>
      <c r="O24">
        <v>2E-3</v>
      </c>
      <c r="P24">
        <v>2.7E-2</v>
      </c>
      <c r="Q24">
        <v>1E-3</v>
      </c>
      <c r="R24">
        <v>1E-3</v>
      </c>
      <c r="S24">
        <v>0.47699999999999998</v>
      </c>
      <c r="T24">
        <v>0.03</v>
      </c>
      <c r="U24">
        <v>5.3999999999999999E-2</v>
      </c>
      <c r="V24">
        <v>2E-3</v>
      </c>
      <c r="W24">
        <v>1.4999999999999999E-2</v>
      </c>
      <c r="Z24" s="1">
        <f t="shared" si="0"/>
        <v>0.10859999999999996</v>
      </c>
      <c r="AA24" s="1">
        <f t="shared" si="1"/>
        <v>6.3200000000000006E-2</v>
      </c>
    </row>
    <row r="25" spans="1:27">
      <c r="A25">
        <v>24</v>
      </c>
      <c r="B25" t="s">
        <v>172</v>
      </c>
      <c r="C25">
        <v>30</v>
      </c>
      <c r="D25">
        <v>0.98699999999999999</v>
      </c>
      <c r="E25">
        <v>0.97099999999999997</v>
      </c>
      <c r="F25">
        <v>3.5000000000000003E-2</v>
      </c>
      <c r="G25">
        <v>2.3E-2</v>
      </c>
      <c r="H25">
        <v>1.2999999999999999E-2</v>
      </c>
      <c r="I25">
        <v>0.88600000000000001</v>
      </c>
      <c r="J25">
        <v>0.997</v>
      </c>
      <c r="K25">
        <v>0</v>
      </c>
      <c r="L25">
        <v>1.4999999999999999E-2</v>
      </c>
      <c r="M25">
        <v>1E-3</v>
      </c>
      <c r="N25">
        <v>0.99299999999999999</v>
      </c>
      <c r="O25">
        <v>5.6000000000000001E-2</v>
      </c>
      <c r="P25">
        <v>9.2999999999999999E-2</v>
      </c>
      <c r="Q25">
        <v>0.01</v>
      </c>
      <c r="R25">
        <v>0.85199999999999998</v>
      </c>
      <c r="S25">
        <v>0.98599999999999999</v>
      </c>
      <c r="T25">
        <v>0.99099999999999999</v>
      </c>
      <c r="U25">
        <v>0.99299999999999999</v>
      </c>
      <c r="V25">
        <v>0.99199999999999999</v>
      </c>
      <c r="W25">
        <v>2.5999999999999999E-2</v>
      </c>
      <c r="Z25" s="1">
        <f t="shared" si="0"/>
        <v>0.39279999999999998</v>
      </c>
      <c r="AA25" s="1">
        <f t="shared" si="1"/>
        <v>0.59919999999999995</v>
      </c>
    </row>
    <row r="26" spans="1:27">
      <c r="A26">
        <v>25</v>
      </c>
      <c r="B26" t="s">
        <v>173</v>
      </c>
      <c r="C26">
        <v>30</v>
      </c>
      <c r="D26">
        <v>3.5999999999999997E-2</v>
      </c>
      <c r="E26">
        <v>5.8999999999999997E-2</v>
      </c>
      <c r="F26">
        <v>0</v>
      </c>
      <c r="G26">
        <v>1E-3</v>
      </c>
      <c r="H26">
        <v>0</v>
      </c>
      <c r="I26">
        <v>0.99299999999999999</v>
      </c>
      <c r="J26">
        <v>8.0000000000000002E-3</v>
      </c>
      <c r="K26">
        <v>0.93300000000000005</v>
      </c>
      <c r="L26">
        <v>1E-3</v>
      </c>
      <c r="M26">
        <v>2E-3</v>
      </c>
      <c r="N26">
        <v>0.08</v>
      </c>
      <c r="O26">
        <v>0.996</v>
      </c>
      <c r="P26">
        <v>3.7999999999999999E-2</v>
      </c>
      <c r="Q26">
        <v>1.2E-2</v>
      </c>
      <c r="R26">
        <v>0.111</v>
      </c>
      <c r="S26">
        <v>0.995</v>
      </c>
      <c r="T26">
        <v>0.85799999999999998</v>
      </c>
      <c r="U26">
        <v>0.98499999999999999</v>
      </c>
      <c r="V26">
        <v>3.0000000000000001E-3</v>
      </c>
      <c r="W26">
        <v>0.17499999999999999</v>
      </c>
      <c r="Z26" s="1">
        <f t="shared" si="0"/>
        <v>0.20329999999999998</v>
      </c>
      <c r="AA26" s="1">
        <f t="shared" si="1"/>
        <v>0.42530000000000001</v>
      </c>
    </row>
    <row r="27" spans="1:27">
      <c r="A27">
        <v>26</v>
      </c>
      <c r="B27" t="s">
        <v>174</v>
      </c>
      <c r="C27">
        <v>30</v>
      </c>
      <c r="D27">
        <v>3.3000000000000002E-2</v>
      </c>
      <c r="E27">
        <v>1E-3</v>
      </c>
      <c r="F27">
        <v>0.45800000000000002</v>
      </c>
      <c r="G27">
        <v>0.39700000000000002</v>
      </c>
      <c r="H27">
        <v>0.96899999999999997</v>
      </c>
      <c r="I27">
        <v>0.996</v>
      </c>
      <c r="J27">
        <v>0.997</v>
      </c>
      <c r="K27">
        <v>0</v>
      </c>
      <c r="L27">
        <v>7.9000000000000001E-2</v>
      </c>
      <c r="M27">
        <v>0.17899999999999999</v>
      </c>
      <c r="N27">
        <v>0.99099999999999999</v>
      </c>
      <c r="O27">
        <v>1.7999999999999999E-2</v>
      </c>
      <c r="P27">
        <v>8.3000000000000004E-2</v>
      </c>
      <c r="Q27">
        <v>0.21</v>
      </c>
      <c r="R27">
        <v>0.85499999999999998</v>
      </c>
      <c r="S27">
        <v>5.0000000000000001E-3</v>
      </c>
      <c r="T27">
        <v>8.0000000000000002E-3</v>
      </c>
      <c r="U27">
        <v>0.99299999999999999</v>
      </c>
      <c r="V27">
        <v>0.99299999999999999</v>
      </c>
      <c r="W27">
        <v>2.4E-2</v>
      </c>
      <c r="Z27" s="1">
        <f t="shared" si="0"/>
        <v>0.41089999999999999</v>
      </c>
      <c r="AA27" s="1">
        <f t="shared" si="1"/>
        <v>0.41799999999999998</v>
      </c>
    </row>
    <row r="28" spans="1:27">
      <c r="A28">
        <v>27</v>
      </c>
      <c r="B28" t="s">
        <v>175</v>
      </c>
      <c r="C28">
        <v>30</v>
      </c>
      <c r="D28">
        <v>7.5999999999999998E-2</v>
      </c>
      <c r="E28">
        <v>6.8000000000000005E-2</v>
      </c>
      <c r="F28">
        <v>2E-3</v>
      </c>
      <c r="G28">
        <v>0.27900000000000003</v>
      </c>
      <c r="H28">
        <v>2E-3</v>
      </c>
      <c r="I28">
        <v>0.997</v>
      </c>
      <c r="J28">
        <v>0.91500000000000004</v>
      </c>
      <c r="K28">
        <v>5.0000000000000001E-3</v>
      </c>
      <c r="L28">
        <v>3.0000000000000001E-3</v>
      </c>
      <c r="M28">
        <v>0</v>
      </c>
      <c r="N28">
        <v>0.98499999999999999</v>
      </c>
      <c r="O28">
        <v>0.66500000000000004</v>
      </c>
      <c r="P28">
        <v>0.995</v>
      </c>
      <c r="Q28">
        <v>0.35199999999999998</v>
      </c>
      <c r="R28">
        <v>0.31900000000000001</v>
      </c>
      <c r="S28">
        <v>0.995</v>
      </c>
      <c r="T28">
        <v>0.995</v>
      </c>
      <c r="U28">
        <v>0.995</v>
      </c>
      <c r="V28">
        <v>0.99099999999999999</v>
      </c>
      <c r="W28">
        <v>0.98799999999999999</v>
      </c>
      <c r="Z28" s="1">
        <f t="shared" si="0"/>
        <v>0.23469999999999999</v>
      </c>
      <c r="AA28" s="1">
        <f t="shared" si="1"/>
        <v>0.82799999999999996</v>
      </c>
    </row>
    <row r="29" spans="1:27">
      <c r="A29">
        <v>28</v>
      </c>
      <c r="B29" t="s">
        <v>176</v>
      </c>
      <c r="C29">
        <v>30</v>
      </c>
      <c r="D29">
        <v>4.0000000000000001E-3</v>
      </c>
      <c r="E29">
        <v>0.97599999999999998</v>
      </c>
      <c r="F29">
        <v>4.0000000000000001E-3</v>
      </c>
      <c r="G29">
        <v>4.0000000000000001E-3</v>
      </c>
      <c r="H29">
        <v>0</v>
      </c>
      <c r="I29">
        <v>5.0000000000000001E-3</v>
      </c>
      <c r="J29">
        <v>0.99299999999999999</v>
      </c>
      <c r="K29">
        <v>2E-3</v>
      </c>
      <c r="L29">
        <v>0</v>
      </c>
      <c r="M29">
        <v>0</v>
      </c>
      <c r="N29">
        <v>0.92200000000000004</v>
      </c>
      <c r="O29">
        <v>0.95799999999999996</v>
      </c>
      <c r="P29">
        <v>5.7000000000000002E-2</v>
      </c>
      <c r="Q29">
        <v>1E-3</v>
      </c>
      <c r="R29">
        <v>0.39800000000000002</v>
      </c>
      <c r="S29">
        <v>0.99099999999999999</v>
      </c>
      <c r="T29">
        <v>1.2E-2</v>
      </c>
      <c r="U29">
        <v>0.94799999999999995</v>
      </c>
      <c r="V29">
        <v>2E-3</v>
      </c>
      <c r="W29">
        <v>0.01</v>
      </c>
      <c r="Z29" s="1">
        <f t="shared" si="0"/>
        <v>0.1988</v>
      </c>
      <c r="AA29" s="1">
        <f t="shared" si="1"/>
        <v>0.42989999999999995</v>
      </c>
    </row>
    <row r="30" spans="1:27">
      <c r="A30">
        <v>29</v>
      </c>
      <c r="B30" t="s">
        <v>177</v>
      </c>
      <c r="C30">
        <v>30</v>
      </c>
      <c r="D30">
        <v>1.2999999999999999E-2</v>
      </c>
      <c r="E30">
        <v>0.27900000000000003</v>
      </c>
      <c r="F30">
        <v>6.9000000000000006E-2</v>
      </c>
      <c r="G30">
        <v>2.5000000000000001E-2</v>
      </c>
      <c r="H30">
        <v>6.0000000000000001E-3</v>
      </c>
      <c r="I30">
        <v>1.7999999999999999E-2</v>
      </c>
      <c r="J30">
        <v>0.995</v>
      </c>
      <c r="K30">
        <v>2E-3</v>
      </c>
      <c r="L30">
        <v>3.0000000000000001E-3</v>
      </c>
      <c r="M30">
        <v>4.0000000000000001E-3</v>
      </c>
      <c r="N30">
        <v>0.97299999999999998</v>
      </c>
      <c r="O30">
        <v>0.94399999999999995</v>
      </c>
      <c r="P30">
        <v>5.0000000000000001E-3</v>
      </c>
      <c r="Q30">
        <v>6.0000000000000001E-3</v>
      </c>
      <c r="R30">
        <v>0.503</v>
      </c>
      <c r="S30">
        <v>0.19900000000000001</v>
      </c>
      <c r="T30">
        <v>0</v>
      </c>
      <c r="U30">
        <v>0.99</v>
      </c>
      <c r="V30">
        <v>4.0000000000000001E-3</v>
      </c>
      <c r="W30">
        <v>0.28899999999999998</v>
      </c>
      <c r="Z30" s="1">
        <f t="shared" si="0"/>
        <v>0.1414</v>
      </c>
      <c r="AA30" s="1">
        <f t="shared" si="1"/>
        <v>0.39129999999999993</v>
      </c>
    </row>
    <row r="31" spans="1:27">
      <c r="A31">
        <v>30</v>
      </c>
      <c r="B31" t="s">
        <v>178</v>
      </c>
      <c r="C31">
        <v>30</v>
      </c>
      <c r="D31">
        <v>1E-3</v>
      </c>
      <c r="E31">
        <v>9.1999999999999998E-2</v>
      </c>
      <c r="F31">
        <v>6.8000000000000005E-2</v>
      </c>
      <c r="G31">
        <v>0.24099999999999999</v>
      </c>
      <c r="H31">
        <v>0</v>
      </c>
      <c r="I31">
        <v>0.29699999999999999</v>
      </c>
      <c r="J31">
        <v>0</v>
      </c>
      <c r="K31">
        <v>0.80500000000000005</v>
      </c>
      <c r="L31">
        <v>7.1999999999999995E-2</v>
      </c>
      <c r="M31">
        <v>0</v>
      </c>
      <c r="N31">
        <v>6.0000000000000001E-3</v>
      </c>
      <c r="O31">
        <v>0.99399999999999999</v>
      </c>
      <c r="P31">
        <v>0.996</v>
      </c>
      <c r="Q31">
        <v>0.82499999999999996</v>
      </c>
      <c r="R31">
        <v>2E-3</v>
      </c>
      <c r="S31">
        <v>0.995</v>
      </c>
      <c r="T31">
        <v>0.93600000000000005</v>
      </c>
      <c r="U31">
        <v>0.91300000000000003</v>
      </c>
      <c r="V31">
        <v>4.0000000000000001E-3</v>
      </c>
      <c r="W31">
        <v>0.95599999999999996</v>
      </c>
      <c r="Z31" s="1">
        <f t="shared" si="0"/>
        <v>0.15760000000000002</v>
      </c>
      <c r="AA31" s="1">
        <f t="shared" si="1"/>
        <v>0.66269999999999984</v>
      </c>
    </row>
    <row r="32" spans="1:27">
      <c r="A32">
        <v>31</v>
      </c>
      <c r="B32" t="s">
        <v>179</v>
      </c>
      <c r="C32">
        <v>30</v>
      </c>
      <c r="D32">
        <v>0</v>
      </c>
      <c r="E32">
        <v>1.4999999999999999E-2</v>
      </c>
      <c r="F32">
        <v>0.99299999999999999</v>
      </c>
      <c r="G32">
        <v>0.99299999999999999</v>
      </c>
      <c r="H32">
        <v>1.2999999999999999E-2</v>
      </c>
      <c r="I32">
        <v>4.0000000000000001E-3</v>
      </c>
      <c r="J32">
        <v>1E-3</v>
      </c>
      <c r="K32">
        <v>1.2999999999999999E-2</v>
      </c>
      <c r="L32">
        <v>0.81899999999999995</v>
      </c>
      <c r="M32">
        <v>8.9999999999999993E-3</v>
      </c>
      <c r="N32">
        <v>0.45600000000000002</v>
      </c>
      <c r="O32">
        <v>8.9999999999999993E-3</v>
      </c>
      <c r="P32">
        <v>0.996</v>
      </c>
      <c r="Q32">
        <v>0.92600000000000005</v>
      </c>
      <c r="R32">
        <v>0</v>
      </c>
      <c r="S32">
        <v>4.0000000000000001E-3</v>
      </c>
      <c r="T32">
        <v>0.99399999999999999</v>
      </c>
      <c r="U32">
        <v>7.6999999999999999E-2</v>
      </c>
      <c r="V32">
        <v>0.995</v>
      </c>
      <c r="W32">
        <v>9.0999999999999998E-2</v>
      </c>
      <c r="Z32" s="1">
        <f t="shared" si="0"/>
        <v>0.28599999999999992</v>
      </c>
      <c r="AA32" s="1">
        <f t="shared" si="1"/>
        <v>0.45479999999999998</v>
      </c>
    </row>
    <row r="33" spans="1:27">
      <c r="A33">
        <v>32</v>
      </c>
      <c r="B33" t="s">
        <v>180</v>
      </c>
      <c r="C33">
        <v>30</v>
      </c>
      <c r="D33">
        <v>0</v>
      </c>
      <c r="E33">
        <v>7.0000000000000001E-3</v>
      </c>
      <c r="F33">
        <v>6.0999999999999999E-2</v>
      </c>
      <c r="G33">
        <v>0.93899999999999995</v>
      </c>
      <c r="H33">
        <v>5.0000000000000001E-3</v>
      </c>
      <c r="I33">
        <v>8.6999999999999994E-2</v>
      </c>
      <c r="J33">
        <v>0</v>
      </c>
      <c r="K33">
        <v>0.98699999999999999</v>
      </c>
      <c r="L33">
        <v>0.63600000000000001</v>
      </c>
      <c r="M33">
        <v>0</v>
      </c>
      <c r="N33">
        <v>1E-3</v>
      </c>
      <c r="O33">
        <v>0.91800000000000004</v>
      </c>
      <c r="P33">
        <v>0.996</v>
      </c>
      <c r="Q33">
        <v>0.36799999999999999</v>
      </c>
      <c r="R33">
        <v>6.0000000000000001E-3</v>
      </c>
      <c r="S33">
        <v>0.41899999999999998</v>
      </c>
      <c r="T33">
        <v>3.4000000000000002E-2</v>
      </c>
      <c r="U33">
        <v>0.63300000000000001</v>
      </c>
      <c r="V33">
        <v>8.9999999999999993E-3</v>
      </c>
      <c r="W33">
        <v>0.127</v>
      </c>
      <c r="Z33" s="1">
        <f t="shared" si="0"/>
        <v>0.2722</v>
      </c>
      <c r="AA33" s="1">
        <f t="shared" si="1"/>
        <v>0.35109999999999991</v>
      </c>
    </row>
    <row r="34" spans="1:27">
      <c r="A34">
        <v>33</v>
      </c>
      <c r="B34" t="s">
        <v>181</v>
      </c>
      <c r="C34">
        <v>30</v>
      </c>
      <c r="D34">
        <v>2E-3</v>
      </c>
      <c r="E34">
        <v>4.0000000000000001E-3</v>
      </c>
      <c r="F34">
        <v>0.42599999999999999</v>
      </c>
      <c r="G34">
        <v>0.81200000000000006</v>
      </c>
      <c r="H34">
        <v>0.02</v>
      </c>
      <c r="I34">
        <v>0.99199999999999999</v>
      </c>
      <c r="J34">
        <v>1E-3</v>
      </c>
      <c r="K34">
        <v>2E-3</v>
      </c>
      <c r="L34">
        <v>0.26100000000000001</v>
      </c>
      <c r="M34">
        <v>0</v>
      </c>
      <c r="N34">
        <v>0.04</v>
      </c>
      <c r="O34">
        <v>0.01</v>
      </c>
      <c r="P34">
        <v>0.997</v>
      </c>
      <c r="Q34">
        <v>0.38600000000000001</v>
      </c>
      <c r="R34">
        <v>2E-3</v>
      </c>
      <c r="S34">
        <v>0.98599999999999999</v>
      </c>
      <c r="T34">
        <v>0.995</v>
      </c>
      <c r="U34">
        <v>0.96799999999999997</v>
      </c>
      <c r="V34">
        <v>0.99199999999999999</v>
      </c>
      <c r="W34">
        <v>0.04</v>
      </c>
      <c r="Z34" s="1">
        <f t="shared" si="0"/>
        <v>0.252</v>
      </c>
      <c r="AA34" s="1">
        <f t="shared" si="1"/>
        <v>0.54160000000000008</v>
      </c>
    </row>
    <row r="35" spans="1:27">
      <c r="A35">
        <v>34</v>
      </c>
      <c r="B35" t="s">
        <v>182</v>
      </c>
      <c r="C35">
        <v>30</v>
      </c>
      <c r="D35">
        <v>0</v>
      </c>
      <c r="E35">
        <v>2.5999999999999999E-2</v>
      </c>
      <c r="F35">
        <v>0.91200000000000003</v>
      </c>
      <c r="G35">
        <v>0.99199999999999999</v>
      </c>
      <c r="H35">
        <v>1E-3</v>
      </c>
      <c r="I35">
        <v>1E-3</v>
      </c>
      <c r="J35">
        <v>0</v>
      </c>
      <c r="K35">
        <v>0.36799999999999999</v>
      </c>
      <c r="L35">
        <v>5.0000000000000001E-3</v>
      </c>
      <c r="M35">
        <v>0</v>
      </c>
      <c r="N35">
        <v>1E-3</v>
      </c>
      <c r="O35">
        <v>0.14199999999999999</v>
      </c>
      <c r="P35">
        <v>0.995</v>
      </c>
      <c r="Q35">
        <v>5.0000000000000001E-3</v>
      </c>
      <c r="R35">
        <v>1E-3</v>
      </c>
      <c r="S35">
        <v>0.44800000000000001</v>
      </c>
      <c r="T35">
        <v>2.3E-2</v>
      </c>
      <c r="U35">
        <v>1.6E-2</v>
      </c>
      <c r="V35">
        <v>1.0999999999999999E-2</v>
      </c>
      <c r="W35">
        <v>0.27100000000000002</v>
      </c>
      <c r="Z35" s="1">
        <f t="shared" si="0"/>
        <v>0.23049999999999998</v>
      </c>
      <c r="AA35" s="1">
        <f t="shared" si="1"/>
        <v>0.19129999999999994</v>
      </c>
    </row>
    <row r="36" spans="1:27">
      <c r="A36">
        <v>35</v>
      </c>
      <c r="B36" t="s">
        <v>183</v>
      </c>
      <c r="C36">
        <v>30</v>
      </c>
      <c r="D36">
        <v>1E-3</v>
      </c>
      <c r="E36">
        <v>2E-3</v>
      </c>
      <c r="F36">
        <v>0.23499999999999999</v>
      </c>
      <c r="G36">
        <v>0.99099999999999999</v>
      </c>
      <c r="H36">
        <v>0.91500000000000004</v>
      </c>
      <c r="I36">
        <v>0.99399999999999999</v>
      </c>
      <c r="J36">
        <v>0</v>
      </c>
      <c r="K36">
        <v>0.13300000000000001</v>
      </c>
      <c r="L36">
        <v>0.38300000000000001</v>
      </c>
      <c r="M36">
        <v>1E-3</v>
      </c>
      <c r="N36">
        <v>2.8000000000000001E-2</v>
      </c>
      <c r="O36">
        <v>1E-3</v>
      </c>
      <c r="P36">
        <v>0.997</v>
      </c>
      <c r="Q36">
        <v>0.63800000000000001</v>
      </c>
      <c r="R36">
        <v>8.9999999999999993E-3</v>
      </c>
      <c r="S36">
        <v>0.84299999999999997</v>
      </c>
      <c r="T36">
        <v>0.995</v>
      </c>
      <c r="U36">
        <v>0.39200000000000002</v>
      </c>
      <c r="V36">
        <v>0.99299999999999999</v>
      </c>
      <c r="W36">
        <v>0.71299999999999997</v>
      </c>
      <c r="Z36" s="1">
        <f t="shared" si="0"/>
        <v>0.36549999999999999</v>
      </c>
      <c r="AA36" s="1">
        <f t="shared" si="1"/>
        <v>0.56089999999999995</v>
      </c>
    </row>
    <row r="37" spans="1:27">
      <c r="A37">
        <v>36</v>
      </c>
      <c r="B37" t="s">
        <v>184</v>
      </c>
      <c r="C37">
        <v>30</v>
      </c>
      <c r="D37">
        <v>5.0000000000000001E-3</v>
      </c>
      <c r="E37">
        <v>0.03</v>
      </c>
      <c r="F37">
        <v>7.2999999999999995E-2</v>
      </c>
      <c r="G37">
        <v>0.995</v>
      </c>
      <c r="H37">
        <v>0.996</v>
      </c>
      <c r="I37">
        <v>0.996</v>
      </c>
      <c r="J37">
        <v>1.2E-2</v>
      </c>
      <c r="K37">
        <v>3.0000000000000001E-3</v>
      </c>
      <c r="L37">
        <v>0.01</v>
      </c>
      <c r="M37">
        <v>0.95699999999999996</v>
      </c>
      <c r="N37">
        <v>0.67</v>
      </c>
      <c r="O37">
        <v>0</v>
      </c>
      <c r="P37">
        <v>0.88100000000000001</v>
      </c>
      <c r="Q37">
        <v>0.60899999999999999</v>
      </c>
      <c r="R37">
        <v>0.99399999999999999</v>
      </c>
      <c r="S37">
        <v>1E-3</v>
      </c>
      <c r="T37">
        <v>0.108</v>
      </c>
      <c r="U37">
        <v>1.0999999999999999E-2</v>
      </c>
      <c r="V37">
        <v>0.98899999999999999</v>
      </c>
      <c r="W37">
        <v>0.80100000000000005</v>
      </c>
      <c r="Z37" s="1">
        <f t="shared" si="0"/>
        <v>0.40770000000000001</v>
      </c>
      <c r="AA37" s="1">
        <f t="shared" si="1"/>
        <v>0.50639999999999996</v>
      </c>
    </row>
    <row r="38" spans="1:27">
      <c r="A38">
        <v>37</v>
      </c>
      <c r="B38" t="s">
        <v>185</v>
      </c>
      <c r="C38">
        <v>30</v>
      </c>
      <c r="D38">
        <v>1.2999999999999999E-2</v>
      </c>
      <c r="E38">
        <v>0.16600000000000001</v>
      </c>
      <c r="F38">
        <v>1.2E-2</v>
      </c>
      <c r="G38">
        <v>0.96199999999999997</v>
      </c>
      <c r="H38">
        <v>0.99199999999999999</v>
      </c>
      <c r="I38">
        <v>0.98899999999999999</v>
      </c>
      <c r="J38">
        <v>0</v>
      </c>
      <c r="K38">
        <v>0.84199999999999997</v>
      </c>
      <c r="L38">
        <v>4.1000000000000002E-2</v>
      </c>
      <c r="M38">
        <v>0.95099999999999996</v>
      </c>
      <c r="N38">
        <v>1.0999999999999999E-2</v>
      </c>
      <c r="O38">
        <v>4.0000000000000001E-3</v>
      </c>
      <c r="P38">
        <v>6.4000000000000001E-2</v>
      </c>
      <c r="Q38">
        <v>0.97599999999999998</v>
      </c>
      <c r="R38">
        <v>0.98699999999999999</v>
      </c>
      <c r="S38">
        <v>8.0000000000000002E-3</v>
      </c>
      <c r="T38">
        <v>1E-3</v>
      </c>
      <c r="U38">
        <v>1E-3</v>
      </c>
      <c r="V38">
        <v>6.0000000000000001E-3</v>
      </c>
      <c r="W38">
        <v>0.90600000000000003</v>
      </c>
      <c r="Z38" s="1">
        <f t="shared" si="0"/>
        <v>0.49680000000000002</v>
      </c>
      <c r="AA38" s="1">
        <f t="shared" si="1"/>
        <v>0.29639999999999994</v>
      </c>
    </row>
    <row r="39" spans="1:27">
      <c r="A39">
        <v>38</v>
      </c>
      <c r="B39" t="s">
        <v>186</v>
      </c>
      <c r="C39">
        <v>30</v>
      </c>
      <c r="D39">
        <v>0.99099999999999999</v>
      </c>
      <c r="E39">
        <v>5.0000000000000001E-3</v>
      </c>
      <c r="F39">
        <v>1E-3</v>
      </c>
      <c r="G39">
        <v>4.2000000000000003E-2</v>
      </c>
      <c r="H39">
        <v>0.99399999999999999</v>
      </c>
      <c r="I39">
        <v>0.997</v>
      </c>
      <c r="J39">
        <v>6.0000000000000001E-3</v>
      </c>
      <c r="K39">
        <v>0.15</v>
      </c>
      <c r="L39">
        <v>0.70899999999999996</v>
      </c>
      <c r="M39">
        <v>0.92800000000000005</v>
      </c>
      <c r="N39">
        <v>0.99</v>
      </c>
      <c r="O39">
        <v>5.7000000000000002E-2</v>
      </c>
      <c r="P39">
        <v>0.53800000000000003</v>
      </c>
      <c r="Q39">
        <v>0.995</v>
      </c>
      <c r="R39">
        <v>0.98</v>
      </c>
      <c r="S39">
        <v>7.0000000000000001E-3</v>
      </c>
      <c r="T39">
        <v>0.99199999999999999</v>
      </c>
      <c r="U39">
        <v>0.93</v>
      </c>
      <c r="V39">
        <v>0.99299999999999999</v>
      </c>
      <c r="W39">
        <v>0.99199999999999999</v>
      </c>
      <c r="Z39" s="1">
        <f t="shared" si="0"/>
        <v>0.48229999999999995</v>
      </c>
      <c r="AA39" s="1">
        <f t="shared" si="1"/>
        <v>0.74740000000000006</v>
      </c>
    </row>
    <row r="40" spans="1:27">
      <c r="A40">
        <v>39</v>
      </c>
      <c r="B40" t="s">
        <v>187</v>
      </c>
      <c r="C40">
        <v>30</v>
      </c>
      <c r="D40">
        <v>0.996</v>
      </c>
      <c r="E40">
        <v>0.97699999999999998</v>
      </c>
      <c r="F40">
        <v>2.4E-2</v>
      </c>
      <c r="G40">
        <v>3.3000000000000002E-2</v>
      </c>
      <c r="H40">
        <v>0.996</v>
      </c>
      <c r="I40">
        <v>0.99399999999999999</v>
      </c>
      <c r="J40">
        <v>2E-3</v>
      </c>
      <c r="K40">
        <v>0.29399999999999998</v>
      </c>
      <c r="L40">
        <v>0.95199999999999996</v>
      </c>
      <c r="M40">
        <v>0.99399999999999999</v>
      </c>
      <c r="N40">
        <v>0.31</v>
      </c>
      <c r="O40">
        <v>0</v>
      </c>
      <c r="P40">
        <v>0.108</v>
      </c>
      <c r="Q40">
        <v>0.997</v>
      </c>
      <c r="R40">
        <v>6.7000000000000004E-2</v>
      </c>
      <c r="S40">
        <v>0.70299999999999996</v>
      </c>
      <c r="T40">
        <v>0.99199999999999999</v>
      </c>
      <c r="U40">
        <v>2.1000000000000001E-2</v>
      </c>
      <c r="V40">
        <v>0.99399999999999999</v>
      </c>
      <c r="W40">
        <v>2.1000000000000001E-2</v>
      </c>
      <c r="Z40" s="1">
        <f t="shared" si="0"/>
        <v>0.62619999999999987</v>
      </c>
      <c r="AA40" s="1">
        <f t="shared" si="1"/>
        <v>0.42130000000000001</v>
      </c>
    </row>
    <row r="41" spans="1:27">
      <c r="A41">
        <v>40</v>
      </c>
      <c r="B41" t="s">
        <v>188</v>
      </c>
      <c r="C41">
        <v>30</v>
      </c>
      <c r="D41">
        <v>1E-3</v>
      </c>
      <c r="E41">
        <v>0.35499999999999998</v>
      </c>
      <c r="F41">
        <v>5.0000000000000001E-3</v>
      </c>
      <c r="G41">
        <v>0.88700000000000001</v>
      </c>
      <c r="H41">
        <v>0.98399999999999999</v>
      </c>
      <c r="I41">
        <v>0.98599999999999999</v>
      </c>
      <c r="J41">
        <v>1E-3</v>
      </c>
      <c r="K41">
        <v>0.06</v>
      </c>
      <c r="L41">
        <v>1E-3</v>
      </c>
      <c r="M41">
        <v>0.86799999999999999</v>
      </c>
      <c r="N41">
        <v>6.7000000000000004E-2</v>
      </c>
      <c r="O41">
        <v>1E-3</v>
      </c>
      <c r="P41">
        <v>8.0000000000000002E-3</v>
      </c>
      <c r="Q41">
        <v>1.2E-2</v>
      </c>
      <c r="R41">
        <v>0.98899999999999999</v>
      </c>
      <c r="S41">
        <v>1E-3</v>
      </c>
      <c r="T41">
        <v>0</v>
      </c>
      <c r="U41">
        <v>2E-3</v>
      </c>
      <c r="V41">
        <v>4.0000000000000001E-3</v>
      </c>
      <c r="W41">
        <v>8.3000000000000004E-2</v>
      </c>
      <c r="Z41" s="1">
        <f t="shared" si="0"/>
        <v>0.41479999999999995</v>
      </c>
      <c r="AA41" s="1">
        <f t="shared" si="1"/>
        <v>0.11669999999999998</v>
      </c>
    </row>
    <row r="42" spans="1:27">
      <c r="A42">
        <v>41</v>
      </c>
      <c r="B42" t="s">
        <v>189</v>
      </c>
      <c r="C42">
        <v>30</v>
      </c>
      <c r="D42">
        <v>0</v>
      </c>
      <c r="E42">
        <v>0.46100000000000002</v>
      </c>
      <c r="F42">
        <v>3.5999999999999997E-2</v>
      </c>
      <c r="G42">
        <v>0.98899999999999999</v>
      </c>
      <c r="H42">
        <v>3.5000000000000003E-2</v>
      </c>
      <c r="I42">
        <v>0.99299999999999999</v>
      </c>
      <c r="J42">
        <v>0</v>
      </c>
      <c r="K42">
        <v>0.97899999999999998</v>
      </c>
      <c r="L42">
        <v>3.1E-2</v>
      </c>
      <c r="M42">
        <v>1E-3</v>
      </c>
      <c r="N42">
        <v>1E-3</v>
      </c>
      <c r="O42">
        <v>7.1999999999999995E-2</v>
      </c>
      <c r="P42">
        <v>0.995</v>
      </c>
      <c r="Q42">
        <v>0.93100000000000005</v>
      </c>
      <c r="R42">
        <v>0.502</v>
      </c>
      <c r="S42">
        <v>0.08</v>
      </c>
      <c r="T42">
        <v>3.0000000000000001E-3</v>
      </c>
      <c r="U42">
        <v>4.5999999999999999E-2</v>
      </c>
      <c r="V42">
        <v>2E-3</v>
      </c>
      <c r="W42">
        <v>0.97399999999999998</v>
      </c>
      <c r="Z42" s="1">
        <f t="shared" si="0"/>
        <v>0.35249999999999998</v>
      </c>
      <c r="AA42" s="1">
        <f t="shared" si="1"/>
        <v>0.36059999999999998</v>
      </c>
    </row>
    <row r="43" spans="1:27">
      <c r="A43">
        <v>42</v>
      </c>
      <c r="B43" t="s">
        <v>190</v>
      </c>
      <c r="C43">
        <v>30</v>
      </c>
      <c r="D43">
        <v>0.59899999999999998</v>
      </c>
      <c r="E43">
        <v>0.99399999999999999</v>
      </c>
      <c r="F43">
        <v>0.98</v>
      </c>
      <c r="G43">
        <v>0.71499999999999997</v>
      </c>
      <c r="H43">
        <v>2.1999999999999999E-2</v>
      </c>
      <c r="I43">
        <v>2E-3</v>
      </c>
      <c r="J43">
        <v>0.98299999999999998</v>
      </c>
      <c r="K43">
        <v>2.9000000000000001E-2</v>
      </c>
      <c r="L43">
        <v>1.6E-2</v>
      </c>
      <c r="M43">
        <v>0.53400000000000003</v>
      </c>
      <c r="N43">
        <v>8.0000000000000002E-3</v>
      </c>
      <c r="O43">
        <v>1E-3</v>
      </c>
      <c r="P43">
        <v>8.0000000000000002E-3</v>
      </c>
      <c r="Q43">
        <v>0.99</v>
      </c>
      <c r="R43">
        <v>1E-3</v>
      </c>
      <c r="S43">
        <v>0.98299999999999998</v>
      </c>
      <c r="T43">
        <v>0.10299999999999999</v>
      </c>
      <c r="U43">
        <v>2.3E-2</v>
      </c>
      <c r="V43">
        <v>1.2999999999999999E-2</v>
      </c>
      <c r="W43">
        <v>6.0000000000000001E-3</v>
      </c>
      <c r="Z43" s="1">
        <f t="shared" si="0"/>
        <v>0.48739999999999989</v>
      </c>
      <c r="AA43" s="1">
        <f t="shared" si="1"/>
        <v>0.21359999999999996</v>
      </c>
    </row>
    <row r="44" spans="1:27">
      <c r="A44">
        <v>43</v>
      </c>
      <c r="B44" t="s">
        <v>191</v>
      </c>
      <c r="C44">
        <v>30</v>
      </c>
      <c r="D44">
        <v>0.99199999999999999</v>
      </c>
      <c r="E44">
        <v>0.94799999999999995</v>
      </c>
      <c r="F44">
        <v>0.996</v>
      </c>
      <c r="G44">
        <v>0.68500000000000005</v>
      </c>
      <c r="H44">
        <v>0.94599999999999995</v>
      </c>
      <c r="I44">
        <v>5.1999999999999998E-2</v>
      </c>
      <c r="J44">
        <v>0.995</v>
      </c>
      <c r="K44">
        <v>2E-3</v>
      </c>
      <c r="L44">
        <v>0.91200000000000003</v>
      </c>
      <c r="M44">
        <v>0.99299999999999999</v>
      </c>
      <c r="N44">
        <v>0.15</v>
      </c>
      <c r="O44">
        <v>2E-3</v>
      </c>
      <c r="P44">
        <v>0.253</v>
      </c>
      <c r="Q44">
        <v>0.997</v>
      </c>
      <c r="R44">
        <v>0.01</v>
      </c>
      <c r="S44">
        <v>0.53100000000000003</v>
      </c>
      <c r="T44">
        <v>0.95099999999999996</v>
      </c>
      <c r="U44">
        <v>0.11899999999999999</v>
      </c>
      <c r="V44">
        <v>0.99399999999999999</v>
      </c>
      <c r="W44">
        <v>0</v>
      </c>
      <c r="Z44" s="1">
        <f t="shared" si="0"/>
        <v>0.75209999999999999</v>
      </c>
      <c r="AA44" s="1">
        <f t="shared" si="1"/>
        <v>0.40069999999999995</v>
      </c>
    </row>
    <row r="45" spans="1:27">
      <c r="A45">
        <v>44</v>
      </c>
      <c r="B45" t="s">
        <v>192</v>
      </c>
      <c r="C45">
        <v>30</v>
      </c>
      <c r="D45">
        <v>1.6E-2</v>
      </c>
      <c r="E45">
        <v>0.99299999999999999</v>
      </c>
      <c r="F45">
        <v>0.54100000000000004</v>
      </c>
      <c r="G45">
        <v>0.98699999999999999</v>
      </c>
      <c r="H45">
        <v>1E-3</v>
      </c>
      <c r="I45">
        <v>8.9999999999999993E-3</v>
      </c>
      <c r="J45">
        <v>4.7E-2</v>
      </c>
      <c r="K45">
        <v>0.97599999999999998</v>
      </c>
      <c r="L45">
        <v>1.9E-2</v>
      </c>
      <c r="M45">
        <v>1E-3</v>
      </c>
      <c r="N45">
        <v>0</v>
      </c>
      <c r="O45">
        <v>9.5000000000000001E-2</v>
      </c>
      <c r="P45">
        <v>0.96699999999999997</v>
      </c>
      <c r="Q45">
        <v>0.99099999999999999</v>
      </c>
      <c r="R45">
        <v>7.0000000000000001E-3</v>
      </c>
      <c r="S45">
        <v>0.996</v>
      </c>
      <c r="T45">
        <v>0.17699999999999999</v>
      </c>
      <c r="U45">
        <v>8.9999999999999993E-3</v>
      </c>
      <c r="V45">
        <v>5.0000000000000001E-3</v>
      </c>
      <c r="W45">
        <v>0.1</v>
      </c>
      <c r="Z45" s="1">
        <f t="shared" si="0"/>
        <v>0.35899999999999999</v>
      </c>
      <c r="AA45" s="1">
        <f t="shared" si="1"/>
        <v>0.3347</v>
      </c>
    </row>
    <row r="46" spans="1:27">
      <c r="A46">
        <v>45</v>
      </c>
      <c r="B46" t="s">
        <v>193</v>
      </c>
      <c r="C46">
        <v>30</v>
      </c>
      <c r="D46">
        <v>0.18099999999999999</v>
      </c>
      <c r="E46">
        <v>1.7999999999999999E-2</v>
      </c>
      <c r="F46">
        <v>0.996</v>
      </c>
      <c r="G46">
        <v>0.99299999999999999</v>
      </c>
      <c r="H46">
        <v>0.995</v>
      </c>
      <c r="I46">
        <v>1E-3</v>
      </c>
      <c r="J46">
        <v>6.7000000000000004E-2</v>
      </c>
      <c r="K46">
        <v>0.311</v>
      </c>
      <c r="L46">
        <v>0.996</v>
      </c>
      <c r="M46">
        <v>0.99399999999999999</v>
      </c>
      <c r="N46">
        <v>8.0000000000000002E-3</v>
      </c>
      <c r="O46">
        <v>1E-3</v>
      </c>
      <c r="P46">
        <v>0.95299999999999996</v>
      </c>
      <c r="Q46">
        <v>0.997</v>
      </c>
      <c r="R46">
        <v>0</v>
      </c>
      <c r="S46">
        <v>1.4E-2</v>
      </c>
      <c r="T46">
        <v>0.95899999999999996</v>
      </c>
      <c r="U46">
        <v>2E-3</v>
      </c>
      <c r="V46">
        <v>0.995</v>
      </c>
      <c r="W46">
        <v>0</v>
      </c>
      <c r="Z46" s="1">
        <f t="shared" si="0"/>
        <v>0.55519999999999992</v>
      </c>
      <c r="AA46" s="1">
        <f t="shared" si="1"/>
        <v>0.39289999999999997</v>
      </c>
    </row>
    <row r="47" spans="1:27">
      <c r="A47">
        <v>46</v>
      </c>
      <c r="B47" t="s">
        <v>194</v>
      </c>
      <c r="C47">
        <v>30</v>
      </c>
      <c r="D47">
        <v>0.997</v>
      </c>
      <c r="E47">
        <v>8.8999999999999996E-2</v>
      </c>
      <c r="F47">
        <v>0.98699999999999999</v>
      </c>
      <c r="G47">
        <v>3.0000000000000001E-3</v>
      </c>
      <c r="H47">
        <v>0.99299999999999999</v>
      </c>
      <c r="I47">
        <v>0.93100000000000005</v>
      </c>
      <c r="J47">
        <v>0.99399999999999999</v>
      </c>
      <c r="K47">
        <v>2.4E-2</v>
      </c>
      <c r="L47">
        <v>0.995</v>
      </c>
      <c r="M47">
        <v>0.995</v>
      </c>
      <c r="N47">
        <v>0.95199999999999996</v>
      </c>
      <c r="O47">
        <v>0.35499999999999998</v>
      </c>
      <c r="P47">
        <v>2.7E-2</v>
      </c>
      <c r="Q47">
        <v>0.998</v>
      </c>
      <c r="R47">
        <v>1E-3</v>
      </c>
      <c r="S47">
        <v>0.111</v>
      </c>
      <c r="T47">
        <v>0.95499999999999996</v>
      </c>
      <c r="U47">
        <v>0.91700000000000004</v>
      </c>
      <c r="V47">
        <v>0.995</v>
      </c>
      <c r="W47">
        <v>4.0000000000000001E-3</v>
      </c>
      <c r="Z47" s="1">
        <f t="shared" si="0"/>
        <v>0.70079999999999998</v>
      </c>
      <c r="AA47" s="1">
        <f t="shared" si="1"/>
        <v>0.53149999999999997</v>
      </c>
    </row>
    <row r="48" spans="1:27">
      <c r="A48">
        <v>47</v>
      </c>
      <c r="B48" t="s">
        <v>195</v>
      </c>
      <c r="C48">
        <v>30</v>
      </c>
      <c r="D48">
        <v>0.99399999999999999</v>
      </c>
      <c r="E48">
        <v>0.99099999999999999</v>
      </c>
      <c r="F48">
        <v>0.28599999999999998</v>
      </c>
      <c r="G48">
        <v>8.0000000000000002E-3</v>
      </c>
      <c r="H48">
        <v>1.7000000000000001E-2</v>
      </c>
      <c r="I48">
        <v>0.152</v>
      </c>
      <c r="J48">
        <v>0.34</v>
      </c>
      <c r="K48">
        <v>0.99199999999999999</v>
      </c>
      <c r="L48">
        <v>0.88400000000000001</v>
      </c>
      <c r="M48">
        <v>0.97599999999999998</v>
      </c>
      <c r="N48">
        <v>2E-3</v>
      </c>
      <c r="O48">
        <v>0.92500000000000004</v>
      </c>
      <c r="P48">
        <v>2E-3</v>
      </c>
      <c r="Q48">
        <v>0.997</v>
      </c>
      <c r="R48">
        <v>1E-3</v>
      </c>
      <c r="S48">
        <v>0.98599999999999999</v>
      </c>
      <c r="T48">
        <v>0.51400000000000001</v>
      </c>
      <c r="U48">
        <v>0.20100000000000001</v>
      </c>
      <c r="V48">
        <v>2.5000000000000001E-2</v>
      </c>
      <c r="W48">
        <v>0.01</v>
      </c>
      <c r="Z48" s="1">
        <f t="shared" si="0"/>
        <v>0.56399999999999995</v>
      </c>
      <c r="AA48" s="1">
        <f t="shared" si="1"/>
        <v>0.36630000000000001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2.2416666666666668E-2</v>
      </c>
      <c r="E50" s="2">
        <f t="shared" ref="E50:W50" si="2">AVERAGE(E1:E24)</f>
        <v>0.18674999999999997</v>
      </c>
      <c r="F50" s="2">
        <f t="shared" si="2"/>
        <v>5.8124999999999989E-2</v>
      </c>
      <c r="G50" s="2">
        <f t="shared" si="2"/>
        <v>0.98</v>
      </c>
      <c r="H50" s="2">
        <f t="shared" si="2"/>
        <v>2.0999999999999994E-2</v>
      </c>
      <c r="I50" s="2">
        <f t="shared" si="2"/>
        <v>9.0416666666666683E-3</v>
      </c>
      <c r="J50" s="2">
        <f t="shared" si="2"/>
        <v>3.3750000000000009E-2</v>
      </c>
      <c r="K50" s="2">
        <f t="shared" si="2"/>
        <v>1.4875000000000001E-2</v>
      </c>
      <c r="L50" s="2">
        <f t="shared" si="2"/>
        <v>5.2749999999999991E-2</v>
      </c>
      <c r="M50" s="2">
        <f t="shared" si="2"/>
        <v>9.6250000000000016E-3</v>
      </c>
      <c r="N50" s="2">
        <f t="shared" si="2"/>
        <v>1.7041666666666674E-2</v>
      </c>
      <c r="O50" s="2">
        <f t="shared" si="2"/>
        <v>1.3166666666666669E-2</v>
      </c>
      <c r="P50" s="2">
        <f t="shared" si="2"/>
        <v>1.8666666666666668E-2</v>
      </c>
      <c r="Q50" s="2">
        <f t="shared" si="2"/>
        <v>1.5791666666666666E-2</v>
      </c>
      <c r="R50" s="2">
        <f t="shared" si="2"/>
        <v>1.6958333333333336E-2</v>
      </c>
      <c r="S50" s="2">
        <f t="shared" si="2"/>
        <v>6.1916666666666655E-2</v>
      </c>
      <c r="T50" s="2">
        <f t="shared" si="2"/>
        <v>4.4583333333333341E-3</v>
      </c>
      <c r="U50" s="2">
        <f t="shared" si="2"/>
        <v>8.9374999999999996E-2</v>
      </c>
      <c r="V50" s="2">
        <f t="shared" si="2"/>
        <v>2.2500000000000007E-3</v>
      </c>
      <c r="W50" s="2">
        <f t="shared" si="2"/>
        <v>1.3833333333333336E-2</v>
      </c>
      <c r="Y50" s="1" t="s">
        <v>0</v>
      </c>
      <c r="Z50" s="2">
        <f>AVERAGE(Z1:Z24)</f>
        <v>0.13883333333333331</v>
      </c>
      <c r="AA50" s="2">
        <f>AVERAGE(AA1:AA24)</f>
        <v>2.5345833333333335E-2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0.2890833333333333</v>
      </c>
      <c r="E51" s="2">
        <f t="shared" ref="E51:W51" si="3">AVERAGE(E25:E48)</f>
        <v>0.35529166666666673</v>
      </c>
      <c r="F51" s="2">
        <f t="shared" si="3"/>
        <v>0.34166666666666673</v>
      </c>
      <c r="G51" s="2">
        <f t="shared" si="3"/>
        <v>0.54149999999999998</v>
      </c>
      <c r="H51" s="2">
        <f t="shared" si="3"/>
        <v>0.41312499999999996</v>
      </c>
      <c r="I51" s="2">
        <f t="shared" si="3"/>
        <v>0.55716666666666659</v>
      </c>
      <c r="J51" s="2">
        <f t="shared" si="3"/>
        <v>0.3480833333333333</v>
      </c>
      <c r="K51" s="2">
        <f t="shared" si="3"/>
        <v>0.32966666666666661</v>
      </c>
      <c r="L51" s="2">
        <f t="shared" si="3"/>
        <v>0.3267916666666667</v>
      </c>
      <c r="M51" s="2">
        <f t="shared" si="3"/>
        <v>0.39116666666666672</v>
      </c>
      <c r="N51" s="2">
        <f t="shared" si="3"/>
        <v>0.36020833333333341</v>
      </c>
      <c r="O51" s="2">
        <f t="shared" si="3"/>
        <v>0.30100000000000005</v>
      </c>
      <c r="P51" s="2">
        <f t="shared" si="3"/>
        <v>0.50216666666666654</v>
      </c>
      <c r="Q51" s="2">
        <f t="shared" si="3"/>
        <v>0.59287499999999993</v>
      </c>
      <c r="R51" s="2">
        <f t="shared" si="3"/>
        <v>0.31654166666666667</v>
      </c>
      <c r="S51" s="2">
        <f t="shared" si="3"/>
        <v>0.5119583333333334</v>
      </c>
      <c r="T51" s="2">
        <f t="shared" si="3"/>
        <v>0.52483333333333326</v>
      </c>
      <c r="U51" s="2">
        <f t="shared" si="3"/>
        <v>0.46604166666666669</v>
      </c>
      <c r="V51" s="2">
        <f t="shared" si="3"/>
        <v>0.50016666666666665</v>
      </c>
      <c r="W51" s="2">
        <f t="shared" si="3"/>
        <v>0.31695833333333329</v>
      </c>
      <c r="Y51" s="1" t="s">
        <v>1</v>
      </c>
      <c r="Z51" s="2">
        <f>AVERAGE(Z25:Z48)</f>
        <v>0.38935416666666661</v>
      </c>
      <c r="AA51" s="2">
        <f>AVERAGE(AA25:AA48)</f>
        <v>0.43927499999999992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4.3223681102483895E-3</v>
      </c>
      <c r="E52" s="3">
        <f t="shared" ref="E52:W52" si="4">TTEST(E1:E24,E25:E48,2,2)</f>
        <v>8.0517688335426066E-2</v>
      </c>
      <c r="F52" s="3">
        <f t="shared" si="4"/>
        <v>3.2652511312815796E-3</v>
      </c>
      <c r="G52" s="3">
        <f t="shared" si="4"/>
        <v>1.1737151141188005E-5</v>
      </c>
      <c r="H52" s="3">
        <f t="shared" si="4"/>
        <v>2.8200390179899064E-4</v>
      </c>
      <c r="I52" s="3">
        <f t="shared" si="4"/>
        <v>9.5091151323099014E-7</v>
      </c>
      <c r="J52" s="3">
        <f t="shared" si="4"/>
        <v>2.0392210258328709E-3</v>
      </c>
      <c r="K52" s="3">
        <f t="shared" si="4"/>
        <v>4.7473368619052137E-4</v>
      </c>
      <c r="L52" s="3">
        <f t="shared" si="4"/>
        <v>2.3850866816324595E-3</v>
      </c>
      <c r="M52" s="3">
        <f t="shared" si="4"/>
        <v>2.1807753589837963E-4</v>
      </c>
      <c r="N52" s="3">
        <f t="shared" si="4"/>
        <v>3.2233751283114632E-4</v>
      </c>
      <c r="O52" s="3">
        <f t="shared" si="4"/>
        <v>1.4041465825940205E-3</v>
      </c>
      <c r="P52" s="3">
        <f t="shared" si="4"/>
        <v>5.8095071403102361E-6</v>
      </c>
      <c r="Q52" s="3">
        <f t="shared" si="4"/>
        <v>2.6903143708560092E-8</v>
      </c>
      <c r="R52" s="3">
        <f t="shared" si="4"/>
        <v>7.134733993846683E-4</v>
      </c>
      <c r="S52" s="3">
        <f t="shared" si="4"/>
        <v>1.5443322773451007E-5</v>
      </c>
      <c r="T52" s="3">
        <f t="shared" si="4"/>
        <v>1.6940708356267557E-6</v>
      </c>
      <c r="U52" s="3">
        <f t="shared" si="4"/>
        <v>2.2264164353038118E-4</v>
      </c>
      <c r="V52" s="3">
        <f t="shared" si="4"/>
        <v>1.4755829834686874E-5</v>
      </c>
      <c r="W52" s="3">
        <f t="shared" si="4"/>
        <v>5.0536381621544798E-4</v>
      </c>
      <c r="Y52" s="1" t="s">
        <v>16</v>
      </c>
      <c r="Z52" s="3">
        <f>TTEST(Z1:Z24,Z25:Z48,2,2)</f>
        <v>4.856433558451372E-9</v>
      </c>
      <c r="AA52" s="3">
        <f>TTEST(AA1:AA24,AA25:AA48,2,2)</f>
        <v>5.9757714537550604E-16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9.1330576230468259E-3</v>
      </c>
      <c r="E53" s="3">
        <f t="shared" ref="E53:W53" si="5">STDEV(E1:E24)/SQRT(COUNT(E1:E24))</f>
        <v>3.72034774165542E-2</v>
      </c>
      <c r="F53" s="3">
        <f t="shared" si="5"/>
        <v>3.87682781809554E-2</v>
      </c>
      <c r="G53" s="3">
        <f t="shared" si="5"/>
        <v>6.2403548765680985E-3</v>
      </c>
      <c r="H53" s="3">
        <f t="shared" si="5"/>
        <v>4.7620936815526912E-3</v>
      </c>
      <c r="I53" s="3">
        <f t="shared" si="5"/>
        <v>3.9984051017234274E-3</v>
      </c>
      <c r="J53" s="3">
        <f t="shared" si="5"/>
        <v>1.5887198611150583E-2</v>
      </c>
      <c r="K53" s="3">
        <f t="shared" si="5"/>
        <v>4.5234143270225695E-3</v>
      </c>
      <c r="L53" s="3">
        <f t="shared" si="5"/>
        <v>2.1845990080760717E-2</v>
      </c>
      <c r="M53" s="3">
        <f t="shared" si="5"/>
        <v>2.1743002372577552E-3</v>
      </c>
      <c r="N53" s="3">
        <f t="shared" si="5"/>
        <v>2.0976860670149805E-3</v>
      </c>
      <c r="O53" s="3">
        <f t="shared" si="5"/>
        <v>7.9497212298828609E-3</v>
      </c>
      <c r="P53" s="3">
        <f t="shared" si="5"/>
        <v>6.7094640778947758E-3</v>
      </c>
      <c r="Q53" s="3">
        <f t="shared" si="5"/>
        <v>7.9313127298296284E-3</v>
      </c>
      <c r="R53" s="3">
        <f t="shared" si="5"/>
        <v>7.1873175255139799E-3</v>
      </c>
      <c r="S53" s="3">
        <f t="shared" si="5"/>
        <v>2.449592665537097E-2</v>
      </c>
      <c r="T53" s="3">
        <f t="shared" si="5"/>
        <v>1.4645313424915482E-3</v>
      </c>
      <c r="U53" s="3">
        <f t="shared" si="5"/>
        <v>1.8226912386493977E-2</v>
      </c>
      <c r="V53" s="3">
        <f t="shared" si="5"/>
        <v>2.2722331478659648E-4</v>
      </c>
      <c r="W53" s="3">
        <f t="shared" si="5"/>
        <v>3.5715596939352692E-3</v>
      </c>
      <c r="Z53" s="3">
        <f>STDEV(Z1:Z24)/SQRT(COUNT(Z1:Z24))</f>
        <v>5.4223426226040206E-3</v>
      </c>
      <c r="AA53" s="3">
        <f>STDEV(AA1:AA24)/SQRT(COUNT(AA1:AA24))</f>
        <v>3.6179603268041102E-3</v>
      </c>
      <c r="AC53" s="3"/>
      <c r="AD53" s="3"/>
    </row>
    <row r="54" spans="1:30">
      <c r="C54" s="1" t="s">
        <v>1</v>
      </c>
      <c r="D54" s="3">
        <f>STDEV(D25:D48)/SQRT(COUNT(D25:D48))</f>
        <v>8.8353291086940969E-2</v>
      </c>
      <c r="E54" s="3">
        <f t="shared" ref="E54:W54" si="6">STDEV(E25:E48)/SQRT(COUNT(E25:E48))</f>
        <v>8.666419615695628E-2</v>
      </c>
      <c r="F54" s="3">
        <f t="shared" si="6"/>
        <v>8.2723033319299255E-2</v>
      </c>
      <c r="G54" s="3">
        <f t="shared" si="6"/>
        <v>8.9022265575056783E-2</v>
      </c>
      <c r="H54" s="3">
        <f t="shared" si="6"/>
        <v>9.9620953948352214E-2</v>
      </c>
      <c r="I54" s="3">
        <f t="shared" si="6"/>
        <v>9.6852301766596788E-2</v>
      </c>
      <c r="J54" s="3">
        <f t="shared" si="6"/>
        <v>9.4795048116148958E-2</v>
      </c>
      <c r="K54" s="3">
        <f t="shared" si="6"/>
        <v>8.3540445525789139E-2</v>
      </c>
      <c r="L54" s="3">
        <f t="shared" si="6"/>
        <v>8.2382106787334652E-2</v>
      </c>
      <c r="M54" s="3">
        <f t="shared" si="6"/>
        <v>9.5026782393074188E-2</v>
      </c>
      <c r="N54" s="3">
        <f t="shared" si="6"/>
        <v>8.8224967282811373E-2</v>
      </c>
      <c r="O54" s="3">
        <f t="shared" si="6"/>
        <v>8.4296040617386755E-2</v>
      </c>
      <c r="P54" s="3">
        <f t="shared" si="6"/>
        <v>9.4138132139454059E-2</v>
      </c>
      <c r="Q54" s="3">
        <f t="shared" si="6"/>
        <v>8.5935439039845588E-2</v>
      </c>
      <c r="R54" s="3">
        <f t="shared" si="6"/>
        <v>8.2259244209087173E-2</v>
      </c>
      <c r="S54" s="3">
        <f t="shared" si="6"/>
        <v>8.9870830801015378E-2</v>
      </c>
      <c r="T54" s="3">
        <f t="shared" si="6"/>
        <v>9.4845291011484312E-2</v>
      </c>
      <c r="U54" s="3">
        <f t="shared" si="6"/>
        <v>9.2207773399218054E-2</v>
      </c>
      <c r="V54" s="3">
        <f t="shared" si="6"/>
        <v>0.10276737249848097</v>
      </c>
      <c r="W54" s="3">
        <f t="shared" si="6"/>
        <v>8.0924850610032253E-2</v>
      </c>
      <c r="Z54" s="3">
        <f>STDEV(Z25:Z48)/SQRT(COUNT(Z25:Z48))</f>
        <v>3.4455771891462185E-2</v>
      </c>
      <c r="AA54" s="3">
        <f>STDEV(AA25:AA48)/SQRT(COUNT(AA25:AA48))</f>
        <v>3.3894869567104378E-2</v>
      </c>
      <c r="AC54" s="3"/>
      <c r="AD54" s="3"/>
    </row>
    <row r="55" spans="1:30">
      <c r="D55" s="2">
        <f>D50-D51</f>
        <v>-0.26666666666666661</v>
      </c>
      <c r="E55" s="2">
        <f t="shared" ref="E55:W55" si="7">E50-E51</f>
        <v>-0.16854166666666676</v>
      </c>
      <c r="F55" s="2">
        <f t="shared" si="7"/>
        <v>-0.28354166666666675</v>
      </c>
      <c r="G55" s="2">
        <f t="shared" si="7"/>
        <v>0.4385</v>
      </c>
      <c r="H55" s="2">
        <f t="shared" si="7"/>
        <v>-0.39212499999999995</v>
      </c>
      <c r="I55" s="2">
        <f t="shared" si="7"/>
        <v>-0.54812499999999997</v>
      </c>
      <c r="J55" s="2">
        <f t="shared" si="7"/>
        <v>-0.3143333333333333</v>
      </c>
      <c r="K55" s="2">
        <f t="shared" si="7"/>
        <v>-0.31479166666666658</v>
      </c>
      <c r="L55" s="2">
        <f t="shared" si="7"/>
        <v>-0.27404166666666674</v>
      </c>
      <c r="M55" s="2">
        <f t="shared" si="7"/>
        <v>-0.38154166666666672</v>
      </c>
      <c r="N55" s="2">
        <f t="shared" si="7"/>
        <v>-0.34316666666666673</v>
      </c>
      <c r="O55" s="2">
        <f t="shared" si="7"/>
        <v>-0.28783333333333339</v>
      </c>
      <c r="P55" s="2">
        <f t="shared" si="7"/>
        <v>-0.48349999999999987</v>
      </c>
      <c r="Q55" s="2">
        <f t="shared" si="7"/>
        <v>-0.57708333333333328</v>
      </c>
      <c r="R55" s="2">
        <f t="shared" si="7"/>
        <v>-0.29958333333333331</v>
      </c>
      <c r="S55" s="2">
        <f t="shared" si="7"/>
        <v>-0.45004166666666673</v>
      </c>
      <c r="T55" s="2">
        <f t="shared" si="7"/>
        <v>-0.52037499999999992</v>
      </c>
      <c r="U55" s="2">
        <f t="shared" si="7"/>
        <v>-0.37666666666666671</v>
      </c>
      <c r="V55" s="2">
        <f t="shared" si="7"/>
        <v>-0.49791666666666667</v>
      </c>
      <c r="W55" s="2">
        <f t="shared" si="7"/>
        <v>-0.30312499999999998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>Animals</v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>Tools</v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8.1820238095238085E-2</v>
      </c>
      <c r="E58" s="1">
        <f>(E50+0.6*(F50+D50)+0.15*G50)/(1+2*0.6+0.15)</f>
        <v>0.16258510638297868</v>
      </c>
      <c r="F58" s="1">
        <f t="shared" ref="F58:U59" si="9">(F50+0.6*(G50+E50)+0.15*(D50+H50))/(1+2*0.6+2*0.15)</f>
        <v>0.30587500000000001</v>
      </c>
      <c r="G58" s="1">
        <f t="shared" si="9"/>
        <v>0.42273749999999993</v>
      </c>
      <c r="H58" s="1">
        <f t="shared" si="9"/>
        <v>0.25128249999999996</v>
      </c>
      <c r="I58" s="1">
        <f t="shared" si="9"/>
        <v>7.6449166666666651E-2</v>
      </c>
      <c r="J58" s="1">
        <f t="shared" si="9"/>
        <v>2.3665000000000002E-2</v>
      </c>
      <c r="K58" s="1">
        <f t="shared" si="9"/>
        <v>2.7830000000000001E-2</v>
      </c>
      <c r="L58" s="1">
        <f t="shared" si="9"/>
        <v>3.0027500000000002E-2</v>
      </c>
      <c r="M58" s="1">
        <f t="shared" si="9"/>
        <v>2.2282500000000004E-2</v>
      </c>
      <c r="N58" s="1">
        <f t="shared" si="9"/>
        <v>1.6571666666666672E-2</v>
      </c>
      <c r="O58" s="1">
        <f t="shared" si="9"/>
        <v>1.5361666666666668E-2</v>
      </c>
      <c r="P58" s="1">
        <f t="shared" si="9"/>
        <v>1.6456666666666668E-2</v>
      </c>
      <c r="Q58" s="1">
        <f t="shared" si="9"/>
        <v>1.9371666666666666E-2</v>
      </c>
      <c r="R58" s="1">
        <f t="shared" si="9"/>
        <v>2.6820833333333332E-2</v>
      </c>
      <c r="S58" s="1">
        <f t="shared" si="9"/>
        <v>3.6216666666666661E-2</v>
      </c>
      <c r="T58" s="1">
        <f t="shared" si="9"/>
        <v>3.9245833333333327E-2</v>
      </c>
      <c r="U58" s="1">
        <f t="shared" si="9"/>
        <v>4.1904999999999998E-2</v>
      </c>
      <c r="V58" s="1">
        <f>(V50+0.6*(W50+U50)+0.15*T50)/(1+2*0.6+0.15)</f>
        <v>2.7593085106382975E-2</v>
      </c>
      <c r="W58" s="1">
        <f>(W50+0.6*(V50)+0.15*U58)/(1+0.6+0.15)</f>
        <v>1.2268047619047621E-2</v>
      </c>
    </row>
    <row r="59" spans="1:30">
      <c r="C59" s="1" t="s">
        <v>1</v>
      </c>
      <c r="D59" s="1">
        <f>(D51+0.6*(E51)+0.15*F51)/(1+0.6+0.15)</f>
        <v>0.31629047619047623</v>
      </c>
      <c r="E59" s="1">
        <f>(E51+0.6*(F51+D51)+0.15*G51)/(1+2*0.6+0.15)</f>
        <v>0.34679432624113476</v>
      </c>
      <c r="F59" s="1">
        <f t="shared" si="9"/>
        <v>0.39402916666666665</v>
      </c>
      <c r="G59" s="1">
        <f t="shared" si="9"/>
        <v>0.45249750000000005</v>
      </c>
      <c r="H59" s="1">
        <f t="shared" si="9"/>
        <v>0.47031499999999993</v>
      </c>
      <c r="I59" s="1">
        <f t="shared" si="9"/>
        <v>0.4578266666666666</v>
      </c>
      <c r="J59" s="1">
        <f t="shared" si="9"/>
        <v>0.39646833333333331</v>
      </c>
      <c r="K59" s="1">
        <f t="shared" si="9"/>
        <v>0.35073666666666659</v>
      </c>
      <c r="L59" s="1">
        <f t="shared" si="9"/>
        <v>0.34621416666666666</v>
      </c>
      <c r="M59" s="1">
        <f t="shared" si="9"/>
        <v>0.35918666666666671</v>
      </c>
      <c r="N59" s="1">
        <f t="shared" si="9"/>
        <v>0.35994083333333338</v>
      </c>
      <c r="O59" s="1">
        <f t="shared" si="9"/>
        <v>0.38641249999999994</v>
      </c>
      <c r="P59" s="1">
        <f t="shared" si="9"/>
        <v>0.45600166666666658</v>
      </c>
      <c r="Q59" s="1">
        <f t="shared" si="9"/>
        <v>0.48241749999999994</v>
      </c>
      <c r="R59" s="1">
        <f t="shared" si="9"/>
        <v>0.45339666666666661</v>
      </c>
      <c r="S59" s="1">
        <f t="shared" si="9"/>
        <v>0.47024833333333332</v>
      </c>
      <c r="T59" s="1">
        <f t="shared" si="9"/>
        <v>0.49365583333333329</v>
      </c>
      <c r="U59" s="1">
        <f t="shared" si="9"/>
        <v>0.48215166666666665</v>
      </c>
      <c r="V59" s="1">
        <f>(V51+0.6*(W51+U51)+0.15*T51)/(1+2*0.6+0.15)</f>
        <v>0.44625177304964536</v>
      </c>
      <c r="W59" s="1">
        <f>(W51+0.6*(V51)+0.15*U59)/(1+0.6+0.15)</f>
        <v>0.3939320476190476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-6.2690377088154489E-3</v>
      </c>
      <c r="E61" s="1">
        <f ca="1">E1+NORMINV(RAND(),0,'Total-Smoothed'!$AG$2)</f>
        <v>2.4524574734955784E-2</v>
      </c>
      <c r="F61" s="1">
        <f ca="1">F1+NORMINV(RAND(),0,'Total-Smoothed'!$AG$2)</f>
        <v>4.0614007248009412E-2</v>
      </c>
      <c r="G61" s="1">
        <f ca="1">G1+NORMINV(RAND(),0,'Total-Smoothed'!$AG$2)</f>
        <v>1.0337847048774655</v>
      </c>
      <c r="H61" s="1">
        <f ca="1">H1+NORMINV(RAND(),0,'Total-Smoothed'!$AG$2)</f>
        <v>5.5267663114314504E-2</v>
      </c>
      <c r="I61" s="1">
        <f ca="1">I1+NORMINV(RAND(),0,'Total-Smoothed'!$AG$2)</f>
        <v>6.0272828101590098E-2</v>
      </c>
      <c r="J61" s="1">
        <f ca="1">J1+NORMINV(RAND(),0,'Total-Smoothed'!$AG$2)</f>
        <v>0.43209610756039568</v>
      </c>
      <c r="K61" s="1">
        <f ca="1">K1+NORMINV(RAND(),0,'Total-Smoothed'!$AG$2)</f>
        <v>-8.8894941499440841E-2</v>
      </c>
      <c r="L61" s="1">
        <f ca="1">L1+NORMINV(RAND(),0,'Total-Smoothed'!$AG$2)</f>
        <v>2.8763993577270975E-3</v>
      </c>
      <c r="M61" s="1">
        <f ca="1">M1+NORMINV(RAND(),0,'Total-Smoothed'!$AG$2)</f>
        <v>0.15956754778427015</v>
      </c>
      <c r="N61" s="1">
        <f ca="1">N1+NORMINV(RAND(),0,'Total-Smoothed'!$AG$2)</f>
        <v>-3.4941138192746135E-2</v>
      </c>
      <c r="O61" s="1">
        <f ca="1">O1+NORMINV(RAND(),0,'Total-Smoothed'!$AG$2)</f>
        <v>-5.2170437369854765E-2</v>
      </c>
      <c r="P61" s="1">
        <f ca="1">P1+NORMINV(RAND(),0,'Total-Smoothed'!$AG$2)</f>
        <v>1.5690893888985341E-2</v>
      </c>
      <c r="Q61" s="1">
        <f ca="1">Q1+NORMINV(RAND(),0,'Total-Smoothed'!$AG$2)</f>
        <v>0.10334806532412351</v>
      </c>
      <c r="R61" s="1">
        <f ca="1">R1+NORMINV(RAND(),0,'Total-Smoothed'!$AG$2)</f>
        <v>-4.5395400930538829E-2</v>
      </c>
      <c r="S61" s="1">
        <f ca="1">S1+NORMINV(RAND(),0,'Total-Smoothed'!$AG$2)</f>
        <v>0.10735653022230313</v>
      </c>
      <c r="T61" s="1">
        <f ca="1">T1+NORMINV(RAND(),0,'Total-Smoothed'!$AG$2)</f>
        <v>0.13370831350682946</v>
      </c>
      <c r="U61" s="1">
        <f ca="1">U1+NORMINV(RAND(),0,'Total-Smoothed'!$AG$2)</f>
        <v>-0.16801843986978787</v>
      </c>
      <c r="V61" s="1">
        <f ca="1">V1+NORMINV(RAND(),0,'Total-Smoothed'!$AG$2)</f>
        <v>6.6747240551417383E-2</v>
      </c>
      <c r="W61" s="1">
        <f ca="1">W1+NORMINV(RAND(),0,'Total-Smoothed'!$AG$2)</f>
        <v>-6.7330200265811047E-2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-5.3962776399712788E-2</v>
      </c>
      <c r="E62" s="1">
        <f ca="1">E2+NORMINV(RAND(),0,'Total-Smoothed'!$AG$2)</f>
        <v>0.61753036949167239</v>
      </c>
      <c r="F62" s="1">
        <f ca="1">F2+NORMINV(RAND(),0,'Total-Smoothed'!$AG$2)</f>
        <v>4.5247114981370531E-2</v>
      </c>
      <c r="G62" s="1">
        <f ca="1">G2+NORMINV(RAND(),0,'Total-Smoothed'!$AG$2)</f>
        <v>0.96512660446296661</v>
      </c>
      <c r="H62" s="1">
        <f ca="1">H2+NORMINV(RAND(),0,'Total-Smoothed'!$AG$2)</f>
        <v>4.6917796166457568E-2</v>
      </c>
      <c r="I62" s="1">
        <f ca="1">I2+NORMINV(RAND(),0,'Total-Smoothed'!$AG$2)</f>
        <v>0.19055937527995639</v>
      </c>
      <c r="J62" s="1">
        <f ca="1">J2+NORMINV(RAND(),0,'Total-Smoothed'!$AG$2)</f>
        <v>4.8791356025316097E-2</v>
      </c>
      <c r="K62" s="1">
        <f ca="1">K2+NORMINV(RAND(),0,'Total-Smoothed'!$AG$2)</f>
        <v>-0.10803635456882277</v>
      </c>
      <c r="L62" s="1">
        <f ca="1">L2+NORMINV(RAND(),0,'Total-Smoothed'!$AG$2)</f>
        <v>0.15154295547181973</v>
      </c>
      <c r="M62" s="1">
        <f ca="1">M2+NORMINV(RAND(),0,'Total-Smoothed'!$AG$2)</f>
        <v>-3.9417214481302427E-2</v>
      </c>
      <c r="N62" s="1">
        <f ca="1">N2+NORMINV(RAND(),0,'Total-Smoothed'!$AG$2)</f>
        <v>-1.4366193507011859E-2</v>
      </c>
      <c r="O62" s="1">
        <f ca="1">O2+NORMINV(RAND(),0,'Total-Smoothed'!$AG$2)</f>
        <v>-0.21843159528414482</v>
      </c>
      <c r="P62" s="1">
        <f ca="1">P2+NORMINV(RAND(),0,'Total-Smoothed'!$AG$2)</f>
        <v>0.10019327904178735</v>
      </c>
      <c r="Q62" s="1">
        <f ca="1">Q2+NORMINV(RAND(),0,'Total-Smoothed'!$AG$2)</f>
        <v>-0.22233925303368193</v>
      </c>
      <c r="R62" s="1">
        <f ca="1">R2+NORMINV(RAND(),0,'Total-Smoothed'!$AG$2)</f>
        <v>8.5957636725020548E-2</v>
      </c>
      <c r="S62" s="1">
        <f ca="1">S2+NORMINV(RAND(),0,'Total-Smoothed'!$AG$2)</f>
        <v>-5.151686790531658E-2</v>
      </c>
      <c r="T62" s="1">
        <f ca="1">T2+NORMINV(RAND(),0,'Total-Smoothed'!$AG$2)</f>
        <v>7.4644158773473954E-2</v>
      </c>
      <c r="U62" s="1">
        <f ca="1">U2+NORMINV(RAND(),0,'Total-Smoothed'!$AG$2)</f>
        <v>4.0781097323522128E-2</v>
      </c>
      <c r="V62" s="1">
        <f ca="1">V2+NORMINV(RAND(),0,'Total-Smoothed'!$AG$2)</f>
        <v>-4.1955475621811783E-3</v>
      </c>
      <c r="W62" s="1">
        <f ca="1">W2+NORMINV(RAND(),0,'Total-Smoothed'!$AG$2)</f>
        <v>-8.9827028788687438E-2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-0.14841384220113835</v>
      </c>
      <c r="E63" s="1">
        <f ca="1">E3+NORMINV(RAND(),0,'Total-Smoothed'!$AG$2)</f>
        <v>0.60136988955637505</v>
      </c>
      <c r="F63" s="1">
        <f ca="1">F3+NORMINV(RAND(),0,'Total-Smoothed'!$AG$2)</f>
        <v>-0.1345945380628808</v>
      </c>
      <c r="G63" s="1">
        <f ca="1">G3+NORMINV(RAND(),0,'Total-Smoothed'!$AG$2)</f>
        <v>0.81944128623153989</v>
      </c>
      <c r="H63" s="1">
        <f ca="1">H3+NORMINV(RAND(),0,'Total-Smoothed'!$AG$2)</f>
        <v>0.14613370664167921</v>
      </c>
      <c r="I63" s="1">
        <f ca="1">I3+NORMINV(RAND(),0,'Total-Smoothed'!$AG$2)</f>
        <v>-0.2335931136749714</v>
      </c>
      <c r="J63" s="1">
        <f ca="1">J3+NORMINV(RAND(),0,'Total-Smoothed'!$AG$2)</f>
        <v>-4.8022680058412474E-2</v>
      </c>
      <c r="K63" s="1">
        <f ca="1">K3+NORMINV(RAND(),0,'Total-Smoothed'!$AG$2)</f>
        <v>-4.1618757105007613E-2</v>
      </c>
      <c r="L63" s="1">
        <f ca="1">L3+NORMINV(RAND(),0,'Total-Smoothed'!$AG$2)</f>
        <v>4.0230960733967737E-2</v>
      </c>
      <c r="M63" s="1">
        <f ca="1">M3+NORMINV(RAND(),0,'Total-Smoothed'!$AG$2)</f>
        <v>-6.5913283803269692E-3</v>
      </c>
      <c r="N63" s="1">
        <f ca="1">N3+NORMINV(RAND(),0,'Total-Smoothed'!$AG$2)</f>
        <v>8.1890747892257004E-2</v>
      </c>
      <c r="O63" s="1">
        <f ca="1">O3+NORMINV(RAND(),0,'Total-Smoothed'!$AG$2)</f>
        <v>0.11388892037386314</v>
      </c>
      <c r="P63" s="1">
        <f ca="1">P3+NORMINV(RAND(),0,'Total-Smoothed'!$AG$2)</f>
        <v>5.0367526850773503E-2</v>
      </c>
      <c r="Q63" s="1">
        <f ca="1">Q3+NORMINV(RAND(),0,'Total-Smoothed'!$AG$2)</f>
        <v>-1.9100227903121953E-2</v>
      </c>
      <c r="R63" s="1">
        <f ca="1">R3+NORMINV(RAND(),0,'Total-Smoothed'!$AG$2)</f>
        <v>0.11551696170693536</v>
      </c>
      <c r="S63" s="1">
        <f ca="1">S3+NORMINV(RAND(),0,'Total-Smoothed'!$AG$2)</f>
        <v>-3.3257405196753291E-2</v>
      </c>
      <c r="T63" s="1">
        <f ca="1">T3+NORMINV(RAND(),0,'Total-Smoothed'!$AG$2)</f>
        <v>-0.22364222761170049</v>
      </c>
      <c r="U63" s="1">
        <f ca="1">U3+NORMINV(RAND(),0,'Total-Smoothed'!$AG$2)</f>
        <v>4.8485714470237445E-2</v>
      </c>
      <c r="V63" s="1">
        <f ca="1">V3+NORMINV(RAND(),0,'Total-Smoothed'!$AG$2)</f>
        <v>-3.8888827507416734E-2</v>
      </c>
      <c r="W63" s="1">
        <f ca="1">W3+NORMINV(RAND(),0,'Total-Smoothed'!$AG$2)</f>
        <v>-0.13192922935122847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9.7682945199815442E-3</v>
      </c>
      <c r="E64" s="1">
        <f ca="1">E4+NORMINV(RAND(),0,'Total-Smoothed'!$AG$2)</f>
        <v>0.32473068739510746</v>
      </c>
      <c r="F64" s="1">
        <f ca="1">F4+NORMINV(RAND(),0,'Total-Smoothed'!$AG$2)</f>
        <v>-1.2258706361049069E-2</v>
      </c>
      <c r="G64" s="1">
        <f ca="1">G4+NORMINV(RAND(),0,'Total-Smoothed'!$AG$2)</f>
        <v>1.0479701202620495</v>
      </c>
      <c r="H64" s="1">
        <f ca="1">H4+NORMINV(RAND(),0,'Total-Smoothed'!$AG$2)</f>
        <v>-0.12055528453463489</v>
      </c>
      <c r="I64" s="1">
        <f ca="1">I4+NORMINV(RAND(),0,'Total-Smoothed'!$AG$2)</f>
        <v>-7.0757891815225293E-2</v>
      </c>
      <c r="J64" s="1">
        <f ca="1">J4+NORMINV(RAND(),0,'Total-Smoothed'!$AG$2)</f>
        <v>-0.16349111149749074</v>
      </c>
      <c r="K64" s="1">
        <f ca="1">K4+NORMINV(RAND(),0,'Total-Smoothed'!$AG$2)</f>
        <v>2.49999851350774E-2</v>
      </c>
      <c r="L64" s="1">
        <f ca="1">L4+NORMINV(RAND(),0,'Total-Smoothed'!$AG$2)</f>
        <v>1.0905988965024914E-2</v>
      </c>
      <c r="M64" s="1">
        <f ca="1">M4+NORMINV(RAND(),0,'Total-Smoothed'!$AG$2)</f>
        <v>-6.2703676142818923E-2</v>
      </c>
      <c r="N64" s="1">
        <f ca="1">N4+NORMINV(RAND(),0,'Total-Smoothed'!$AG$2)</f>
        <v>0.16841451558238993</v>
      </c>
      <c r="O64" s="1">
        <f ca="1">O4+NORMINV(RAND(),0,'Total-Smoothed'!$AG$2)</f>
        <v>7.7014804921922017E-2</v>
      </c>
      <c r="P64" s="1">
        <f ca="1">P4+NORMINV(RAND(),0,'Total-Smoothed'!$AG$2)</f>
        <v>7.2156044025341037E-2</v>
      </c>
      <c r="Q64" s="1">
        <f ca="1">Q4+NORMINV(RAND(),0,'Total-Smoothed'!$AG$2)</f>
        <v>-7.2103050839508742E-2</v>
      </c>
      <c r="R64" s="1">
        <f ca="1">R4+NORMINV(RAND(),0,'Total-Smoothed'!$AG$2)</f>
        <v>7.2571311144454698E-2</v>
      </c>
      <c r="S64" s="1">
        <f ca="1">S4+NORMINV(RAND(),0,'Total-Smoothed'!$AG$2)</f>
        <v>0.12673605472562813</v>
      </c>
      <c r="T64" s="1">
        <f ca="1">T4+NORMINV(RAND(),0,'Total-Smoothed'!$AG$2)</f>
        <v>-2.9272493408227643E-2</v>
      </c>
      <c r="U64" s="1">
        <f ca="1">U4+NORMINV(RAND(),0,'Total-Smoothed'!$AG$2)</f>
        <v>4.4266531288534659E-2</v>
      </c>
      <c r="V64" s="1">
        <f ca="1">V4+NORMINV(RAND(),0,'Total-Smoothed'!$AG$2)</f>
        <v>-4.0613310259403235E-2</v>
      </c>
      <c r="W64" s="1">
        <f ca="1">W4+NORMINV(RAND(),0,'Total-Smoothed'!$AG$2)</f>
        <v>-9.4165589677598305E-2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3.003036935526511E-2</v>
      </c>
      <c r="E65" s="1">
        <f ca="1">E5+NORMINV(RAND(),0,'Total-Smoothed'!$AG$2)</f>
        <v>7.0240322456477836E-2</v>
      </c>
      <c r="F65" s="1">
        <f ca="1">F5+NORMINV(RAND(),0,'Total-Smoothed'!$AG$2)</f>
        <v>-1.6549052110640755E-2</v>
      </c>
      <c r="G65" s="1">
        <f ca="1">G5+NORMINV(RAND(),0,'Total-Smoothed'!$AG$2)</f>
        <v>0.82428500472880506</v>
      </c>
      <c r="H65" s="1">
        <f ca="1">H5+NORMINV(RAND(),0,'Total-Smoothed'!$AG$2)</f>
        <v>-4.7437619485561036E-2</v>
      </c>
      <c r="I65" s="1">
        <f ca="1">I5+NORMINV(RAND(),0,'Total-Smoothed'!$AG$2)</f>
        <v>-0.12020558697959494</v>
      </c>
      <c r="J65" s="1">
        <f ca="1">J5+NORMINV(RAND(),0,'Total-Smoothed'!$AG$2)</f>
        <v>0.12148804272873989</v>
      </c>
      <c r="K65" s="1">
        <f ca="1">K5+NORMINV(RAND(),0,'Total-Smoothed'!$AG$2)</f>
        <v>5.8975811170238361E-2</v>
      </c>
      <c r="L65" s="1">
        <f ca="1">L5+NORMINV(RAND(),0,'Total-Smoothed'!$AG$2)</f>
        <v>-4.8060203361784968E-3</v>
      </c>
      <c r="M65" s="1">
        <f ca="1">M5+NORMINV(RAND(),0,'Total-Smoothed'!$AG$2)</f>
        <v>-5.2656272208991807E-2</v>
      </c>
      <c r="N65" s="1">
        <f ca="1">N5+NORMINV(RAND(),0,'Total-Smoothed'!$AG$2)</f>
        <v>1.6660992944950291E-2</v>
      </c>
      <c r="O65" s="1">
        <f ca="1">O5+NORMINV(RAND(),0,'Total-Smoothed'!$AG$2)</f>
        <v>-2.9046798720422509E-2</v>
      </c>
      <c r="P65" s="1">
        <f ca="1">P5+NORMINV(RAND(),0,'Total-Smoothed'!$AG$2)</f>
        <v>5.5661276166424446E-2</v>
      </c>
      <c r="Q65" s="1">
        <f ca="1">Q5+NORMINV(RAND(),0,'Total-Smoothed'!$AG$2)</f>
        <v>3.4020724262525816E-2</v>
      </c>
      <c r="R65" s="1">
        <f ca="1">R5+NORMINV(RAND(),0,'Total-Smoothed'!$AG$2)</f>
        <v>0.16619479239423868</v>
      </c>
      <c r="S65" s="1">
        <f ca="1">S5+NORMINV(RAND(),0,'Total-Smoothed'!$AG$2)</f>
        <v>6.6759967272018703E-2</v>
      </c>
      <c r="T65" s="1">
        <f ca="1">T5+NORMINV(RAND(),0,'Total-Smoothed'!$AG$2)</f>
        <v>-4.4812332454901765E-2</v>
      </c>
      <c r="U65" s="1">
        <f ca="1">U5+NORMINV(RAND(),0,'Total-Smoothed'!$AG$2)</f>
        <v>0.11870893292323087</v>
      </c>
      <c r="V65" s="1">
        <f ca="1">V5+NORMINV(RAND(),0,'Total-Smoothed'!$AG$2)</f>
        <v>-0.16292154314129817</v>
      </c>
      <c r="W65" s="1">
        <f ca="1">W5+NORMINV(RAND(),0,'Total-Smoothed'!$AG$2)</f>
        <v>8.7187211414522306E-2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-5.6464387099493779E-2</v>
      </c>
      <c r="E66" s="1">
        <f ca="1">E6+NORMINV(RAND(),0,'Total-Smoothed'!$AG$2)</f>
        <v>0.38895307104232985</v>
      </c>
      <c r="F66" s="1">
        <f ca="1">F6+NORMINV(RAND(),0,'Total-Smoothed'!$AG$2)</f>
        <v>5.4373370684166811E-2</v>
      </c>
      <c r="G66" s="1">
        <f ca="1">G6+NORMINV(RAND(),0,'Total-Smoothed'!$AG$2)</f>
        <v>0.93257146004644687</v>
      </c>
      <c r="H66" s="1">
        <f ca="1">H6+NORMINV(RAND(),0,'Total-Smoothed'!$AG$2)</f>
        <v>-0.12078586912809557</v>
      </c>
      <c r="I66" s="1">
        <f ca="1">I6+NORMINV(RAND(),0,'Total-Smoothed'!$AG$2)</f>
        <v>2.2493042294132983E-2</v>
      </c>
      <c r="J66" s="1">
        <f ca="1">J6+NORMINV(RAND(),0,'Total-Smoothed'!$AG$2)</f>
        <v>9.0001324491880655E-2</v>
      </c>
      <c r="K66" s="1">
        <f ca="1">K6+NORMINV(RAND(),0,'Total-Smoothed'!$AG$2)</f>
        <v>-0.12544348026968372</v>
      </c>
      <c r="L66" s="1">
        <f ca="1">L6+NORMINV(RAND(),0,'Total-Smoothed'!$AG$2)</f>
        <v>1.7838656638697083E-2</v>
      </c>
      <c r="M66" s="1">
        <f ca="1">M6+NORMINV(RAND(),0,'Total-Smoothed'!$AG$2)</f>
        <v>-0.10603524196083067</v>
      </c>
      <c r="N66" s="1">
        <f ca="1">N6+NORMINV(RAND(),0,'Total-Smoothed'!$AG$2)</f>
        <v>0.15494076890607239</v>
      </c>
      <c r="O66" s="1">
        <f ca="1">O6+NORMINV(RAND(),0,'Total-Smoothed'!$AG$2)</f>
        <v>5.2270510305342608E-3</v>
      </c>
      <c r="P66" s="1">
        <f ca="1">P6+NORMINV(RAND(),0,'Total-Smoothed'!$AG$2)</f>
        <v>-0.10944085777350113</v>
      </c>
      <c r="Q66" s="1">
        <f ca="1">Q6+NORMINV(RAND(),0,'Total-Smoothed'!$AG$2)</f>
        <v>4.8130796952149785E-4</v>
      </c>
      <c r="R66" s="1">
        <f ca="1">R6+NORMINV(RAND(),0,'Total-Smoothed'!$AG$2)</f>
        <v>0.17211432120417669</v>
      </c>
      <c r="S66" s="1">
        <f ca="1">S6+NORMINV(RAND(),0,'Total-Smoothed'!$AG$2)</f>
        <v>-0.16405700650476085</v>
      </c>
      <c r="T66" s="1">
        <f ca="1">T6+NORMINV(RAND(),0,'Total-Smoothed'!$AG$2)</f>
        <v>-0.1172002312448187</v>
      </c>
      <c r="U66" s="1">
        <f ca="1">U6+NORMINV(RAND(),0,'Total-Smoothed'!$AG$2)</f>
        <v>0.28191538756635354</v>
      </c>
      <c r="V66" s="1">
        <f ca="1">V6+NORMINV(RAND(),0,'Total-Smoothed'!$AG$2)</f>
        <v>0.25613920261089851</v>
      </c>
      <c r="W66" s="1">
        <f ca="1">W6+NORMINV(RAND(),0,'Total-Smoothed'!$AG$2)</f>
        <v>7.5837926702229594E-2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5.1150325055798668E-2</v>
      </c>
      <c r="E67" s="1">
        <f ca="1">E7+NORMINV(RAND(),0,'Total-Smoothed'!$AG$2)</f>
        <v>-1.6282745397579179E-3</v>
      </c>
      <c r="F67" s="1">
        <f ca="1">F7+NORMINV(RAND(),0,'Total-Smoothed'!$AG$2)</f>
        <v>-3.9611144495530701E-2</v>
      </c>
      <c r="G67" s="1">
        <f ca="1">G7+NORMINV(RAND(),0,'Total-Smoothed'!$AG$2)</f>
        <v>0.98950775135340274</v>
      </c>
      <c r="H67" s="1">
        <f ca="1">H7+NORMINV(RAND(),0,'Total-Smoothed'!$AG$2)</f>
        <v>0.21586900203420017</v>
      </c>
      <c r="I67" s="1">
        <f ca="1">I7+NORMINV(RAND(),0,'Total-Smoothed'!$AG$2)</f>
        <v>3.7290650688801941E-2</v>
      </c>
      <c r="J67" s="1">
        <f ca="1">J7+NORMINV(RAND(),0,'Total-Smoothed'!$AG$2)</f>
        <v>-6.7176162938764258E-2</v>
      </c>
      <c r="K67" s="1">
        <f ca="1">K7+NORMINV(RAND(),0,'Total-Smoothed'!$AG$2)</f>
        <v>-2.8199639092258803E-2</v>
      </c>
      <c r="L67" s="1">
        <f ca="1">L7+NORMINV(RAND(),0,'Total-Smoothed'!$AG$2)</f>
        <v>-5.6268090109055806E-2</v>
      </c>
      <c r="M67" s="1">
        <f ca="1">M7+NORMINV(RAND(),0,'Total-Smoothed'!$AG$2)</f>
        <v>-0.1252255302401967</v>
      </c>
      <c r="N67" s="1">
        <f ca="1">N7+NORMINV(RAND(),0,'Total-Smoothed'!$AG$2)</f>
        <v>-2.9088744191658494E-2</v>
      </c>
      <c r="O67" s="1">
        <f ca="1">O7+NORMINV(RAND(),0,'Total-Smoothed'!$AG$2)</f>
        <v>6.8553492184988407E-2</v>
      </c>
      <c r="P67" s="1">
        <f ca="1">P7+NORMINV(RAND(),0,'Total-Smoothed'!$AG$2)</f>
        <v>-8.0564537788961721E-2</v>
      </c>
      <c r="Q67" s="1">
        <f ca="1">Q7+NORMINV(RAND(),0,'Total-Smoothed'!$AG$2)</f>
        <v>4.7905589955339702E-2</v>
      </c>
      <c r="R67" s="1">
        <f ca="1">R7+NORMINV(RAND(),0,'Total-Smoothed'!$AG$2)</f>
        <v>-5.6615183382133109E-2</v>
      </c>
      <c r="S67" s="1">
        <f ca="1">S7+NORMINV(RAND(),0,'Total-Smoothed'!$AG$2)</f>
        <v>-6.0988329737013489E-4</v>
      </c>
      <c r="T67" s="1">
        <f ca="1">T7+NORMINV(RAND(),0,'Total-Smoothed'!$AG$2)</f>
        <v>3.2519760435757175E-2</v>
      </c>
      <c r="U67" s="1">
        <f ca="1">U7+NORMINV(RAND(),0,'Total-Smoothed'!$AG$2)</f>
        <v>0.15847473208595064</v>
      </c>
      <c r="V67" s="1">
        <f ca="1">V7+NORMINV(RAND(),0,'Total-Smoothed'!$AG$2)</f>
        <v>-3.9310975522976882E-2</v>
      </c>
      <c r="W67" s="1">
        <f ca="1">W7+NORMINV(RAND(),0,'Total-Smoothed'!$AG$2)</f>
        <v>-3.4154147620038676E-2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0.10406411671148291</v>
      </c>
      <c r="E68" s="1">
        <f ca="1">E8+NORMINV(RAND(),0,'Total-Smoothed'!$AG$2)</f>
        <v>1.7649052584821294E-2</v>
      </c>
      <c r="F68" s="1">
        <f ca="1">F8+NORMINV(RAND(),0,'Total-Smoothed'!$AG$2)</f>
        <v>0.73298922295000157</v>
      </c>
      <c r="G68" s="1">
        <f ca="1">G8+NORMINV(RAND(),0,'Total-Smoothed'!$AG$2)</f>
        <v>0.84514881501300132</v>
      </c>
      <c r="H68" s="1">
        <f ca="1">H8+NORMINV(RAND(),0,'Total-Smoothed'!$AG$2)</f>
        <v>0.10958300786046554</v>
      </c>
      <c r="I68" s="1">
        <f ca="1">I8+NORMINV(RAND(),0,'Total-Smoothed'!$AG$2)</f>
        <v>-0.19572593191568485</v>
      </c>
      <c r="J68" s="1">
        <f ca="1">J8+NORMINV(RAND(),0,'Total-Smoothed'!$AG$2)</f>
        <v>0.21937996216488714</v>
      </c>
      <c r="K68" s="1">
        <f ca="1">K8+NORMINV(RAND(),0,'Total-Smoothed'!$AG$2)</f>
        <v>-0.16090422804214505</v>
      </c>
      <c r="L68" s="1">
        <f ca="1">L8+NORMINV(RAND(),0,'Total-Smoothed'!$AG$2)</f>
        <v>0.33702264155291056</v>
      </c>
      <c r="M68" s="1">
        <f ca="1">M8+NORMINV(RAND(),0,'Total-Smoothed'!$AG$2)</f>
        <v>0.17699511216346581</v>
      </c>
      <c r="N68" s="1">
        <f ca="1">N8+NORMINV(RAND(),0,'Total-Smoothed'!$AG$2)</f>
        <v>-9.2565932414390151E-2</v>
      </c>
      <c r="O68" s="1">
        <f ca="1">O8+NORMINV(RAND(),0,'Total-Smoothed'!$AG$2)</f>
        <v>0.10679143766536703</v>
      </c>
      <c r="P68" s="1">
        <f ca="1">P8+NORMINV(RAND(),0,'Total-Smoothed'!$AG$2)</f>
        <v>0.11923093648752831</v>
      </c>
      <c r="Q68" s="1">
        <f ca="1">Q8+NORMINV(RAND(),0,'Total-Smoothed'!$AG$2)</f>
        <v>-0.15415850168124556</v>
      </c>
      <c r="R68" s="1">
        <f ca="1">R8+NORMINV(RAND(),0,'Total-Smoothed'!$AG$2)</f>
        <v>-6.3089915982858882E-4</v>
      </c>
      <c r="S68" s="1">
        <f ca="1">S8+NORMINV(RAND(),0,'Total-Smoothed'!$AG$2)</f>
        <v>0.11833559273371674</v>
      </c>
      <c r="T68" s="1">
        <f ca="1">T8+NORMINV(RAND(),0,'Total-Smoothed'!$AG$2)</f>
        <v>-8.9482227074917542E-2</v>
      </c>
      <c r="U68" s="1">
        <f ca="1">U8+NORMINV(RAND(),0,'Total-Smoothed'!$AG$2)</f>
        <v>0.10222658990004285</v>
      </c>
      <c r="V68" s="1">
        <f ca="1">V8+NORMINV(RAND(),0,'Total-Smoothed'!$AG$2)</f>
        <v>-2.7357908883408995E-2</v>
      </c>
      <c r="W68" s="1">
        <f ca="1">W8+NORMINV(RAND(),0,'Total-Smoothed'!$AG$2)</f>
        <v>-7.3488862526942408E-2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8.9057208792556769E-2</v>
      </c>
      <c r="E69" s="1">
        <f ca="1">E9+NORMINV(RAND(),0,'Total-Smoothed'!$AG$2)</f>
        <v>0.30892659626863317</v>
      </c>
      <c r="F69" s="1">
        <f ca="1">F9+NORMINV(RAND(),0,'Total-Smoothed'!$AG$2)</f>
        <v>-6.7673195171220946E-2</v>
      </c>
      <c r="G69" s="1">
        <f ca="1">G9+NORMINV(RAND(),0,'Total-Smoothed'!$AG$2)</f>
        <v>1.0079221385717934</v>
      </c>
      <c r="H69" s="1">
        <f ca="1">H9+NORMINV(RAND(),0,'Total-Smoothed'!$AG$2)</f>
        <v>0.21613365504214027</v>
      </c>
      <c r="I69" s="1">
        <f ca="1">I9+NORMINV(RAND(),0,'Total-Smoothed'!$AG$2)</f>
        <v>-3.7323254073193937E-2</v>
      </c>
      <c r="J69" s="1">
        <f ca="1">J9+NORMINV(RAND(),0,'Total-Smoothed'!$AG$2)</f>
        <v>8.1505122671347269E-2</v>
      </c>
      <c r="K69" s="1">
        <f ca="1">K9+NORMINV(RAND(),0,'Total-Smoothed'!$AG$2)</f>
        <v>1.8004908598143167E-2</v>
      </c>
      <c r="L69" s="1">
        <f ca="1">L9+NORMINV(RAND(),0,'Total-Smoothed'!$AG$2)</f>
        <v>0.14342370558214876</v>
      </c>
      <c r="M69" s="1">
        <f ca="1">M9+NORMINV(RAND(),0,'Total-Smoothed'!$AG$2)</f>
        <v>-2.3793680339181465E-2</v>
      </c>
      <c r="N69" s="1">
        <f ca="1">N9+NORMINV(RAND(),0,'Total-Smoothed'!$AG$2)</f>
        <v>-0.22720505203041361</v>
      </c>
      <c r="O69" s="1">
        <f ca="1">O9+NORMINV(RAND(),0,'Total-Smoothed'!$AG$2)</f>
        <v>-0.15927600309519982</v>
      </c>
      <c r="P69" s="1">
        <f ca="1">P9+NORMINV(RAND(),0,'Total-Smoothed'!$AG$2)</f>
        <v>0.11939638287386523</v>
      </c>
      <c r="Q69" s="1">
        <f ca="1">Q9+NORMINV(RAND(),0,'Total-Smoothed'!$AG$2)</f>
        <v>-0.12947382980811398</v>
      </c>
      <c r="R69" s="1">
        <f ca="1">R9+NORMINV(RAND(),0,'Total-Smoothed'!$AG$2)</f>
        <v>0.12078812090966609</v>
      </c>
      <c r="S69" s="1">
        <f ca="1">S9+NORMINV(RAND(),0,'Total-Smoothed'!$AG$2)</f>
        <v>0.11945448728966053</v>
      </c>
      <c r="T69" s="1">
        <f ca="1">T9+NORMINV(RAND(),0,'Total-Smoothed'!$AG$2)</f>
        <v>9.7118057108382089E-2</v>
      </c>
      <c r="U69" s="1">
        <f ca="1">U9+NORMINV(RAND(),0,'Total-Smoothed'!$AG$2)</f>
        <v>3.8449438681443737E-2</v>
      </c>
      <c r="V69" s="1">
        <f ca="1">V9+NORMINV(RAND(),0,'Total-Smoothed'!$AG$2)</f>
        <v>-2.5181853073669484E-2</v>
      </c>
      <c r="W69" s="1">
        <f ca="1">W9+NORMINV(RAND(),0,'Total-Smoothed'!$AG$2)</f>
        <v>7.3898435370280652E-2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0.11952685416262317</v>
      </c>
      <c r="E70" s="1">
        <f ca="1">E10+NORMINV(RAND(),0,'Total-Smoothed'!$AG$2)</f>
        <v>0.32457130979484855</v>
      </c>
      <c r="F70" s="1">
        <f ca="1">F10+NORMINV(RAND(),0,'Total-Smoothed'!$AG$2)</f>
        <v>1.1467315754733136E-2</v>
      </c>
      <c r="G70" s="1">
        <f ca="1">G10+NORMINV(RAND(),0,'Total-Smoothed'!$AG$2)</f>
        <v>1.0972108961507336</v>
      </c>
      <c r="H70" s="1">
        <f ca="1">H10+NORMINV(RAND(),0,'Total-Smoothed'!$AG$2)</f>
        <v>-4.1053313261042938E-2</v>
      </c>
      <c r="I70" s="1">
        <f ca="1">I10+NORMINV(RAND(),0,'Total-Smoothed'!$AG$2)</f>
        <v>0.21922297849430836</v>
      </c>
      <c r="J70" s="1">
        <f ca="1">J10+NORMINV(RAND(),0,'Total-Smoothed'!$AG$2)</f>
        <v>0.15067204051095068</v>
      </c>
      <c r="K70" s="1">
        <f ca="1">K10+NORMINV(RAND(),0,'Total-Smoothed'!$AG$2)</f>
        <v>0.14273655768256271</v>
      </c>
      <c r="L70" s="1">
        <f ca="1">L10+NORMINV(RAND(),0,'Total-Smoothed'!$AG$2)</f>
        <v>2.5211780091055666E-2</v>
      </c>
      <c r="M70" s="1">
        <f ca="1">M10+NORMINV(RAND(),0,'Total-Smoothed'!$AG$2)</f>
        <v>-2.0671753115995353E-2</v>
      </c>
      <c r="N70" s="1">
        <f ca="1">N10+NORMINV(RAND(),0,'Total-Smoothed'!$AG$2)</f>
        <v>9.615261739714763E-2</v>
      </c>
      <c r="O70" s="1">
        <f ca="1">O10+NORMINV(RAND(),0,'Total-Smoothed'!$AG$2)</f>
        <v>-7.99537966380236E-2</v>
      </c>
      <c r="P70" s="1">
        <f ca="1">P10+NORMINV(RAND(),0,'Total-Smoothed'!$AG$2)</f>
        <v>-5.3829432514043624E-2</v>
      </c>
      <c r="Q70" s="1">
        <f ca="1">Q10+NORMINV(RAND(),0,'Total-Smoothed'!$AG$2)</f>
        <v>3.4862364738928335E-2</v>
      </c>
      <c r="R70" s="1">
        <f ca="1">R10+NORMINV(RAND(),0,'Total-Smoothed'!$AG$2)</f>
        <v>8.6607692388143462E-2</v>
      </c>
      <c r="S70" s="1">
        <f ca="1">S10+NORMINV(RAND(),0,'Total-Smoothed'!$AG$2)</f>
        <v>0.29480862287612486</v>
      </c>
      <c r="T70" s="1">
        <f ca="1">T10+NORMINV(RAND(),0,'Total-Smoothed'!$AG$2)</f>
        <v>-2.1994348136006377E-2</v>
      </c>
      <c r="U70" s="1">
        <f ca="1">U10+NORMINV(RAND(),0,'Total-Smoothed'!$AG$2)</f>
        <v>-0.15848390173079974</v>
      </c>
      <c r="V70" s="1">
        <f ca="1">V10+NORMINV(RAND(),0,'Total-Smoothed'!$AG$2)</f>
        <v>8.3996708297006992E-2</v>
      </c>
      <c r="W70" s="1">
        <f ca="1">W10+NORMINV(RAND(),0,'Total-Smoothed'!$AG$2)</f>
        <v>-0.22136282562236756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-0.12580807246856468</v>
      </c>
      <c r="E71" s="1">
        <f ca="1">E11+NORMINV(RAND(),0,'Total-Smoothed'!$AG$2)</f>
        <v>2.4693113452401379E-2</v>
      </c>
      <c r="F71" s="1">
        <f ca="1">F11+NORMINV(RAND(),0,'Total-Smoothed'!$AG$2)</f>
        <v>0.72709233956299335</v>
      </c>
      <c r="G71" s="1">
        <f ca="1">G11+NORMINV(RAND(),0,'Total-Smoothed'!$AG$2)</f>
        <v>0.85350690748347247</v>
      </c>
      <c r="H71" s="1">
        <f ca="1">H11+NORMINV(RAND(),0,'Total-Smoothed'!$AG$2)</f>
        <v>9.4532994410528204E-2</v>
      </c>
      <c r="I71" s="1">
        <f ca="1">I11+NORMINV(RAND(),0,'Total-Smoothed'!$AG$2)</f>
        <v>1.8920427331625279E-2</v>
      </c>
      <c r="J71" s="1">
        <f ca="1">J11+NORMINV(RAND(),0,'Total-Smoothed'!$AG$2)</f>
        <v>-0.12544437008878401</v>
      </c>
      <c r="K71" s="1">
        <f ca="1">K11+NORMINV(RAND(),0,'Total-Smoothed'!$AG$2)</f>
        <v>-0.24232261884186826</v>
      </c>
      <c r="L71" s="1">
        <f ca="1">L11+NORMINV(RAND(),0,'Total-Smoothed'!$AG$2)</f>
        <v>0.29807991184599003</v>
      </c>
      <c r="M71" s="1">
        <f ca="1">M11+NORMINV(RAND(),0,'Total-Smoothed'!$AG$2)</f>
        <v>-8.0675939109428364E-3</v>
      </c>
      <c r="N71" s="1">
        <f ca="1">N11+NORMINV(RAND(),0,'Total-Smoothed'!$AG$2)</f>
        <v>-5.82647500083322E-2</v>
      </c>
      <c r="O71" s="1">
        <f ca="1">O11+NORMINV(RAND(),0,'Total-Smoothed'!$AG$2)</f>
        <v>-7.2555278490593608E-2</v>
      </c>
      <c r="P71" s="1">
        <f ca="1">P11+NORMINV(RAND(),0,'Total-Smoothed'!$AG$2)</f>
        <v>0.11228522417917963</v>
      </c>
      <c r="Q71" s="1">
        <f ca="1">Q11+NORMINV(RAND(),0,'Total-Smoothed'!$AG$2)</f>
        <v>4.3847710392741247E-2</v>
      </c>
      <c r="R71" s="1">
        <f ca="1">R11+NORMINV(RAND(),0,'Total-Smoothed'!$AG$2)</f>
        <v>9.7164408942214592E-2</v>
      </c>
      <c r="S71" s="1">
        <f ca="1">S11+NORMINV(RAND(),0,'Total-Smoothed'!$AG$2)</f>
        <v>-4.5101776135708496E-2</v>
      </c>
      <c r="T71" s="1">
        <f ca="1">T11+NORMINV(RAND(),0,'Total-Smoothed'!$AG$2)</f>
        <v>0.10077331967839567</v>
      </c>
      <c r="U71" s="1">
        <f ca="1">U11+NORMINV(RAND(),0,'Total-Smoothed'!$AG$2)</f>
        <v>0.18547281756081399</v>
      </c>
      <c r="V71" s="1">
        <f ca="1">V11+NORMINV(RAND(),0,'Total-Smoothed'!$AG$2)</f>
        <v>-0.15637574346210054</v>
      </c>
      <c r="W71" s="1">
        <f ca="1">W11+NORMINV(RAND(),0,'Total-Smoothed'!$AG$2)</f>
        <v>0.10005859776476829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6.8024600838891613E-2</v>
      </c>
      <c r="E72" s="1">
        <f ca="1">E12+NORMINV(RAND(),0,'Total-Smoothed'!$AG$2)</f>
        <v>0.48909135245620367</v>
      </c>
      <c r="F72" s="1">
        <f ca="1">F12+NORMINV(RAND(),0,'Total-Smoothed'!$AG$2)</f>
        <v>-6.7554987396891808E-2</v>
      </c>
      <c r="G72" s="1">
        <f ca="1">G12+NORMINV(RAND(),0,'Total-Smoothed'!$AG$2)</f>
        <v>1.0669046529787127</v>
      </c>
      <c r="H72" s="1">
        <f ca="1">H12+NORMINV(RAND(),0,'Total-Smoothed'!$AG$2)</f>
        <v>8.6972829667090468E-2</v>
      </c>
      <c r="I72" s="1">
        <f ca="1">I12+NORMINV(RAND(),0,'Total-Smoothed'!$AG$2)</f>
        <v>2.1033842308773445E-2</v>
      </c>
      <c r="J72" s="1">
        <f ca="1">J12+NORMINV(RAND(),0,'Total-Smoothed'!$AG$2)</f>
        <v>0.15126426897745107</v>
      </c>
      <c r="K72" s="1">
        <f ca="1">K12+NORMINV(RAND(),0,'Total-Smoothed'!$AG$2)</f>
        <v>6.850967222729136E-2</v>
      </c>
      <c r="L72" s="1">
        <f ca="1">L12+NORMINV(RAND(),0,'Total-Smoothed'!$AG$2)</f>
        <v>-1.1173735773130931E-2</v>
      </c>
      <c r="M72" s="1">
        <f ca="1">M12+NORMINV(RAND(),0,'Total-Smoothed'!$AG$2)</f>
        <v>-0.13310854137437142</v>
      </c>
      <c r="N72" s="1">
        <f ca="1">N12+NORMINV(RAND(),0,'Total-Smoothed'!$AG$2)</f>
        <v>-0.17230269125369971</v>
      </c>
      <c r="O72" s="1">
        <f ca="1">O12+NORMINV(RAND(),0,'Total-Smoothed'!$AG$2)</f>
        <v>0.13985888395771315</v>
      </c>
      <c r="P72" s="1">
        <f ca="1">P12+NORMINV(RAND(),0,'Total-Smoothed'!$AG$2)</f>
        <v>-3.1191138007502582E-2</v>
      </c>
      <c r="Q72" s="1">
        <f ca="1">Q12+NORMINV(RAND(),0,'Total-Smoothed'!$AG$2)</f>
        <v>1.4238669091717532E-2</v>
      </c>
      <c r="R72" s="1">
        <f ca="1">R12+NORMINV(RAND(),0,'Total-Smoothed'!$AG$2)</f>
        <v>-9.2613210565130943E-2</v>
      </c>
      <c r="S72" s="1">
        <f ca="1">S12+NORMINV(RAND(),0,'Total-Smoothed'!$AG$2)</f>
        <v>2.2589944107293501E-2</v>
      </c>
      <c r="T72" s="1">
        <f ca="1">T12+NORMINV(RAND(),0,'Total-Smoothed'!$AG$2)</f>
        <v>-3.9271429413188501E-2</v>
      </c>
      <c r="U72" s="1">
        <f ca="1">U12+NORMINV(RAND(),0,'Total-Smoothed'!$AG$2)</f>
        <v>0.12021783753123409</v>
      </c>
      <c r="V72" s="1">
        <f ca="1">V12+NORMINV(RAND(),0,'Total-Smoothed'!$AG$2)</f>
        <v>3.4591741812940627E-2</v>
      </c>
      <c r="W72" s="1">
        <f ca="1">W12+NORMINV(RAND(),0,'Total-Smoothed'!$AG$2)</f>
        <v>-2.1310042020288952E-2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7.9112447148088821E-2</v>
      </c>
      <c r="E73" s="1">
        <f ca="1">E13+NORMINV(RAND(),0,'Total-Smoothed'!$AG$2)</f>
        <v>0.16560510690324037</v>
      </c>
      <c r="F73" s="1">
        <f ca="1">F13+NORMINV(RAND(),0,'Total-Smoothed'!$AG$2)</f>
        <v>-4.5296746709999794E-2</v>
      </c>
      <c r="G73" s="1">
        <f ca="1">G13+NORMINV(RAND(),0,'Total-Smoothed'!$AG$2)</f>
        <v>1.0404195529510696</v>
      </c>
      <c r="H73" s="1">
        <f ca="1">H13+NORMINV(RAND(),0,'Total-Smoothed'!$AG$2)</f>
        <v>6.3487974871188665E-2</v>
      </c>
      <c r="I73" s="1">
        <f ca="1">I13+NORMINV(RAND(),0,'Total-Smoothed'!$AG$2)</f>
        <v>4.9536837181512791E-2</v>
      </c>
      <c r="J73" s="1">
        <f ca="1">J13+NORMINV(RAND(),0,'Total-Smoothed'!$AG$2)</f>
        <v>5.2481182686003602E-2</v>
      </c>
      <c r="K73" s="1">
        <f ca="1">K13+NORMINV(RAND(),0,'Total-Smoothed'!$AG$2)</f>
        <v>7.2442473751721498E-2</v>
      </c>
      <c r="L73" s="1">
        <f ca="1">L13+NORMINV(RAND(),0,'Total-Smoothed'!$AG$2)</f>
        <v>0.18715597046856364</v>
      </c>
      <c r="M73" s="1">
        <f ca="1">M13+NORMINV(RAND(),0,'Total-Smoothed'!$AG$2)</f>
        <v>9.488434563392819E-4</v>
      </c>
      <c r="N73" s="1">
        <f ca="1">N13+NORMINV(RAND(),0,'Total-Smoothed'!$AG$2)</f>
        <v>-1.020729779015289E-2</v>
      </c>
      <c r="O73" s="1">
        <f ca="1">O13+NORMINV(RAND(),0,'Total-Smoothed'!$AG$2)</f>
        <v>-3.3016436424550717E-2</v>
      </c>
      <c r="P73" s="1">
        <f ca="1">P13+NORMINV(RAND(),0,'Total-Smoothed'!$AG$2)</f>
        <v>9.5378257903469044E-2</v>
      </c>
      <c r="Q73" s="1">
        <f ca="1">Q13+NORMINV(RAND(),0,'Total-Smoothed'!$AG$2)</f>
        <v>1.1410973772865374E-2</v>
      </c>
      <c r="R73" s="1">
        <f ca="1">R13+NORMINV(RAND(),0,'Total-Smoothed'!$AG$2)</f>
        <v>-0.1293443056896991</v>
      </c>
      <c r="S73" s="1">
        <f ca="1">S13+NORMINV(RAND(),0,'Total-Smoothed'!$AG$2)</f>
        <v>3.417392581565333E-2</v>
      </c>
      <c r="T73" s="1">
        <f ca="1">T13+NORMINV(RAND(),0,'Total-Smoothed'!$AG$2)</f>
        <v>0.23040874966404121</v>
      </c>
      <c r="U73" s="1">
        <f ca="1">U13+NORMINV(RAND(),0,'Total-Smoothed'!$AG$2)</f>
        <v>0.2631411603865943</v>
      </c>
      <c r="V73" s="1">
        <f ca="1">V13+NORMINV(RAND(),0,'Total-Smoothed'!$AG$2)</f>
        <v>-0.10984302182171345</v>
      </c>
      <c r="W73" s="1">
        <f ca="1">W13+NORMINV(RAND(),0,'Total-Smoothed'!$AG$2)</f>
        <v>-2.1951625176939354E-2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-6.0949719806318213E-2</v>
      </c>
      <c r="E74" s="1">
        <f ca="1">E14+NORMINV(RAND(),0,'Total-Smoothed'!$AG$2)</f>
        <v>0.13501965482113565</v>
      </c>
      <c r="F74" s="1">
        <f ca="1">F14+NORMINV(RAND(),0,'Total-Smoothed'!$AG$2)</f>
        <v>0.14056859706757635</v>
      </c>
      <c r="G74" s="1">
        <f ca="1">G14+NORMINV(RAND(),0,'Total-Smoothed'!$AG$2)</f>
        <v>0.8248240313710391</v>
      </c>
      <c r="H74" s="1">
        <f ca="1">H14+NORMINV(RAND(),0,'Total-Smoothed'!$AG$2)</f>
        <v>-9.7326621705119271E-3</v>
      </c>
      <c r="I74" s="1">
        <f ca="1">I14+NORMINV(RAND(),0,'Total-Smoothed'!$AG$2)</f>
        <v>0.22029255326099489</v>
      </c>
      <c r="J74" s="1">
        <f ca="1">J14+NORMINV(RAND(),0,'Total-Smoothed'!$AG$2)</f>
        <v>0.16593904966124445</v>
      </c>
      <c r="K74" s="1">
        <f ca="1">K14+NORMINV(RAND(),0,'Total-Smoothed'!$AG$2)</f>
        <v>0.10414587536487585</v>
      </c>
      <c r="L74" s="1">
        <f ca="1">L14+NORMINV(RAND(),0,'Total-Smoothed'!$AG$2)</f>
        <v>9.9226669622057589E-2</v>
      </c>
      <c r="M74" s="1">
        <f ca="1">M14+NORMINV(RAND(),0,'Total-Smoothed'!$AG$2)</f>
        <v>4.2474546218660758E-2</v>
      </c>
      <c r="N74" s="1">
        <f ca="1">N14+NORMINV(RAND(),0,'Total-Smoothed'!$AG$2)</f>
        <v>-9.5994829031160592E-2</v>
      </c>
      <c r="O74" s="1">
        <f ca="1">O14+NORMINV(RAND(),0,'Total-Smoothed'!$AG$2)</f>
        <v>0.21566032226582943</v>
      </c>
      <c r="P74" s="1">
        <f ca="1">P14+NORMINV(RAND(),0,'Total-Smoothed'!$AG$2)</f>
        <v>8.3486151540806491E-2</v>
      </c>
      <c r="Q74" s="1">
        <f ca="1">Q14+NORMINV(RAND(),0,'Total-Smoothed'!$AG$2)</f>
        <v>6.4902633415671596E-2</v>
      </c>
      <c r="R74" s="1">
        <f ca="1">R14+NORMINV(RAND(),0,'Total-Smoothed'!$AG$2)</f>
        <v>-6.0396625858245422E-2</v>
      </c>
      <c r="S74" s="1">
        <f ca="1">S14+NORMINV(RAND(),0,'Total-Smoothed'!$AG$2)</f>
        <v>-2.826785310182546E-2</v>
      </c>
      <c r="T74" s="1">
        <f ca="1">T14+NORMINV(RAND(),0,'Total-Smoothed'!$AG$2)</f>
        <v>0.10693918137231562</v>
      </c>
      <c r="U74" s="1">
        <f ca="1">U14+NORMINV(RAND(),0,'Total-Smoothed'!$AG$2)</f>
        <v>0.1314075398424884</v>
      </c>
      <c r="V74" s="1">
        <f ca="1">V14+NORMINV(RAND(),0,'Total-Smoothed'!$AG$2)</f>
        <v>0.11375132494950208</v>
      </c>
      <c r="W74" s="1">
        <f ca="1">W14+NORMINV(RAND(),0,'Total-Smoothed'!$AG$2)</f>
        <v>-6.6950949479914507E-2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-5.4989651910827476E-2</v>
      </c>
      <c r="E75" s="1">
        <f ca="1">E15+NORMINV(RAND(),0,'Total-Smoothed'!$AG$2)</f>
        <v>0.13958290767363118</v>
      </c>
      <c r="F75" s="1">
        <f ca="1">F15+NORMINV(RAND(),0,'Total-Smoothed'!$AG$2)</f>
        <v>1.8769634329156945E-2</v>
      </c>
      <c r="G75" s="1">
        <f ca="1">G15+NORMINV(RAND(),0,'Total-Smoothed'!$AG$2)</f>
        <v>0.94466351105618851</v>
      </c>
      <c r="H75" s="1">
        <f ca="1">H15+NORMINV(RAND(),0,'Total-Smoothed'!$AG$2)</f>
        <v>9.0049776725544799E-3</v>
      </c>
      <c r="I75" s="1">
        <f ca="1">I15+NORMINV(RAND(),0,'Total-Smoothed'!$AG$2)</f>
        <v>-4.651002662839742E-2</v>
      </c>
      <c r="J75" s="1">
        <f ca="1">J15+NORMINV(RAND(),0,'Total-Smoothed'!$AG$2)</f>
        <v>-0.22243116098438928</v>
      </c>
      <c r="K75" s="1">
        <f ca="1">K15+NORMINV(RAND(),0,'Total-Smoothed'!$AG$2)</f>
        <v>-6.5273390980876395E-2</v>
      </c>
      <c r="L75" s="1">
        <f ca="1">L15+NORMINV(RAND(),0,'Total-Smoothed'!$AG$2)</f>
        <v>-2.4565330652473231E-2</v>
      </c>
      <c r="M75" s="1">
        <f ca="1">M15+NORMINV(RAND(),0,'Total-Smoothed'!$AG$2)</f>
        <v>-0.1029514556508459</v>
      </c>
      <c r="N75" s="1">
        <f ca="1">N15+NORMINV(RAND(),0,'Total-Smoothed'!$AG$2)</f>
        <v>-0.15011901590824983</v>
      </c>
      <c r="O75" s="1">
        <f ca="1">O15+NORMINV(RAND(),0,'Total-Smoothed'!$AG$2)</f>
        <v>4.7284400922212436E-2</v>
      </c>
      <c r="P75" s="1">
        <f ca="1">P15+NORMINV(RAND(),0,'Total-Smoothed'!$AG$2)</f>
        <v>-2.5500588128566828E-2</v>
      </c>
      <c r="Q75" s="1">
        <f ca="1">Q15+NORMINV(RAND(),0,'Total-Smoothed'!$AG$2)</f>
        <v>0.14941252464323848</v>
      </c>
      <c r="R75" s="1">
        <f ca="1">R15+NORMINV(RAND(),0,'Total-Smoothed'!$AG$2)</f>
        <v>-0.12506800429265144</v>
      </c>
      <c r="S75" s="1">
        <f ca="1">S15+NORMINV(RAND(),0,'Total-Smoothed'!$AG$2)</f>
        <v>6.2702282016308841E-2</v>
      </c>
      <c r="T75" s="1">
        <f ca="1">T15+NORMINV(RAND(),0,'Total-Smoothed'!$AG$2)</f>
        <v>6.065753503204465E-2</v>
      </c>
      <c r="U75" s="1">
        <f ca="1">U15+NORMINV(RAND(),0,'Total-Smoothed'!$AG$2)</f>
        <v>-1.5264936869174456E-2</v>
      </c>
      <c r="V75" s="1">
        <f ca="1">V15+NORMINV(RAND(),0,'Total-Smoothed'!$AG$2)</f>
        <v>4.3281984929185439E-2</v>
      </c>
      <c r="W75" s="1">
        <f ca="1">W15+NORMINV(RAND(),0,'Total-Smoothed'!$AG$2)</f>
        <v>4.4368882554174538E-2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0.2140772554580824</v>
      </c>
      <c r="E76" s="1">
        <f ca="1">E16+NORMINV(RAND(),0,'Total-Smoothed'!$AG$2)</f>
        <v>-2.4366567847913086E-2</v>
      </c>
      <c r="F76" s="1">
        <f ca="1">F16+NORMINV(RAND(),0,'Total-Smoothed'!$AG$2)</f>
        <v>5.8125391159273287E-3</v>
      </c>
      <c r="G76" s="1">
        <f ca="1">G16+NORMINV(RAND(),0,'Total-Smoothed'!$AG$2)</f>
        <v>0.81985782616159997</v>
      </c>
      <c r="H76" s="1">
        <f ca="1">H16+NORMINV(RAND(),0,'Total-Smoothed'!$AG$2)</f>
        <v>-0.10168636778698757</v>
      </c>
      <c r="I76" s="1">
        <f ca="1">I16+NORMINV(RAND(),0,'Total-Smoothed'!$AG$2)</f>
        <v>8.4298147228172166E-3</v>
      </c>
      <c r="J76" s="1">
        <f ca="1">J16+NORMINV(RAND(),0,'Total-Smoothed'!$AG$2)</f>
        <v>8.3432873445207237E-2</v>
      </c>
      <c r="K76" s="1">
        <f ca="1">K16+NORMINV(RAND(),0,'Total-Smoothed'!$AG$2)</f>
        <v>-4.1537139702535454E-2</v>
      </c>
      <c r="L76" s="1">
        <f ca="1">L16+NORMINV(RAND(),0,'Total-Smoothed'!$AG$2)</f>
        <v>0.41626040833133382</v>
      </c>
      <c r="M76" s="1">
        <f ca="1">M16+NORMINV(RAND(),0,'Total-Smoothed'!$AG$2)</f>
        <v>-4.5393800508024343E-2</v>
      </c>
      <c r="N76" s="1">
        <f ca="1">N16+NORMINV(RAND(),0,'Total-Smoothed'!$AG$2)</f>
        <v>4.3339992815050639E-2</v>
      </c>
      <c r="O76" s="1">
        <f ca="1">O16+NORMINV(RAND(),0,'Total-Smoothed'!$AG$2)</f>
        <v>0.13114899222961662</v>
      </c>
      <c r="P76" s="1">
        <f ca="1">P16+NORMINV(RAND(),0,'Total-Smoothed'!$AG$2)</f>
        <v>1.9579229729233885E-2</v>
      </c>
      <c r="Q76" s="1">
        <f ca="1">Q16+NORMINV(RAND(),0,'Total-Smoothed'!$AG$2)</f>
        <v>0.11301654786226673</v>
      </c>
      <c r="R76" s="1">
        <f ca="1">R16+NORMINV(RAND(),0,'Total-Smoothed'!$AG$2)</f>
        <v>8.9903868981609528E-2</v>
      </c>
      <c r="S76" s="1">
        <f ca="1">S16+NORMINV(RAND(),0,'Total-Smoothed'!$AG$2)</f>
        <v>8.0859138285003962E-2</v>
      </c>
      <c r="T76" s="1">
        <f ca="1">T16+NORMINV(RAND(),0,'Total-Smoothed'!$AG$2)</f>
        <v>0.13243258411779277</v>
      </c>
      <c r="U76" s="1">
        <f ca="1">U16+NORMINV(RAND(),0,'Total-Smoothed'!$AG$2)</f>
        <v>0.30731431090059902</v>
      </c>
      <c r="V76" s="1">
        <f ca="1">V16+NORMINV(RAND(),0,'Total-Smoothed'!$AG$2)</f>
        <v>1.8772747918997166E-2</v>
      </c>
      <c r="W76" s="1">
        <f ca="1">W16+NORMINV(RAND(),0,'Total-Smoothed'!$AG$2)</f>
        <v>-2.5140642457427295E-2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0.13249710545659499</v>
      </c>
      <c r="E77" s="1">
        <f ca="1">E17+NORMINV(RAND(),0,'Total-Smoothed'!$AG$2)</f>
        <v>-0.10300738709948484</v>
      </c>
      <c r="F77" s="1">
        <f ca="1">F17+NORMINV(RAND(),0,'Total-Smoothed'!$AG$2)</f>
        <v>4.7193229335399614E-2</v>
      </c>
      <c r="G77" s="1">
        <f ca="1">G17+NORMINV(RAND(),0,'Total-Smoothed'!$AG$2)</f>
        <v>0.98474617850625612</v>
      </c>
      <c r="H77" s="1">
        <f ca="1">H17+NORMINV(RAND(),0,'Total-Smoothed'!$AG$2)</f>
        <v>5.9476031261052525E-2</v>
      </c>
      <c r="I77" s="1">
        <f ca="1">I17+NORMINV(RAND(),0,'Total-Smoothed'!$AG$2)</f>
        <v>0.15715830894981253</v>
      </c>
      <c r="J77" s="1">
        <f ca="1">J17+NORMINV(RAND(),0,'Total-Smoothed'!$AG$2)</f>
        <v>-7.908353844582168E-2</v>
      </c>
      <c r="K77" s="1">
        <f ca="1">K17+NORMINV(RAND(),0,'Total-Smoothed'!$AG$2)</f>
        <v>0.13117280989289079</v>
      </c>
      <c r="L77" s="1">
        <f ca="1">L17+NORMINV(RAND(),0,'Total-Smoothed'!$AG$2)</f>
        <v>5.8634600793692933E-2</v>
      </c>
      <c r="M77" s="1">
        <f ca="1">M17+NORMINV(RAND(),0,'Total-Smoothed'!$AG$2)</f>
        <v>1.2167452270559456E-2</v>
      </c>
      <c r="N77" s="1">
        <f ca="1">N17+NORMINV(RAND(),0,'Total-Smoothed'!$AG$2)</f>
        <v>-1.6484374121583944E-2</v>
      </c>
      <c r="O77" s="1">
        <f ca="1">O17+NORMINV(RAND(),0,'Total-Smoothed'!$AG$2)</f>
        <v>-3.5008619194766388E-2</v>
      </c>
      <c r="P77" s="1">
        <f ca="1">P17+NORMINV(RAND(),0,'Total-Smoothed'!$AG$2)</f>
        <v>0.13539586488014341</v>
      </c>
      <c r="Q77" s="1">
        <f ca="1">Q17+NORMINV(RAND(),0,'Total-Smoothed'!$AG$2)</f>
        <v>2.1415726847490664E-2</v>
      </c>
      <c r="R77" s="1">
        <f ca="1">R17+NORMINV(RAND(),0,'Total-Smoothed'!$AG$2)</f>
        <v>4.9199362396234951E-2</v>
      </c>
      <c r="S77" s="1">
        <f ca="1">S17+NORMINV(RAND(),0,'Total-Smoothed'!$AG$2)</f>
        <v>4.7430771276956191E-2</v>
      </c>
      <c r="T77" s="1">
        <f ca="1">T17+NORMINV(RAND(),0,'Total-Smoothed'!$AG$2)</f>
        <v>3.7572006629281542E-2</v>
      </c>
      <c r="U77" s="1">
        <f ca="1">U17+NORMINV(RAND(),0,'Total-Smoothed'!$AG$2)</f>
        <v>0.16722310663804862</v>
      </c>
      <c r="V77" s="1">
        <f ca="1">V17+NORMINV(RAND(),0,'Total-Smoothed'!$AG$2)</f>
        <v>0.14151316930770061</v>
      </c>
      <c r="W77" s="1">
        <f ca="1">W17+NORMINV(RAND(),0,'Total-Smoothed'!$AG$2)</f>
        <v>-1.7850109677719279E-2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-1.2388627048235581E-2</v>
      </c>
      <c r="E78" s="1">
        <f ca="1">E18+NORMINV(RAND(),0,'Total-Smoothed'!$AG$2)</f>
        <v>0.13599941829503442</v>
      </c>
      <c r="F78" s="1">
        <f ca="1">F18+NORMINV(RAND(),0,'Total-Smoothed'!$AG$2)</f>
        <v>6.4221829169070002E-2</v>
      </c>
      <c r="G78" s="1">
        <f ca="1">G18+NORMINV(RAND(),0,'Total-Smoothed'!$AG$2)</f>
        <v>1.0836678697753024</v>
      </c>
      <c r="H78" s="1">
        <f ca="1">H18+NORMINV(RAND(),0,'Total-Smoothed'!$AG$2)</f>
        <v>1.8938856960329688E-3</v>
      </c>
      <c r="I78" s="1">
        <f ca="1">I18+NORMINV(RAND(),0,'Total-Smoothed'!$AG$2)</f>
        <v>7.4115378276036981E-2</v>
      </c>
      <c r="J78" s="1">
        <f ca="1">J18+NORMINV(RAND(),0,'Total-Smoothed'!$AG$2)</f>
        <v>0.12066356486348362</v>
      </c>
      <c r="K78" s="1">
        <f ca="1">K18+NORMINV(RAND(),0,'Total-Smoothed'!$AG$2)</f>
        <v>5.396272588193457E-2</v>
      </c>
      <c r="L78" s="1">
        <f ca="1">L18+NORMINV(RAND(),0,'Total-Smoothed'!$AG$2)</f>
        <v>0.17761701162661878</v>
      </c>
      <c r="M78" s="1">
        <f ca="1">M18+NORMINV(RAND(),0,'Total-Smoothed'!$AG$2)</f>
        <v>5.7077167726837838E-2</v>
      </c>
      <c r="N78" s="1">
        <f ca="1">N18+NORMINV(RAND(),0,'Total-Smoothed'!$AG$2)</f>
        <v>-5.8566820865051904E-2</v>
      </c>
      <c r="O78" s="1">
        <f ca="1">O18+NORMINV(RAND(),0,'Total-Smoothed'!$AG$2)</f>
        <v>0.28436199386132099</v>
      </c>
      <c r="P78" s="1">
        <f ca="1">P18+NORMINV(RAND(),0,'Total-Smoothed'!$AG$2)</f>
        <v>1.4243971931827512E-2</v>
      </c>
      <c r="Q78" s="1">
        <f ca="1">Q18+NORMINV(RAND(),0,'Total-Smoothed'!$AG$2)</f>
        <v>1.1385276142728357E-2</v>
      </c>
      <c r="R78" s="1">
        <f ca="1">R18+NORMINV(RAND(),0,'Total-Smoothed'!$AG$2)</f>
        <v>-4.9403294420198923E-3</v>
      </c>
      <c r="S78" s="1">
        <f ca="1">S18+NORMINV(RAND(),0,'Total-Smoothed'!$AG$2)</f>
        <v>0.10626008260351492</v>
      </c>
      <c r="T78" s="1">
        <f ca="1">T18+NORMINV(RAND(),0,'Total-Smoothed'!$AG$2)</f>
        <v>-4.6441424776149098E-2</v>
      </c>
      <c r="U78" s="1">
        <f ca="1">U18+NORMINV(RAND(),0,'Total-Smoothed'!$AG$2)</f>
        <v>0.23518928708724027</v>
      </c>
      <c r="V78" s="1">
        <f ca="1">V18+NORMINV(RAND(),0,'Total-Smoothed'!$AG$2)</f>
        <v>-3.8269505835446638E-2</v>
      </c>
      <c r="W78" s="1">
        <f ca="1">W18+NORMINV(RAND(),0,'Total-Smoothed'!$AG$2)</f>
        <v>5.3995108179963933E-2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0.17072155158489677</v>
      </c>
      <c r="E79" s="1">
        <f ca="1">E19+NORMINV(RAND(),0,'Total-Smoothed'!$AG$2)</f>
        <v>0.12547576021023113</v>
      </c>
      <c r="F79" s="1">
        <f ca="1">F19+NORMINV(RAND(),0,'Total-Smoothed'!$AG$2)</f>
        <v>-4.2512168188640703E-2</v>
      </c>
      <c r="G79" s="1">
        <f ca="1">G19+NORMINV(RAND(),0,'Total-Smoothed'!$AG$2)</f>
        <v>0.81400161911139923</v>
      </c>
      <c r="H79" s="1">
        <f ca="1">H19+NORMINV(RAND(),0,'Total-Smoothed'!$AG$2)</f>
        <v>5.9823138074031466E-2</v>
      </c>
      <c r="I79" s="1">
        <f ca="1">I19+NORMINV(RAND(),0,'Total-Smoothed'!$AG$2)</f>
        <v>0.17231345661528708</v>
      </c>
      <c r="J79" s="1">
        <f ca="1">J19+NORMINV(RAND(),0,'Total-Smoothed'!$AG$2)</f>
        <v>-6.6120808073740017E-2</v>
      </c>
      <c r="K79" s="1">
        <f ca="1">K19+NORMINV(RAND(),0,'Total-Smoothed'!$AG$2)</f>
        <v>-5.7562101439140867E-3</v>
      </c>
      <c r="L79" s="1">
        <f ca="1">L19+NORMINV(RAND(),0,'Total-Smoothed'!$AG$2)</f>
        <v>-5.4329471827288089E-2</v>
      </c>
      <c r="M79" s="1">
        <f ca="1">M19+NORMINV(RAND(),0,'Total-Smoothed'!$AG$2)</f>
        <v>-0.17009888417404026</v>
      </c>
      <c r="N79" s="1">
        <f ca="1">N19+NORMINV(RAND(),0,'Total-Smoothed'!$AG$2)</f>
        <v>0.10582153084762976</v>
      </c>
      <c r="O79" s="1">
        <f ca="1">O19+NORMINV(RAND(),0,'Total-Smoothed'!$AG$2)</f>
        <v>-3.3717439055103715E-2</v>
      </c>
      <c r="P79" s="1">
        <f ca="1">P19+NORMINV(RAND(),0,'Total-Smoothed'!$AG$2)</f>
        <v>7.6536158756383005E-2</v>
      </c>
      <c r="Q79" s="1">
        <f ca="1">Q19+NORMINV(RAND(),0,'Total-Smoothed'!$AG$2)</f>
        <v>5.2441055726870127E-2</v>
      </c>
      <c r="R79" s="1">
        <f ca="1">R19+NORMINV(RAND(),0,'Total-Smoothed'!$AG$2)</f>
        <v>8.0503044440598692E-2</v>
      </c>
      <c r="S79" s="1">
        <f ca="1">S19+NORMINV(RAND(),0,'Total-Smoothed'!$AG$2)</f>
        <v>0.11144082737256007</v>
      </c>
      <c r="T79" s="1">
        <f ca="1">T19+NORMINV(RAND(),0,'Total-Smoothed'!$AG$2)</f>
        <v>2.8316396522160968E-2</v>
      </c>
      <c r="U79" s="1">
        <f ca="1">U19+NORMINV(RAND(),0,'Total-Smoothed'!$AG$2)</f>
        <v>-0.20813557063741414</v>
      </c>
      <c r="V79" s="1">
        <f ca="1">V19+NORMINV(RAND(),0,'Total-Smoothed'!$AG$2)</f>
        <v>2.6771971519881504E-3</v>
      </c>
      <c r="W79" s="1">
        <f ca="1">W19+NORMINV(RAND(),0,'Total-Smoothed'!$AG$2)</f>
        <v>0.15105886182897435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7.5162943899763995E-2</v>
      </c>
      <c r="E80" s="1">
        <f ca="1">E20+NORMINV(RAND(),0,'Total-Smoothed'!$AG$2)</f>
        <v>0.12696021359708926</v>
      </c>
      <c r="F80" s="1">
        <f ca="1">F20+NORMINV(RAND(),0,'Total-Smoothed'!$AG$2)</f>
        <v>0.23223458750363588</v>
      </c>
      <c r="G80" s="1">
        <f ca="1">G20+NORMINV(RAND(),0,'Total-Smoothed'!$AG$2)</f>
        <v>1.0534025485214178</v>
      </c>
      <c r="H80" s="1">
        <f ca="1">H20+NORMINV(RAND(),0,'Total-Smoothed'!$AG$2)</f>
        <v>-2.6488397912171238E-2</v>
      </c>
      <c r="I80" s="1">
        <f ca="1">I20+NORMINV(RAND(),0,'Total-Smoothed'!$AG$2)</f>
        <v>-0.1930588355830774</v>
      </c>
      <c r="J80" s="1">
        <f ca="1">J20+NORMINV(RAND(),0,'Total-Smoothed'!$AG$2)</f>
        <v>0.18521575079825758</v>
      </c>
      <c r="K80" s="1">
        <f ca="1">K20+NORMINV(RAND(),0,'Total-Smoothed'!$AG$2)</f>
        <v>5.4986702744063545E-2</v>
      </c>
      <c r="L80" s="1">
        <f ca="1">L20+NORMINV(RAND(),0,'Total-Smoothed'!$AG$2)</f>
        <v>1.1671466710020409E-2</v>
      </c>
      <c r="M80" s="1">
        <f ca="1">M20+NORMINV(RAND(),0,'Total-Smoothed'!$AG$2)</f>
        <v>-0.11414540845311567</v>
      </c>
      <c r="N80" s="1">
        <f ca="1">N20+NORMINV(RAND(),0,'Total-Smoothed'!$AG$2)</f>
        <v>-0.1291513153137914</v>
      </c>
      <c r="O80" s="1">
        <f ca="1">O20+NORMINV(RAND(),0,'Total-Smoothed'!$AG$2)</f>
        <v>-0.15068260991053425</v>
      </c>
      <c r="P80" s="1">
        <f ca="1">P20+NORMINV(RAND(),0,'Total-Smoothed'!$AG$2)</f>
        <v>-2.5454737452636628E-2</v>
      </c>
      <c r="Q80" s="1">
        <f ca="1">Q20+NORMINV(RAND(),0,'Total-Smoothed'!$AG$2)</f>
        <v>-7.7798439595233387E-2</v>
      </c>
      <c r="R80" s="1">
        <f ca="1">R20+NORMINV(RAND(),0,'Total-Smoothed'!$AG$2)</f>
        <v>4.0859687056267552E-2</v>
      </c>
      <c r="S80" s="1">
        <f ca="1">S20+NORMINV(RAND(),0,'Total-Smoothed'!$AG$2)</f>
        <v>6.9083590793133934E-2</v>
      </c>
      <c r="T80" s="1">
        <f ca="1">T20+NORMINV(RAND(),0,'Total-Smoothed'!$AG$2)</f>
        <v>2.9053083520159964E-2</v>
      </c>
      <c r="U80" s="1">
        <f ca="1">U20+NORMINV(RAND(),0,'Total-Smoothed'!$AG$2)</f>
        <v>0.29374896146004981</v>
      </c>
      <c r="V80" s="1">
        <f ca="1">V20+NORMINV(RAND(),0,'Total-Smoothed'!$AG$2)</f>
        <v>7.4937129204291963E-2</v>
      </c>
      <c r="W80" s="1">
        <f ca="1">W20+NORMINV(RAND(),0,'Total-Smoothed'!$AG$2)</f>
        <v>-0.15377818277640412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2.9275251550844629E-2</v>
      </c>
      <c r="E81" s="1">
        <f ca="1">E21+NORMINV(RAND(),0,'Total-Smoothed'!$AG$2)</f>
        <v>1.5295622455607533E-2</v>
      </c>
      <c r="F81" s="1">
        <f ca="1">F21+NORMINV(RAND(),0,'Total-Smoothed'!$AG$2)</f>
        <v>2.0196119396552116E-2</v>
      </c>
      <c r="G81" s="1">
        <f ca="1">G21+NORMINV(RAND(),0,'Total-Smoothed'!$AG$2)</f>
        <v>1.1496269581256204</v>
      </c>
      <c r="H81" s="1">
        <f ca="1">H21+NORMINV(RAND(),0,'Total-Smoothed'!$AG$2)</f>
        <v>-5.2242293453234036E-2</v>
      </c>
      <c r="I81" s="1">
        <f ca="1">I21+NORMINV(RAND(),0,'Total-Smoothed'!$AG$2)</f>
        <v>8.7279210208046007E-3</v>
      </c>
      <c r="J81" s="1">
        <f ca="1">J21+NORMINV(RAND(),0,'Total-Smoothed'!$AG$2)</f>
        <v>0.11134622673592154</v>
      </c>
      <c r="K81" s="1">
        <f ca="1">K21+NORMINV(RAND(),0,'Total-Smoothed'!$AG$2)</f>
        <v>2.7970185824443088E-2</v>
      </c>
      <c r="L81" s="1">
        <f ca="1">L21+NORMINV(RAND(),0,'Total-Smoothed'!$AG$2)</f>
        <v>7.0779701040889643E-3</v>
      </c>
      <c r="M81" s="1">
        <f ca="1">M21+NORMINV(RAND(),0,'Total-Smoothed'!$AG$2)</f>
        <v>5.2605750138417277E-2</v>
      </c>
      <c r="N81" s="1">
        <f ca="1">N21+NORMINV(RAND(),0,'Total-Smoothed'!$AG$2)</f>
        <v>-0.14796780902827431</v>
      </c>
      <c r="O81" s="1">
        <f ca="1">O21+NORMINV(RAND(),0,'Total-Smoothed'!$AG$2)</f>
        <v>1.1522162884763619E-2</v>
      </c>
      <c r="P81" s="1">
        <f ca="1">P21+NORMINV(RAND(),0,'Total-Smoothed'!$AG$2)</f>
        <v>-7.4755625897905326E-2</v>
      </c>
      <c r="Q81" s="1">
        <f ca="1">Q21+NORMINV(RAND(),0,'Total-Smoothed'!$AG$2)</f>
        <v>-2.4207707474817545E-2</v>
      </c>
      <c r="R81" s="1">
        <f ca="1">R21+NORMINV(RAND(),0,'Total-Smoothed'!$AG$2)</f>
        <v>-6.6637378728509652E-2</v>
      </c>
      <c r="S81" s="1">
        <f ca="1">S21+NORMINV(RAND(),0,'Total-Smoothed'!$AG$2)</f>
        <v>-0.28083168463706604</v>
      </c>
      <c r="T81" s="1">
        <f ca="1">T21+NORMINV(RAND(),0,'Total-Smoothed'!$AG$2)</f>
        <v>1.5681009600123232E-2</v>
      </c>
      <c r="U81" s="1">
        <f ca="1">U21+NORMINV(RAND(),0,'Total-Smoothed'!$AG$2)</f>
        <v>-0.10503713398059381</v>
      </c>
      <c r="V81" s="1">
        <f ca="1">V21+NORMINV(RAND(),0,'Total-Smoothed'!$AG$2)</f>
        <v>1.7459045340147181E-2</v>
      </c>
      <c r="W81" s="1">
        <f ca="1">W21+NORMINV(RAND(),0,'Total-Smoothed'!$AG$2)</f>
        <v>5.2453033433115706E-2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4.2312908061415688E-2</v>
      </c>
      <c r="E82" s="1">
        <f ca="1">E22+NORMINV(RAND(),0,'Total-Smoothed'!$AG$2)</f>
        <v>6.4521666442632936E-2</v>
      </c>
      <c r="F82" s="1">
        <f ca="1">F22+NORMINV(RAND(),0,'Total-Smoothed'!$AG$2)</f>
        <v>0.16908196742233078</v>
      </c>
      <c r="G82" s="1">
        <f ca="1">G22+NORMINV(RAND(),0,'Total-Smoothed'!$AG$2)</f>
        <v>1.00235557674453</v>
      </c>
      <c r="H82" s="1">
        <f ca="1">H22+NORMINV(RAND(),0,'Total-Smoothed'!$AG$2)</f>
        <v>0.19440998257534023</v>
      </c>
      <c r="I82" s="1">
        <f ca="1">I22+NORMINV(RAND(),0,'Total-Smoothed'!$AG$2)</f>
        <v>4.2344823413158327E-3</v>
      </c>
      <c r="J82" s="1">
        <f ca="1">J22+NORMINV(RAND(),0,'Total-Smoothed'!$AG$2)</f>
        <v>3.1952060294167001E-2</v>
      </c>
      <c r="K82" s="1">
        <f ca="1">K22+NORMINV(RAND(),0,'Total-Smoothed'!$AG$2)</f>
        <v>9.1962269492469426E-2</v>
      </c>
      <c r="L82" s="1">
        <f ca="1">L22+NORMINV(RAND(),0,'Total-Smoothed'!$AG$2)</f>
        <v>0.1782334792578657</v>
      </c>
      <c r="M82" s="1">
        <f ca="1">M22+NORMINV(RAND(),0,'Total-Smoothed'!$AG$2)</f>
        <v>-0.11138975577048429</v>
      </c>
      <c r="N82" s="1">
        <f ca="1">N22+NORMINV(RAND(),0,'Total-Smoothed'!$AG$2)</f>
        <v>0.24754743207497332</v>
      </c>
      <c r="O82" s="1">
        <f ca="1">O22+NORMINV(RAND(),0,'Total-Smoothed'!$AG$2)</f>
        <v>-4.3647609199470631E-2</v>
      </c>
      <c r="P82" s="1">
        <f ca="1">P22+NORMINV(RAND(),0,'Total-Smoothed'!$AG$2)</f>
        <v>-4.2509316573476452E-2</v>
      </c>
      <c r="Q82" s="1">
        <f ca="1">Q22+NORMINV(RAND(),0,'Total-Smoothed'!$AG$2)</f>
        <v>4.3210973795747246E-2</v>
      </c>
      <c r="R82" s="1">
        <f ca="1">R22+NORMINV(RAND(),0,'Total-Smoothed'!$AG$2)</f>
        <v>-8.8719894013937345E-2</v>
      </c>
      <c r="S82" s="1">
        <f ca="1">S22+NORMINV(RAND(),0,'Total-Smoothed'!$AG$2)</f>
        <v>0.34981781941480383</v>
      </c>
      <c r="T82" s="1">
        <f ca="1">T22+NORMINV(RAND(),0,'Total-Smoothed'!$AG$2)</f>
        <v>-0.11618550501744786</v>
      </c>
      <c r="U82" s="1">
        <f ca="1">U22+NORMINV(RAND(),0,'Total-Smoothed'!$AG$2)</f>
        <v>-0.12482348541904092</v>
      </c>
      <c r="V82" s="1">
        <f ca="1">V22+NORMINV(RAND(),0,'Total-Smoothed'!$AG$2)</f>
        <v>-0.18847789792076375</v>
      </c>
      <c r="W82" s="1">
        <f ca="1">W22+NORMINV(RAND(),0,'Total-Smoothed'!$AG$2)</f>
        <v>-2.2505782879150914E-2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-5.0959779191462051E-3</v>
      </c>
      <c r="E83" s="1">
        <f ca="1">E23+NORMINV(RAND(),0,'Total-Smoothed'!$AG$2)</f>
        <v>0.22686475101342019</v>
      </c>
      <c r="F83" s="1">
        <f ca="1">F23+NORMINV(RAND(),0,'Total-Smoothed'!$AG$2)</f>
        <v>9.9887337037238878E-3</v>
      </c>
      <c r="G83" s="1">
        <f ca="1">G23+NORMINV(RAND(),0,'Total-Smoothed'!$AG$2)</f>
        <v>0.95101589502826545</v>
      </c>
      <c r="H83" s="1">
        <f ca="1">H23+NORMINV(RAND(),0,'Total-Smoothed'!$AG$2)</f>
        <v>-0.1387383265126482</v>
      </c>
      <c r="I83" s="1">
        <f ca="1">I23+NORMINV(RAND(),0,'Total-Smoothed'!$AG$2)</f>
        <v>0.26629663937271758</v>
      </c>
      <c r="J83" s="1">
        <f ca="1">J23+NORMINV(RAND(),0,'Total-Smoothed'!$AG$2)</f>
        <v>9.9837663783109085E-2</v>
      </c>
      <c r="K83" s="1">
        <f ca="1">K23+NORMINV(RAND(),0,'Total-Smoothed'!$AG$2)</f>
        <v>0.11413979579931231</v>
      </c>
      <c r="L83" s="1">
        <f ca="1">L23+NORMINV(RAND(),0,'Total-Smoothed'!$AG$2)</f>
        <v>0.11052264335832618</v>
      </c>
      <c r="M83" s="1">
        <f ca="1">M23+NORMINV(RAND(),0,'Total-Smoothed'!$AG$2)</f>
        <v>2.3418437267545847E-2</v>
      </c>
      <c r="N83" s="1">
        <f ca="1">N23+NORMINV(RAND(),0,'Total-Smoothed'!$AG$2)</f>
        <v>3.973796987263694E-2</v>
      </c>
      <c r="O83" s="1">
        <f ca="1">O23+NORMINV(RAND(),0,'Total-Smoothed'!$AG$2)</f>
        <v>-3.8478637043801993E-2</v>
      </c>
      <c r="P83" s="1">
        <f ca="1">P23+NORMINV(RAND(),0,'Total-Smoothed'!$AG$2)</f>
        <v>4.5342916343771446E-2</v>
      </c>
      <c r="Q83" s="1">
        <f ca="1">Q23+NORMINV(RAND(),0,'Total-Smoothed'!$AG$2)</f>
        <v>-6.9791388922374048E-2</v>
      </c>
      <c r="R83" s="1">
        <f ca="1">R23+NORMINV(RAND(),0,'Total-Smoothed'!$AG$2)</f>
        <v>5.2986533358017271E-2</v>
      </c>
      <c r="S83" s="1">
        <f ca="1">S23+NORMINV(RAND(),0,'Total-Smoothed'!$AG$2)</f>
        <v>0.14450988752898189</v>
      </c>
      <c r="T83" s="1">
        <f ca="1">T23+NORMINV(RAND(),0,'Total-Smoothed'!$AG$2)</f>
        <v>-2.7160597678998855E-2</v>
      </c>
      <c r="U83" s="1">
        <f ca="1">U23+NORMINV(RAND(),0,'Total-Smoothed'!$AG$2)</f>
        <v>0.20341528636885309</v>
      </c>
      <c r="V83" s="1">
        <f ca="1">V23+NORMINV(RAND(),0,'Total-Smoothed'!$AG$2)</f>
        <v>-9.66394237987835E-2</v>
      </c>
      <c r="W83" s="1">
        <f ca="1">W23+NORMINV(RAND(),0,'Total-Smoothed'!$AG$2)</f>
        <v>-2.6273233292572182E-2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-6.4715827513626145E-3</v>
      </c>
      <c r="E84" s="1">
        <f ca="1">E24+NORMINV(RAND(),0,'Total-Smoothed'!$AG$2)</f>
        <v>9.5507716263064923E-2</v>
      </c>
      <c r="F84" s="1">
        <f ca="1">F24+NORMINV(RAND(),0,'Total-Smoothed'!$AG$2)</f>
        <v>-4.2865938512156511E-2</v>
      </c>
      <c r="G84" s="1">
        <f ca="1">G24+NORMINV(RAND(),0,'Total-Smoothed'!$AG$2)</f>
        <v>0.82955509907835456</v>
      </c>
      <c r="H84" s="1">
        <f ca="1">H24+NORMINV(RAND(),0,'Total-Smoothed'!$AG$2)</f>
        <v>-3.2728520368574675E-2</v>
      </c>
      <c r="I84" s="1">
        <f ca="1">I24+NORMINV(RAND(),0,'Total-Smoothed'!$AG$2)</f>
        <v>8.1273972081149521E-3</v>
      </c>
      <c r="J84" s="1">
        <f ca="1">J24+NORMINV(RAND(),0,'Total-Smoothed'!$AG$2)</f>
        <v>2.8121446752970413E-3</v>
      </c>
      <c r="K84" s="1">
        <f ca="1">K24+NORMINV(RAND(),0,'Total-Smoothed'!$AG$2)</f>
        <v>-7.4022819559629749E-2</v>
      </c>
      <c r="L84" s="1">
        <f ca="1">L24+NORMINV(RAND(),0,'Total-Smoothed'!$AG$2)</f>
        <v>-0.15957062719979731</v>
      </c>
      <c r="M84" s="1">
        <f ca="1">M24+NORMINV(RAND(),0,'Total-Smoothed'!$AG$2)</f>
        <v>-2.3095012910327277E-2</v>
      </c>
      <c r="N84" s="1">
        <f ca="1">N24+NORMINV(RAND(),0,'Total-Smoothed'!$AG$2)</f>
        <v>-3.8819403149378998E-2</v>
      </c>
      <c r="O84" s="1">
        <f ca="1">O24+NORMINV(RAND(),0,'Total-Smoothed'!$AG$2)</f>
        <v>-2.2263436248143101E-2</v>
      </c>
      <c r="P84" s="1">
        <f ca="1">P24+NORMINV(RAND(),0,'Total-Smoothed'!$AG$2)</f>
        <v>0.21385796875474081</v>
      </c>
      <c r="Q84" s="1">
        <f ca="1">Q24+NORMINV(RAND(),0,'Total-Smoothed'!$AG$2)</f>
        <v>0.28911744156844094</v>
      </c>
      <c r="R84" s="1">
        <f ca="1">R24+NORMINV(RAND(),0,'Total-Smoothed'!$AG$2)</f>
        <v>-4.6278524717026495E-2</v>
      </c>
      <c r="S84" s="1">
        <f ca="1">S24+NORMINV(RAND(),0,'Total-Smoothed'!$AG$2)</f>
        <v>0.62399907448639036</v>
      </c>
      <c r="T84" s="1">
        <f ca="1">T24+NORMINV(RAND(),0,'Total-Smoothed'!$AG$2)</f>
        <v>4.6619213568183007E-2</v>
      </c>
      <c r="U84" s="1">
        <f ca="1">U24+NORMINV(RAND(),0,'Total-Smoothed'!$AG$2)</f>
        <v>8.4018076880166881E-2</v>
      </c>
      <c r="V84" s="1">
        <f ca="1">V24+NORMINV(RAND(),0,'Total-Smoothed'!$AG$2)</f>
        <v>-8.1237074293343356E-2</v>
      </c>
      <c r="W84" s="1">
        <f ca="1">W24+NORMINV(RAND(),0,'Total-Smoothed'!$AG$2)</f>
        <v>9.4754555031727247E-3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0.85617280240969662</v>
      </c>
      <c r="E85" s="1">
        <f ca="1">E25+NORMINV(RAND(),0,'Total-Smoothed'!$AG$2)</f>
        <v>0.98114092902381267</v>
      </c>
      <c r="F85" s="1">
        <f ca="1">F25+NORMINV(RAND(),0,'Total-Smoothed'!$AG$2)</f>
        <v>-5.024426355544874E-2</v>
      </c>
      <c r="G85" s="1">
        <f ca="1">G25+NORMINV(RAND(),0,'Total-Smoothed'!$AG$2)</f>
        <v>0.22480993460668405</v>
      </c>
      <c r="H85" s="1">
        <f ca="1">H25+NORMINV(RAND(),0,'Total-Smoothed'!$AG$2)</f>
        <v>1.367323193505029E-2</v>
      </c>
      <c r="I85" s="1">
        <f ca="1">I25+NORMINV(RAND(),0,'Total-Smoothed'!$AG$2)</f>
        <v>0.92889756573038895</v>
      </c>
      <c r="J85" s="1">
        <f ca="1">J25+NORMINV(RAND(),0,'Total-Smoothed'!$AG$2)</f>
        <v>1.0207162772524152</v>
      </c>
      <c r="K85" s="1">
        <f ca="1">K25+NORMINV(RAND(),0,'Total-Smoothed'!$AG$2)</f>
        <v>0.11777003816467797</v>
      </c>
      <c r="L85" s="1">
        <f ca="1">L25+NORMINV(RAND(),0,'Total-Smoothed'!$AG$2)</f>
        <v>1.4033845377940578E-2</v>
      </c>
      <c r="M85" s="1">
        <f ca="1">M25+NORMINV(RAND(),0,'Total-Smoothed'!$AG$2)</f>
        <v>-3.7392318503693713E-2</v>
      </c>
      <c r="N85" s="1">
        <f ca="1">N25+NORMINV(RAND(),0,'Total-Smoothed'!$AG$2)</f>
        <v>1.114204283334105</v>
      </c>
      <c r="O85" s="1">
        <f ca="1">O25+NORMINV(RAND(),0,'Total-Smoothed'!$AG$2)</f>
        <v>6.1618215881527376E-2</v>
      </c>
      <c r="P85" s="1">
        <f ca="1">P25+NORMINV(RAND(),0,'Total-Smoothed'!$AG$2)</f>
        <v>7.3839964828662188E-2</v>
      </c>
      <c r="Q85" s="1">
        <f ca="1">Q25+NORMINV(RAND(),0,'Total-Smoothed'!$AG$2)</f>
        <v>5.4528282399406984E-2</v>
      </c>
      <c r="R85" s="1">
        <f ca="1">R25+NORMINV(RAND(),0,'Total-Smoothed'!$AG$2)</f>
        <v>0.76539785549773531</v>
      </c>
      <c r="S85" s="1">
        <f ca="1">S25+NORMINV(RAND(),0,'Total-Smoothed'!$AG$2)</f>
        <v>1.0799408681618123</v>
      </c>
      <c r="T85" s="1">
        <f ca="1">T25+NORMINV(RAND(),0,'Total-Smoothed'!$AG$2)</f>
        <v>0.97803430521806456</v>
      </c>
      <c r="U85" s="1">
        <f ca="1">U25+NORMINV(RAND(),0,'Total-Smoothed'!$AG$2)</f>
        <v>0.91580957097540461</v>
      </c>
      <c r="V85" s="1">
        <f ca="1">V25+NORMINV(RAND(),0,'Total-Smoothed'!$AG$2)</f>
        <v>1.0389373290555386</v>
      </c>
      <c r="W85" s="1">
        <f ca="1">W25+NORMINV(RAND(),0,'Total-Smoothed'!$AG$2)</f>
        <v>0.13842588003440012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-0.18172940907694524</v>
      </c>
      <c r="E86" s="1">
        <f ca="1">E26+NORMINV(RAND(),0,'Total-Smoothed'!$AG$2)</f>
        <v>0.12535216606523347</v>
      </c>
      <c r="F86" s="1">
        <f ca="1">F26+NORMINV(RAND(),0,'Total-Smoothed'!$AG$2)</f>
        <v>3.6275870351967603E-2</v>
      </c>
      <c r="G86" s="1">
        <f ca="1">G26+NORMINV(RAND(),0,'Total-Smoothed'!$AG$2)</f>
        <v>7.9925443158183757E-3</v>
      </c>
      <c r="H86" s="1">
        <f ca="1">H26+NORMINV(RAND(),0,'Total-Smoothed'!$AG$2)</f>
        <v>-6.5517356009677744E-2</v>
      </c>
      <c r="I86" s="1">
        <f ca="1">I26+NORMINV(RAND(),0,'Total-Smoothed'!$AG$2)</f>
        <v>0.88031520521523077</v>
      </c>
      <c r="J86" s="1">
        <f ca="1">J26+NORMINV(RAND(),0,'Total-Smoothed'!$AG$2)</f>
        <v>-4.8565514801669117E-2</v>
      </c>
      <c r="K86" s="1">
        <f ca="1">K26+NORMINV(RAND(),0,'Total-Smoothed'!$AG$2)</f>
        <v>0.94909944790744705</v>
      </c>
      <c r="L86" s="1">
        <f ca="1">L26+NORMINV(RAND(),0,'Total-Smoothed'!$AG$2)</f>
        <v>6.0017136368381796E-2</v>
      </c>
      <c r="M86" s="1">
        <f ca="1">M26+NORMINV(RAND(),0,'Total-Smoothed'!$AG$2)</f>
        <v>-0.18475806413228077</v>
      </c>
      <c r="N86" s="1">
        <f ca="1">N26+NORMINV(RAND(),0,'Total-Smoothed'!$AG$2)</f>
        <v>0.22107969456013021</v>
      </c>
      <c r="O86" s="1">
        <f ca="1">O26+NORMINV(RAND(),0,'Total-Smoothed'!$AG$2)</f>
        <v>1.0207378871148152</v>
      </c>
      <c r="P86" s="1">
        <f ca="1">P26+NORMINV(RAND(),0,'Total-Smoothed'!$AG$2)</f>
        <v>-6.4272186288746036E-2</v>
      </c>
      <c r="Q86" s="1">
        <f ca="1">Q26+NORMINV(RAND(),0,'Total-Smoothed'!$AG$2)</f>
        <v>6.69560946865497E-2</v>
      </c>
      <c r="R86" s="1">
        <f ca="1">R26+NORMINV(RAND(),0,'Total-Smoothed'!$AG$2)</f>
        <v>8.1675946963379681E-2</v>
      </c>
      <c r="S86" s="1">
        <f ca="1">S26+NORMINV(RAND(),0,'Total-Smoothed'!$AG$2)</f>
        <v>0.86179701676919795</v>
      </c>
      <c r="T86" s="1">
        <f ca="1">T26+NORMINV(RAND(),0,'Total-Smoothed'!$AG$2)</f>
        <v>0.98894653170506042</v>
      </c>
      <c r="U86" s="1">
        <f ca="1">U26+NORMINV(RAND(),0,'Total-Smoothed'!$AG$2)</f>
        <v>0.97827107633897903</v>
      </c>
      <c r="V86" s="1">
        <f ca="1">V26+NORMINV(RAND(),0,'Total-Smoothed'!$AG$2)</f>
        <v>-0.15864120816009641</v>
      </c>
      <c r="W86" s="1">
        <f ca="1">W26+NORMINV(RAND(),0,'Total-Smoothed'!$AG$2)</f>
        <v>0.27570755602605712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6.2581363005535268E-2</v>
      </c>
      <c r="E87" s="1">
        <f ca="1">E27+NORMINV(RAND(),0,'Total-Smoothed'!$AG$2)</f>
        <v>-3.0543042135815761E-2</v>
      </c>
      <c r="F87" s="1">
        <f ca="1">F27+NORMINV(RAND(),0,'Total-Smoothed'!$AG$2)</f>
        <v>0.47772821475924904</v>
      </c>
      <c r="G87" s="1">
        <f ca="1">G27+NORMINV(RAND(),0,'Total-Smoothed'!$AG$2)</f>
        <v>0.49509228267825234</v>
      </c>
      <c r="H87" s="1">
        <f ca="1">H27+NORMINV(RAND(),0,'Total-Smoothed'!$AG$2)</f>
        <v>0.97339762199799651</v>
      </c>
      <c r="I87" s="1">
        <f ca="1">I27+NORMINV(RAND(),0,'Total-Smoothed'!$AG$2)</f>
        <v>1.0021507550564746</v>
      </c>
      <c r="J87" s="1">
        <f ca="1">J27+NORMINV(RAND(),0,'Total-Smoothed'!$AG$2)</f>
        <v>0.84974237057061131</v>
      </c>
      <c r="K87" s="1">
        <f ca="1">K27+NORMINV(RAND(),0,'Total-Smoothed'!$AG$2)</f>
        <v>-7.2036451078190497E-2</v>
      </c>
      <c r="L87" s="1">
        <f ca="1">L27+NORMINV(RAND(),0,'Total-Smoothed'!$AG$2)</f>
        <v>-2.804045984370919E-2</v>
      </c>
      <c r="M87" s="1">
        <f ca="1">M27+NORMINV(RAND(),0,'Total-Smoothed'!$AG$2)</f>
        <v>0.33309952394572134</v>
      </c>
      <c r="N87" s="1">
        <f ca="1">N27+NORMINV(RAND(),0,'Total-Smoothed'!$AG$2)</f>
        <v>0.84962413368108081</v>
      </c>
      <c r="O87" s="1">
        <f ca="1">O27+NORMINV(RAND(),0,'Total-Smoothed'!$AG$2)</f>
        <v>8.0160035430040903E-3</v>
      </c>
      <c r="P87" s="1">
        <f ca="1">P27+NORMINV(RAND(),0,'Total-Smoothed'!$AG$2)</f>
        <v>-7.1636521061796646E-2</v>
      </c>
      <c r="Q87" s="1">
        <f ca="1">Q27+NORMINV(RAND(),0,'Total-Smoothed'!$AG$2)</f>
        <v>0.22611176440233605</v>
      </c>
      <c r="R87" s="1">
        <f ca="1">R27+NORMINV(RAND(),0,'Total-Smoothed'!$AG$2)</f>
        <v>0.84965473021535298</v>
      </c>
      <c r="S87" s="1">
        <f ca="1">S27+NORMINV(RAND(),0,'Total-Smoothed'!$AG$2)</f>
        <v>-0.12006213710129157</v>
      </c>
      <c r="T87" s="1">
        <f ca="1">T27+NORMINV(RAND(),0,'Total-Smoothed'!$AG$2)</f>
        <v>-4.3434156127748556E-2</v>
      </c>
      <c r="U87" s="1">
        <f ca="1">U27+NORMINV(RAND(),0,'Total-Smoothed'!$AG$2)</f>
        <v>0.97091913773217209</v>
      </c>
      <c r="V87" s="1">
        <f ca="1">V27+NORMINV(RAND(),0,'Total-Smoothed'!$AG$2)</f>
        <v>1.0210661640852035</v>
      </c>
      <c r="W87" s="1">
        <f ca="1">W27+NORMINV(RAND(),0,'Total-Smoothed'!$AG$2)</f>
        <v>7.7869142169518069E-2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0.18792598822258746</v>
      </c>
      <c r="E88" s="1">
        <f ca="1">E28+NORMINV(RAND(),0,'Total-Smoothed'!$AG$2)</f>
        <v>1.055158192732511E-2</v>
      </c>
      <c r="F88" s="1">
        <f ca="1">F28+NORMINV(RAND(),0,'Total-Smoothed'!$AG$2)</f>
        <v>-0.12610177454127364</v>
      </c>
      <c r="G88" s="1">
        <f ca="1">G28+NORMINV(RAND(),0,'Total-Smoothed'!$AG$2)</f>
        <v>0.23598915863489073</v>
      </c>
      <c r="H88" s="1">
        <f ca="1">H28+NORMINV(RAND(),0,'Total-Smoothed'!$AG$2)</f>
        <v>-4.3616716747816621E-2</v>
      </c>
      <c r="I88" s="1">
        <f ca="1">I28+NORMINV(RAND(),0,'Total-Smoothed'!$AG$2)</f>
        <v>0.85301244926468411</v>
      </c>
      <c r="J88" s="1">
        <f ca="1">J28+NORMINV(RAND(),0,'Total-Smoothed'!$AG$2)</f>
        <v>0.92540644436367392</v>
      </c>
      <c r="K88" s="1">
        <f ca="1">K28+NORMINV(RAND(),0,'Total-Smoothed'!$AG$2)</f>
        <v>3.9621098383657391E-2</v>
      </c>
      <c r="L88" s="1">
        <f ca="1">L28+NORMINV(RAND(),0,'Total-Smoothed'!$AG$2)</f>
        <v>3.0810819785266584E-2</v>
      </c>
      <c r="M88" s="1">
        <f ca="1">M28+NORMINV(RAND(),0,'Total-Smoothed'!$AG$2)</f>
        <v>-0.10089895974389727</v>
      </c>
      <c r="N88" s="1">
        <f ca="1">N28+NORMINV(RAND(),0,'Total-Smoothed'!$AG$2)</f>
        <v>0.88697103341233841</v>
      </c>
      <c r="O88" s="1">
        <f ca="1">O28+NORMINV(RAND(),0,'Total-Smoothed'!$AG$2)</f>
        <v>0.45167341351190882</v>
      </c>
      <c r="P88" s="1">
        <f ca="1">P28+NORMINV(RAND(),0,'Total-Smoothed'!$AG$2)</f>
        <v>0.96438985831984092</v>
      </c>
      <c r="Q88" s="1">
        <f ca="1">Q28+NORMINV(RAND(),0,'Total-Smoothed'!$AG$2)</f>
        <v>0.38655599155247489</v>
      </c>
      <c r="R88" s="1">
        <f ca="1">R28+NORMINV(RAND(),0,'Total-Smoothed'!$AG$2)</f>
        <v>0.53708878753760581</v>
      </c>
      <c r="S88" s="1">
        <f ca="1">S28+NORMINV(RAND(),0,'Total-Smoothed'!$AG$2)</f>
        <v>0.98013640136118985</v>
      </c>
      <c r="T88" s="1">
        <f ca="1">T28+NORMINV(RAND(),0,'Total-Smoothed'!$AG$2)</f>
        <v>0.97228030392928788</v>
      </c>
      <c r="U88" s="1">
        <f ca="1">U28+NORMINV(RAND(),0,'Total-Smoothed'!$AG$2)</f>
        <v>0.97564683698207166</v>
      </c>
      <c r="V88" s="1">
        <f ca="1">V28+NORMINV(RAND(),0,'Total-Smoothed'!$AG$2)</f>
        <v>1.0634629549756951</v>
      </c>
      <c r="W88" s="1">
        <f ca="1">W28+NORMINV(RAND(),0,'Total-Smoothed'!$AG$2)</f>
        <v>0.95421917646566501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-0.19150902501808287</v>
      </c>
      <c r="E89" s="1">
        <f ca="1">E29+NORMINV(RAND(),0,'Total-Smoothed'!$AG$2)</f>
        <v>0.99910944177807681</v>
      </c>
      <c r="F89" s="1">
        <f ca="1">F29+NORMINV(RAND(),0,'Total-Smoothed'!$AG$2)</f>
        <v>0.10105598471218231</v>
      </c>
      <c r="G89" s="1">
        <f ca="1">G29+NORMINV(RAND(),0,'Total-Smoothed'!$AG$2)</f>
        <v>3.8716988583090597E-2</v>
      </c>
      <c r="H89" s="1">
        <f ca="1">H29+NORMINV(RAND(),0,'Total-Smoothed'!$AG$2)</f>
        <v>7.8583677930652268E-2</v>
      </c>
      <c r="I89" s="1">
        <f ca="1">I29+NORMINV(RAND(),0,'Total-Smoothed'!$AG$2)</f>
        <v>-4.5276424889093371E-2</v>
      </c>
      <c r="J89" s="1">
        <f ca="1">J29+NORMINV(RAND(),0,'Total-Smoothed'!$AG$2)</f>
        <v>1.1066459530236221</v>
      </c>
      <c r="K89" s="1">
        <f ca="1">K29+NORMINV(RAND(),0,'Total-Smoothed'!$AG$2)</f>
        <v>-5.2669532666102442E-2</v>
      </c>
      <c r="L89" s="1">
        <f ca="1">L29+NORMINV(RAND(),0,'Total-Smoothed'!$AG$2)</f>
        <v>-9.0464601595979965E-2</v>
      </c>
      <c r="M89" s="1">
        <f ca="1">M29+NORMINV(RAND(),0,'Total-Smoothed'!$AG$2)</f>
        <v>-4.7294655865199979E-2</v>
      </c>
      <c r="N89" s="1">
        <f ca="1">N29+NORMINV(RAND(),0,'Total-Smoothed'!$AG$2)</f>
        <v>0.96058363984974804</v>
      </c>
      <c r="O89" s="1">
        <f ca="1">O29+NORMINV(RAND(),0,'Total-Smoothed'!$AG$2)</f>
        <v>1.1087064557421586</v>
      </c>
      <c r="P89" s="1">
        <f ca="1">P29+NORMINV(RAND(),0,'Total-Smoothed'!$AG$2)</f>
        <v>5.5592498126664391E-2</v>
      </c>
      <c r="Q89" s="1">
        <f ca="1">Q29+NORMINV(RAND(),0,'Total-Smoothed'!$AG$2)</f>
        <v>-0.13458845239563388</v>
      </c>
      <c r="R89" s="1">
        <f ca="1">R29+NORMINV(RAND(),0,'Total-Smoothed'!$AG$2)</f>
        <v>0.34648364230233936</v>
      </c>
      <c r="S89" s="1">
        <f ca="1">S29+NORMINV(RAND(),0,'Total-Smoothed'!$AG$2)</f>
        <v>1.0441879029351802</v>
      </c>
      <c r="T89" s="1">
        <f ca="1">T29+NORMINV(RAND(),0,'Total-Smoothed'!$AG$2)</f>
        <v>-9.0487961856772006E-2</v>
      </c>
      <c r="U89" s="1">
        <f ca="1">U29+NORMINV(RAND(),0,'Total-Smoothed'!$AG$2)</f>
        <v>0.96598165474035858</v>
      </c>
      <c r="V89" s="1">
        <f ca="1">V29+NORMINV(RAND(),0,'Total-Smoothed'!$AG$2)</f>
        <v>8.640213949665157E-2</v>
      </c>
      <c r="W89" s="1">
        <f ca="1">W29+NORMINV(RAND(),0,'Total-Smoothed'!$AG$2)</f>
        <v>-3.387887617282391E-2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-0.12805220730775121</v>
      </c>
      <c r="E90" s="1">
        <f ca="1">E30+NORMINV(RAND(),0,'Total-Smoothed'!$AG$2)</f>
        <v>0.40423956964539975</v>
      </c>
      <c r="F90" s="1">
        <f ca="1">F30+NORMINV(RAND(),0,'Total-Smoothed'!$AG$2)</f>
        <v>4.2233604386970713E-2</v>
      </c>
      <c r="G90" s="1">
        <f ca="1">G30+NORMINV(RAND(),0,'Total-Smoothed'!$AG$2)</f>
        <v>-4.760482300802673E-2</v>
      </c>
      <c r="H90" s="1">
        <f ca="1">H30+NORMINV(RAND(),0,'Total-Smoothed'!$AG$2)</f>
        <v>-1.1033570471062898E-2</v>
      </c>
      <c r="I90" s="1">
        <f ca="1">I30+NORMINV(RAND(),0,'Total-Smoothed'!$AG$2)</f>
        <v>-0.12934412814980831</v>
      </c>
      <c r="J90" s="1">
        <f ca="1">J30+NORMINV(RAND(),0,'Total-Smoothed'!$AG$2)</f>
        <v>1.0807844003095972</v>
      </c>
      <c r="K90" s="1">
        <f ca="1">K30+NORMINV(RAND(),0,'Total-Smoothed'!$AG$2)</f>
        <v>5.2184523945621654E-2</v>
      </c>
      <c r="L90" s="1">
        <f ca="1">L30+NORMINV(RAND(),0,'Total-Smoothed'!$AG$2)</f>
        <v>-3.6649789303667855E-3</v>
      </c>
      <c r="M90" s="1">
        <f ca="1">M30+NORMINV(RAND(),0,'Total-Smoothed'!$AG$2)</f>
        <v>-0.10212851812972756</v>
      </c>
      <c r="N90" s="1">
        <f ca="1">N30+NORMINV(RAND(),0,'Total-Smoothed'!$AG$2)</f>
        <v>0.86962298035079233</v>
      </c>
      <c r="O90" s="1">
        <f ca="1">O30+NORMINV(RAND(),0,'Total-Smoothed'!$AG$2)</f>
        <v>0.89079487308500649</v>
      </c>
      <c r="P90" s="1">
        <f ca="1">P30+NORMINV(RAND(),0,'Total-Smoothed'!$AG$2)</f>
        <v>-2.2056497872043428E-2</v>
      </c>
      <c r="Q90" s="1">
        <f ca="1">Q30+NORMINV(RAND(),0,'Total-Smoothed'!$AG$2)</f>
        <v>-0.23443835228533599</v>
      </c>
      <c r="R90" s="1">
        <f ca="1">R30+NORMINV(RAND(),0,'Total-Smoothed'!$AG$2)</f>
        <v>0.66450548773563278</v>
      </c>
      <c r="S90" s="1">
        <f ca="1">S30+NORMINV(RAND(),0,'Total-Smoothed'!$AG$2)</f>
        <v>0.54650001998824438</v>
      </c>
      <c r="T90" s="1">
        <f ca="1">T30+NORMINV(RAND(),0,'Total-Smoothed'!$AG$2)</f>
        <v>-9.0015687255111845E-2</v>
      </c>
      <c r="U90" s="1">
        <f ca="1">U30+NORMINV(RAND(),0,'Total-Smoothed'!$AG$2)</f>
        <v>1.0065972103891512</v>
      </c>
      <c r="V90" s="1">
        <f ca="1">V30+NORMINV(RAND(),0,'Total-Smoothed'!$AG$2)</f>
        <v>-7.5388936455775227E-2</v>
      </c>
      <c r="W90" s="1">
        <f ca="1">W30+NORMINV(RAND(),0,'Total-Smoothed'!$AG$2)</f>
        <v>0.22632665171897906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0.13174013289248523</v>
      </c>
      <c r="E91" s="1">
        <f ca="1">E31+NORMINV(RAND(),0,'Total-Smoothed'!$AG$2)</f>
        <v>0.17216139010184853</v>
      </c>
      <c r="F91" s="1">
        <f ca="1">F31+NORMINV(RAND(),0,'Total-Smoothed'!$AG$2)</f>
        <v>2.840619048192139E-2</v>
      </c>
      <c r="G91" s="1">
        <f ca="1">G31+NORMINV(RAND(),0,'Total-Smoothed'!$AG$2)</f>
        <v>0.35280072126379552</v>
      </c>
      <c r="H91" s="1">
        <f ca="1">H31+NORMINV(RAND(),0,'Total-Smoothed'!$AG$2)</f>
        <v>3.5168219014508832E-2</v>
      </c>
      <c r="I91" s="1">
        <f ca="1">I31+NORMINV(RAND(),0,'Total-Smoothed'!$AG$2)</f>
        <v>0.21687260770983685</v>
      </c>
      <c r="J91" s="1">
        <f ca="1">J31+NORMINV(RAND(),0,'Total-Smoothed'!$AG$2)</f>
        <v>8.8479920846957313E-2</v>
      </c>
      <c r="K91" s="1">
        <f ca="1">K31+NORMINV(RAND(),0,'Total-Smoothed'!$AG$2)</f>
        <v>0.69585131483612772</v>
      </c>
      <c r="L91" s="1">
        <f ca="1">L31+NORMINV(RAND(),0,'Total-Smoothed'!$AG$2)</f>
        <v>9.3743335498654559E-2</v>
      </c>
      <c r="M91" s="1">
        <f ca="1">M31+NORMINV(RAND(),0,'Total-Smoothed'!$AG$2)</f>
        <v>-8.9459296509529621E-2</v>
      </c>
      <c r="N91" s="1">
        <f ca="1">N31+NORMINV(RAND(),0,'Total-Smoothed'!$AG$2)</f>
        <v>0.16832481035952018</v>
      </c>
      <c r="O91" s="1">
        <f ca="1">O31+NORMINV(RAND(),0,'Total-Smoothed'!$AG$2)</f>
        <v>1.0552287836714773</v>
      </c>
      <c r="P91" s="1">
        <f ca="1">P31+NORMINV(RAND(),0,'Total-Smoothed'!$AG$2)</f>
        <v>1.1402956464449385</v>
      </c>
      <c r="Q91" s="1">
        <f ca="1">Q31+NORMINV(RAND(),0,'Total-Smoothed'!$AG$2)</f>
        <v>0.67427257650666717</v>
      </c>
      <c r="R91" s="1">
        <f ca="1">R31+NORMINV(RAND(),0,'Total-Smoothed'!$AG$2)</f>
        <v>-1.4208251863682611E-2</v>
      </c>
      <c r="S91" s="1">
        <f ca="1">S31+NORMINV(RAND(),0,'Total-Smoothed'!$AG$2)</f>
        <v>0.92759248987402232</v>
      </c>
      <c r="T91" s="1">
        <f ca="1">T31+NORMINV(RAND(),0,'Total-Smoothed'!$AG$2)</f>
        <v>0.98202535211427044</v>
      </c>
      <c r="U91" s="1">
        <f ca="1">U31+NORMINV(RAND(),0,'Total-Smoothed'!$AG$2)</f>
        <v>0.97198441554936965</v>
      </c>
      <c r="V91" s="1">
        <f ca="1">V31+NORMINV(RAND(),0,'Total-Smoothed'!$AG$2)</f>
        <v>-4.053307984192224E-2</v>
      </c>
      <c r="W91" s="1">
        <f ca="1">W31+NORMINV(RAND(),0,'Total-Smoothed'!$AG$2)</f>
        <v>0.99454450111791293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-6.1753137587248477E-3</v>
      </c>
      <c r="E92" s="1">
        <f ca="1">E32+NORMINV(RAND(),0,'Total-Smoothed'!$AG$2)</f>
        <v>-0.12275091969614503</v>
      </c>
      <c r="F92" s="1">
        <f ca="1">F32+NORMINV(RAND(),0,'Total-Smoothed'!$AG$2)</f>
        <v>1.0655622893791696</v>
      </c>
      <c r="G92" s="1">
        <f ca="1">G32+NORMINV(RAND(),0,'Total-Smoothed'!$AG$2)</f>
        <v>0.85230266558165479</v>
      </c>
      <c r="H92" s="1">
        <f ca="1">H32+NORMINV(RAND(),0,'Total-Smoothed'!$AG$2)</f>
        <v>4.7565038968818682E-2</v>
      </c>
      <c r="I92" s="1">
        <f ca="1">I32+NORMINV(RAND(),0,'Total-Smoothed'!$AG$2)</f>
        <v>-2.1154960153288931E-2</v>
      </c>
      <c r="J92" s="1">
        <f ca="1">J32+NORMINV(RAND(),0,'Total-Smoothed'!$AG$2)</f>
        <v>-0.14555911939373234</v>
      </c>
      <c r="K92" s="1">
        <f ca="1">K32+NORMINV(RAND(),0,'Total-Smoothed'!$AG$2)</f>
        <v>2.5795497581663229E-2</v>
      </c>
      <c r="L92" s="1">
        <f ca="1">L32+NORMINV(RAND(),0,'Total-Smoothed'!$AG$2)</f>
        <v>0.84537290018167632</v>
      </c>
      <c r="M92" s="1">
        <f ca="1">M32+NORMINV(RAND(),0,'Total-Smoothed'!$AG$2)</f>
        <v>-2.6705795786507579E-2</v>
      </c>
      <c r="N92" s="1">
        <f ca="1">N32+NORMINV(RAND(),0,'Total-Smoothed'!$AG$2)</f>
        <v>0.48636315214359638</v>
      </c>
      <c r="O92" s="1">
        <f ca="1">O32+NORMINV(RAND(),0,'Total-Smoothed'!$AG$2)</f>
        <v>0.1219261374423129</v>
      </c>
      <c r="P92" s="1">
        <f ca="1">P32+NORMINV(RAND(),0,'Total-Smoothed'!$AG$2)</f>
        <v>1.2236871315345368</v>
      </c>
      <c r="Q92" s="1">
        <f ca="1">Q32+NORMINV(RAND(),0,'Total-Smoothed'!$AG$2)</f>
        <v>1.0633540561985435</v>
      </c>
      <c r="R92" s="1">
        <f ca="1">R32+NORMINV(RAND(),0,'Total-Smoothed'!$AG$2)</f>
        <v>-9.013223262005024E-2</v>
      </c>
      <c r="S92" s="1">
        <f ca="1">S32+NORMINV(RAND(),0,'Total-Smoothed'!$AG$2)</f>
        <v>-2.1008728548256778E-2</v>
      </c>
      <c r="T92" s="1">
        <f ca="1">T32+NORMINV(RAND(),0,'Total-Smoothed'!$AG$2)</f>
        <v>0.98881874147054016</v>
      </c>
      <c r="U92" s="1">
        <f ca="1">U32+NORMINV(RAND(),0,'Total-Smoothed'!$AG$2)</f>
        <v>0.13988001008064707</v>
      </c>
      <c r="V92" s="1">
        <f ca="1">V32+NORMINV(RAND(),0,'Total-Smoothed'!$AG$2)</f>
        <v>0.96535954269077018</v>
      </c>
      <c r="W92" s="1">
        <f ca="1">W32+NORMINV(RAND(),0,'Total-Smoothed'!$AG$2)</f>
        <v>0.15882319401935563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0.16158887889084103</v>
      </c>
      <c r="E93" s="1">
        <f ca="1">E33+NORMINV(RAND(),0,'Total-Smoothed'!$AG$2)</f>
        <v>-4.684411162112799E-2</v>
      </c>
      <c r="F93" s="1">
        <f ca="1">F33+NORMINV(RAND(),0,'Total-Smoothed'!$AG$2)</f>
        <v>-6.8555828404448099E-2</v>
      </c>
      <c r="G93" s="1">
        <f ca="1">G33+NORMINV(RAND(),0,'Total-Smoothed'!$AG$2)</f>
        <v>0.76194034896557761</v>
      </c>
      <c r="H93" s="1">
        <f ca="1">H33+NORMINV(RAND(),0,'Total-Smoothed'!$AG$2)</f>
        <v>1.4612578730999427E-3</v>
      </c>
      <c r="I93" s="1">
        <f ca="1">I33+NORMINV(RAND(),0,'Total-Smoothed'!$AG$2)</f>
        <v>0.13930234637001837</v>
      </c>
      <c r="J93" s="1">
        <f ca="1">J33+NORMINV(RAND(),0,'Total-Smoothed'!$AG$2)</f>
        <v>-1.0029603506030001E-2</v>
      </c>
      <c r="K93" s="1">
        <f ca="1">K33+NORMINV(RAND(),0,'Total-Smoothed'!$AG$2)</f>
        <v>0.83815252251480987</v>
      </c>
      <c r="L93" s="1">
        <f ca="1">L33+NORMINV(RAND(),0,'Total-Smoothed'!$AG$2)</f>
        <v>0.69993896754626761</v>
      </c>
      <c r="M93" s="1">
        <f ca="1">M33+NORMINV(RAND(),0,'Total-Smoothed'!$AG$2)</f>
        <v>0.12468678333073067</v>
      </c>
      <c r="N93" s="1">
        <f ca="1">N33+NORMINV(RAND(),0,'Total-Smoothed'!$AG$2)</f>
        <v>-4.7358201737349996E-2</v>
      </c>
      <c r="O93" s="1">
        <f ca="1">O33+NORMINV(RAND(),0,'Total-Smoothed'!$AG$2)</f>
        <v>0.80859023587052237</v>
      </c>
      <c r="P93" s="1">
        <f ca="1">P33+NORMINV(RAND(),0,'Total-Smoothed'!$AG$2)</f>
        <v>0.95170119413350585</v>
      </c>
      <c r="Q93" s="1">
        <f ca="1">Q33+NORMINV(RAND(),0,'Total-Smoothed'!$AG$2)</f>
        <v>0.41938651481839517</v>
      </c>
      <c r="R93" s="1">
        <f ca="1">R33+NORMINV(RAND(),0,'Total-Smoothed'!$AG$2)</f>
        <v>-3.2805701623333884E-2</v>
      </c>
      <c r="S93" s="1">
        <f ca="1">S33+NORMINV(RAND(),0,'Total-Smoothed'!$AG$2)</f>
        <v>0.34113602560462669</v>
      </c>
      <c r="T93" s="1">
        <f ca="1">T33+NORMINV(RAND(),0,'Total-Smoothed'!$AG$2)</f>
        <v>5.4156516900891932E-2</v>
      </c>
      <c r="U93" s="1">
        <f ca="1">U33+NORMINV(RAND(),0,'Total-Smoothed'!$AG$2)</f>
        <v>0.66994270053584415</v>
      </c>
      <c r="V93" s="1">
        <f ca="1">V33+NORMINV(RAND(),0,'Total-Smoothed'!$AG$2)</f>
        <v>0.12872731582347943</v>
      </c>
      <c r="W93" s="1">
        <f ca="1">W33+NORMINV(RAND(),0,'Total-Smoothed'!$AG$2)</f>
        <v>0.26129843791367369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-0.127848581426074</v>
      </c>
      <c r="E94" s="1">
        <f ca="1">E34+NORMINV(RAND(),0,'Total-Smoothed'!$AG$2)</f>
        <v>0.11324820424264725</v>
      </c>
      <c r="F94" s="1">
        <f ca="1">F34+NORMINV(RAND(),0,'Total-Smoothed'!$AG$2)</f>
        <v>0.56771792086693296</v>
      </c>
      <c r="G94" s="1">
        <f ca="1">G34+NORMINV(RAND(),0,'Total-Smoothed'!$AG$2)</f>
        <v>1.0249730981716287</v>
      </c>
      <c r="H94" s="1">
        <f ca="1">H34+NORMINV(RAND(),0,'Total-Smoothed'!$AG$2)</f>
        <v>1.0262299856067452E-2</v>
      </c>
      <c r="I94" s="1">
        <f ca="1">I34+NORMINV(RAND(),0,'Total-Smoothed'!$AG$2)</f>
        <v>1.1516543175364979</v>
      </c>
      <c r="J94" s="1">
        <f ca="1">J34+NORMINV(RAND(),0,'Total-Smoothed'!$AG$2)</f>
        <v>1.7031891198694468E-2</v>
      </c>
      <c r="K94" s="1">
        <f ca="1">K34+NORMINV(RAND(),0,'Total-Smoothed'!$AG$2)</f>
        <v>-4.0550979564936696E-2</v>
      </c>
      <c r="L94" s="1">
        <f ca="1">L34+NORMINV(RAND(),0,'Total-Smoothed'!$AG$2)</f>
        <v>0.17602915174915598</v>
      </c>
      <c r="M94" s="1">
        <f ca="1">M34+NORMINV(RAND(),0,'Total-Smoothed'!$AG$2)</f>
        <v>-7.1138518891060556E-2</v>
      </c>
      <c r="N94" s="1">
        <f ca="1">N34+NORMINV(RAND(),0,'Total-Smoothed'!$AG$2)</f>
        <v>9.5130935292293384E-2</v>
      </c>
      <c r="O94" s="1">
        <f ca="1">O34+NORMINV(RAND(),0,'Total-Smoothed'!$AG$2)</f>
        <v>3.7516171129400207E-2</v>
      </c>
      <c r="P94" s="1">
        <f ca="1">P34+NORMINV(RAND(),0,'Total-Smoothed'!$AG$2)</f>
        <v>0.82778430675476933</v>
      </c>
      <c r="Q94" s="1">
        <f ca="1">Q34+NORMINV(RAND(),0,'Total-Smoothed'!$AG$2)</f>
        <v>0.41754609736345194</v>
      </c>
      <c r="R94" s="1">
        <f ca="1">R34+NORMINV(RAND(),0,'Total-Smoothed'!$AG$2)</f>
        <v>0.17636383507030939</v>
      </c>
      <c r="S94" s="1">
        <f ca="1">S34+NORMINV(RAND(),0,'Total-Smoothed'!$AG$2)</f>
        <v>0.9351941039611511</v>
      </c>
      <c r="T94" s="1">
        <f ca="1">T34+NORMINV(RAND(),0,'Total-Smoothed'!$AG$2)</f>
        <v>0.91072543610749146</v>
      </c>
      <c r="U94" s="1">
        <f ca="1">U34+NORMINV(RAND(),0,'Total-Smoothed'!$AG$2)</f>
        <v>1.1287730992606431</v>
      </c>
      <c r="V94" s="1">
        <f ca="1">V34+NORMINV(RAND(),0,'Total-Smoothed'!$AG$2)</f>
        <v>0.97622089965257508</v>
      </c>
      <c r="W94" s="1">
        <f ca="1">W34+NORMINV(RAND(),0,'Total-Smoothed'!$AG$2)</f>
        <v>-6.6874961121351301E-2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4.2332494284192126E-2</v>
      </c>
      <c r="E95" s="1">
        <f ca="1">E35+NORMINV(RAND(),0,'Total-Smoothed'!$AG$2)</f>
        <v>3.8072955730461995E-3</v>
      </c>
      <c r="F95" s="1">
        <f ca="1">F35+NORMINV(RAND(),0,'Total-Smoothed'!$AG$2)</f>
        <v>0.93470480094059716</v>
      </c>
      <c r="G95" s="1">
        <f ca="1">G35+NORMINV(RAND(),0,'Total-Smoothed'!$AG$2)</f>
        <v>1.0345525774543569</v>
      </c>
      <c r="H95" s="1">
        <f ca="1">H35+NORMINV(RAND(),0,'Total-Smoothed'!$AG$2)</f>
        <v>-0.18247051380631926</v>
      </c>
      <c r="I95" s="1">
        <f ca="1">I35+NORMINV(RAND(),0,'Total-Smoothed'!$AG$2)</f>
        <v>7.0948984415681801E-2</v>
      </c>
      <c r="J95" s="1">
        <f ca="1">J35+NORMINV(RAND(),0,'Total-Smoothed'!$AG$2)</f>
        <v>-4.854356538345786E-2</v>
      </c>
      <c r="K95" s="1">
        <f ca="1">K35+NORMINV(RAND(),0,'Total-Smoothed'!$AG$2)</f>
        <v>0.22083543991730786</v>
      </c>
      <c r="L95" s="1">
        <f ca="1">L35+NORMINV(RAND(),0,'Total-Smoothed'!$AG$2)</f>
        <v>5.060498859637521E-2</v>
      </c>
      <c r="M95" s="1">
        <f ca="1">M35+NORMINV(RAND(),0,'Total-Smoothed'!$AG$2)</f>
        <v>-0.10942441621882391</v>
      </c>
      <c r="N95" s="1">
        <f ca="1">N35+NORMINV(RAND(),0,'Total-Smoothed'!$AG$2)</f>
        <v>7.4666993364145173E-2</v>
      </c>
      <c r="O95" s="1">
        <f ca="1">O35+NORMINV(RAND(),0,'Total-Smoothed'!$AG$2)</f>
        <v>0.14732916048940925</v>
      </c>
      <c r="P95" s="1">
        <f ca="1">P35+NORMINV(RAND(),0,'Total-Smoothed'!$AG$2)</f>
        <v>1.0628554972667226</v>
      </c>
      <c r="Q95" s="1">
        <f ca="1">Q35+NORMINV(RAND(),0,'Total-Smoothed'!$AG$2)</f>
        <v>4.7210824401402894E-3</v>
      </c>
      <c r="R95" s="1">
        <f ca="1">R35+NORMINV(RAND(),0,'Total-Smoothed'!$AG$2)</f>
        <v>8.2249744011387294E-2</v>
      </c>
      <c r="S95" s="1">
        <f ca="1">S35+NORMINV(RAND(),0,'Total-Smoothed'!$AG$2)</f>
        <v>0.49775969194016911</v>
      </c>
      <c r="T95" s="1">
        <f ca="1">T35+NORMINV(RAND(),0,'Total-Smoothed'!$AG$2)</f>
        <v>-6.2379997052195123E-2</v>
      </c>
      <c r="U95" s="1">
        <f ca="1">U35+NORMINV(RAND(),0,'Total-Smoothed'!$AG$2)</f>
        <v>-8.6383119809758546E-2</v>
      </c>
      <c r="V95" s="1">
        <f ca="1">V35+NORMINV(RAND(),0,'Total-Smoothed'!$AG$2)</f>
        <v>-9.785866901671296E-2</v>
      </c>
      <c r="W95" s="1">
        <f ca="1">W35+NORMINV(RAND(),0,'Total-Smoothed'!$AG$2)</f>
        <v>0.25926143328348628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-0.2214193874691098</v>
      </c>
      <c r="E96" s="1">
        <f ca="1">E36+NORMINV(RAND(),0,'Total-Smoothed'!$AG$2)</f>
        <v>4.3306372809951893E-2</v>
      </c>
      <c r="F96" s="1">
        <f ca="1">F36+NORMINV(RAND(),0,'Total-Smoothed'!$AG$2)</f>
        <v>9.7853426521442771E-2</v>
      </c>
      <c r="G96" s="1">
        <f ca="1">G36+NORMINV(RAND(),0,'Total-Smoothed'!$AG$2)</f>
        <v>0.90573350451687107</v>
      </c>
      <c r="H96" s="1">
        <f ca="1">H36+NORMINV(RAND(),0,'Total-Smoothed'!$AG$2)</f>
        <v>0.77175482885619706</v>
      </c>
      <c r="I96" s="1">
        <f ca="1">I36+NORMINV(RAND(),0,'Total-Smoothed'!$AG$2)</f>
        <v>1.2187254516110007</v>
      </c>
      <c r="J96" s="1">
        <f ca="1">J36+NORMINV(RAND(),0,'Total-Smoothed'!$AG$2)</f>
        <v>-0.21903533506208461</v>
      </c>
      <c r="K96" s="1">
        <f ca="1">K36+NORMINV(RAND(),0,'Total-Smoothed'!$AG$2)</f>
        <v>-2.0755731918793763E-2</v>
      </c>
      <c r="L96" s="1">
        <f ca="1">L36+NORMINV(RAND(),0,'Total-Smoothed'!$AG$2)</f>
        <v>0.40632488869602085</v>
      </c>
      <c r="M96" s="1">
        <f ca="1">M36+NORMINV(RAND(),0,'Total-Smoothed'!$AG$2)</f>
        <v>-0.16182952246935822</v>
      </c>
      <c r="N96" s="1">
        <f ca="1">N36+NORMINV(RAND(),0,'Total-Smoothed'!$AG$2)</f>
        <v>-0.1974868483722402</v>
      </c>
      <c r="O96" s="1">
        <f ca="1">O36+NORMINV(RAND(),0,'Total-Smoothed'!$AG$2)</f>
        <v>4.8379782512777058E-3</v>
      </c>
      <c r="P96" s="1">
        <f ca="1">P36+NORMINV(RAND(),0,'Total-Smoothed'!$AG$2)</f>
        <v>1.1688405393697847</v>
      </c>
      <c r="Q96" s="1">
        <f ca="1">Q36+NORMINV(RAND(),0,'Total-Smoothed'!$AG$2)</f>
        <v>0.60046625133468678</v>
      </c>
      <c r="R96" s="1">
        <f ca="1">R36+NORMINV(RAND(),0,'Total-Smoothed'!$AG$2)</f>
        <v>0.1070874015781106</v>
      </c>
      <c r="S96" s="1">
        <f ca="1">S36+NORMINV(RAND(),0,'Total-Smoothed'!$AG$2)</f>
        <v>0.76274656623656845</v>
      </c>
      <c r="T96" s="1">
        <f ca="1">T36+NORMINV(RAND(),0,'Total-Smoothed'!$AG$2)</f>
        <v>1.0554588655859805</v>
      </c>
      <c r="U96" s="1">
        <f ca="1">U36+NORMINV(RAND(),0,'Total-Smoothed'!$AG$2)</f>
        <v>0.38356212030805276</v>
      </c>
      <c r="V96" s="1">
        <f ca="1">V36+NORMINV(RAND(),0,'Total-Smoothed'!$AG$2)</f>
        <v>0.96302227462032652</v>
      </c>
      <c r="W96" s="1">
        <f ca="1">W36+NORMINV(RAND(),0,'Total-Smoothed'!$AG$2)</f>
        <v>0.75689013560611251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-3.6265632933334103E-2</v>
      </c>
      <c r="E97" s="1">
        <f ca="1">E37+NORMINV(RAND(),0,'Total-Smoothed'!$AG$2)</f>
        <v>3.142186313974045E-2</v>
      </c>
      <c r="F97" s="1">
        <f ca="1">F37+NORMINV(RAND(),0,'Total-Smoothed'!$AG$2)</f>
        <v>0.12473464696095041</v>
      </c>
      <c r="G97" s="1">
        <f ca="1">G37+NORMINV(RAND(),0,'Total-Smoothed'!$AG$2)</f>
        <v>1.0041136489450933</v>
      </c>
      <c r="H97" s="1">
        <f ca="1">H37+NORMINV(RAND(),0,'Total-Smoothed'!$AG$2)</f>
        <v>1.0979759678078598</v>
      </c>
      <c r="I97" s="1">
        <f ca="1">I37+NORMINV(RAND(),0,'Total-Smoothed'!$AG$2)</f>
        <v>1.0988647464119927</v>
      </c>
      <c r="J97" s="1">
        <f ca="1">J37+NORMINV(RAND(),0,'Total-Smoothed'!$AG$2)</f>
        <v>-4.610379477171235E-2</v>
      </c>
      <c r="K97" s="1">
        <f ca="1">K37+NORMINV(RAND(),0,'Total-Smoothed'!$AG$2)</f>
        <v>-3.097838016828958E-2</v>
      </c>
      <c r="L97" s="1">
        <f ca="1">L37+NORMINV(RAND(),0,'Total-Smoothed'!$AG$2)</f>
        <v>-0.14321920511062414</v>
      </c>
      <c r="M97" s="1">
        <f ca="1">M37+NORMINV(RAND(),0,'Total-Smoothed'!$AG$2)</f>
        <v>0.96467641207532284</v>
      </c>
      <c r="N97" s="1">
        <f ca="1">N37+NORMINV(RAND(),0,'Total-Smoothed'!$AG$2)</f>
        <v>0.57407051233487127</v>
      </c>
      <c r="O97" s="1">
        <f ca="1">O37+NORMINV(RAND(),0,'Total-Smoothed'!$AG$2)</f>
        <v>-9.6009539733290683E-2</v>
      </c>
      <c r="P97" s="1">
        <f ca="1">P37+NORMINV(RAND(),0,'Total-Smoothed'!$AG$2)</f>
        <v>0.91745841851556109</v>
      </c>
      <c r="Q97" s="1">
        <f ca="1">Q37+NORMINV(RAND(),0,'Total-Smoothed'!$AG$2)</f>
        <v>0.60768060445164163</v>
      </c>
      <c r="R97" s="1">
        <f ca="1">R37+NORMINV(RAND(),0,'Total-Smoothed'!$AG$2)</f>
        <v>1.1497200413654038</v>
      </c>
      <c r="S97" s="1">
        <f ca="1">S37+NORMINV(RAND(),0,'Total-Smoothed'!$AG$2)</f>
        <v>-3.3529603732202373E-2</v>
      </c>
      <c r="T97" s="1">
        <f ca="1">T37+NORMINV(RAND(),0,'Total-Smoothed'!$AG$2)</f>
        <v>9.9724676192152181E-2</v>
      </c>
      <c r="U97" s="1">
        <f ca="1">U37+NORMINV(RAND(),0,'Total-Smoothed'!$AG$2)</f>
        <v>-0.10128660179474225</v>
      </c>
      <c r="V97" s="1">
        <f ca="1">V37+NORMINV(RAND(),0,'Total-Smoothed'!$AG$2)</f>
        <v>1.0742427566815689</v>
      </c>
      <c r="W97" s="1">
        <f ca="1">W37+NORMINV(RAND(),0,'Total-Smoothed'!$AG$2)</f>
        <v>0.75377393671077098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5.8931505266259718E-2</v>
      </c>
      <c r="E98" s="1">
        <f ca="1">E38+NORMINV(RAND(),0,'Total-Smoothed'!$AG$2)</f>
        <v>0.3012722594363797</v>
      </c>
      <c r="F98" s="1">
        <f ca="1">F38+NORMINV(RAND(),0,'Total-Smoothed'!$AG$2)</f>
        <v>2.404920139639586E-3</v>
      </c>
      <c r="G98" s="1">
        <f ca="1">G38+NORMINV(RAND(),0,'Total-Smoothed'!$AG$2)</f>
        <v>1.1628831946332814</v>
      </c>
      <c r="H98" s="1">
        <f ca="1">H38+NORMINV(RAND(),0,'Total-Smoothed'!$AG$2)</f>
        <v>0.9484911874278682</v>
      </c>
      <c r="I98" s="1">
        <f ca="1">I38+NORMINV(RAND(),0,'Total-Smoothed'!$AG$2)</f>
        <v>0.9586712601353522</v>
      </c>
      <c r="J98" s="1">
        <f ca="1">J38+NORMINV(RAND(),0,'Total-Smoothed'!$AG$2)</f>
        <v>-0.10421086883508379</v>
      </c>
      <c r="K98" s="1">
        <f ca="1">K38+NORMINV(RAND(),0,'Total-Smoothed'!$AG$2)</f>
        <v>0.90486920952348804</v>
      </c>
      <c r="L98" s="1">
        <f ca="1">L38+NORMINV(RAND(),0,'Total-Smoothed'!$AG$2)</f>
        <v>0.1591904653955645</v>
      </c>
      <c r="M98" s="1">
        <f ca="1">M38+NORMINV(RAND(),0,'Total-Smoothed'!$AG$2)</f>
        <v>0.82555375989025515</v>
      </c>
      <c r="N98" s="1">
        <f ca="1">N38+NORMINV(RAND(),0,'Total-Smoothed'!$AG$2)</f>
        <v>-0.1383524764024904</v>
      </c>
      <c r="O98" s="1">
        <f ca="1">O38+NORMINV(RAND(),0,'Total-Smoothed'!$AG$2)</f>
        <v>3.2351940766720398E-2</v>
      </c>
      <c r="P98" s="1">
        <f ca="1">P38+NORMINV(RAND(),0,'Total-Smoothed'!$AG$2)</f>
        <v>0.13327252728623645</v>
      </c>
      <c r="Q98" s="1">
        <f ca="1">Q38+NORMINV(RAND(),0,'Total-Smoothed'!$AG$2)</f>
        <v>1.0329405757765415</v>
      </c>
      <c r="R98" s="1">
        <f ca="1">R38+NORMINV(RAND(),0,'Total-Smoothed'!$AG$2)</f>
        <v>0.94052448908687436</v>
      </c>
      <c r="S98" s="1">
        <f ca="1">S38+NORMINV(RAND(),0,'Total-Smoothed'!$AG$2)</f>
        <v>-3.4147581423278846E-2</v>
      </c>
      <c r="T98" s="1">
        <f ca="1">T38+NORMINV(RAND(),0,'Total-Smoothed'!$AG$2)</f>
        <v>-2.4368594971683089E-2</v>
      </c>
      <c r="U98" s="1">
        <f ca="1">U38+NORMINV(RAND(),0,'Total-Smoothed'!$AG$2)</f>
        <v>3.7187779929292078E-2</v>
      </c>
      <c r="V98" s="1">
        <f ca="1">V38+NORMINV(RAND(),0,'Total-Smoothed'!$AG$2)</f>
        <v>-2.678944707131637E-2</v>
      </c>
      <c r="W98" s="1">
        <f ca="1">W38+NORMINV(RAND(),0,'Total-Smoothed'!$AG$2)</f>
        <v>0.79307600078460372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0.93688622927037113</v>
      </c>
      <c r="E99" s="1">
        <f ca="1">E39+NORMINV(RAND(),0,'Total-Smoothed'!$AG$2)</f>
        <v>0.19918293959321981</v>
      </c>
      <c r="F99" s="1">
        <f ca="1">F39+NORMINV(RAND(),0,'Total-Smoothed'!$AG$2)</f>
        <v>6.0968374173796898E-3</v>
      </c>
      <c r="G99" s="1">
        <f ca="1">G39+NORMINV(RAND(),0,'Total-Smoothed'!$AG$2)</f>
        <v>-2.1541430567766313E-2</v>
      </c>
      <c r="H99" s="1">
        <f ca="1">H39+NORMINV(RAND(),0,'Total-Smoothed'!$AG$2)</f>
        <v>0.80303446234567977</v>
      </c>
      <c r="I99" s="1">
        <f ca="1">I39+NORMINV(RAND(),0,'Total-Smoothed'!$AG$2)</f>
        <v>1.0688425265423191</v>
      </c>
      <c r="J99" s="1">
        <f ca="1">J39+NORMINV(RAND(),0,'Total-Smoothed'!$AG$2)</f>
        <v>0.12887322960729447</v>
      </c>
      <c r="K99" s="1">
        <f ca="1">K39+NORMINV(RAND(),0,'Total-Smoothed'!$AG$2)</f>
        <v>1.9735279834242003E-2</v>
      </c>
      <c r="L99" s="1">
        <f ca="1">L39+NORMINV(RAND(),0,'Total-Smoothed'!$AG$2)</f>
        <v>0.74210645701184119</v>
      </c>
      <c r="M99" s="1">
        <f ca="1">M39+NORMINV(RAND(),0,'Total-Smoothed'!$AG$2)</f>
        <v>0.98982950965661132</v>
      </c>
      <c r="N99" s="1">
        <f ca="1">N39+NORMINV(RAND(),0,'Total-Smoothed'!$AG$2)</f>
        <v>0.96019558324716392</v>
      </c>
      <c r="O99" s="1">
        <f ca="1">O39+NORMINV(RAND(),0,'Total-Smoothed'!$AG$2)</f>
        <v>0.1876581063706699</v>
      </c>
      <c r="P99" s="1">
        <f ca="1">P39+NORMINV(RAND(),0,'Total-Smoothed'!$AG$2)</f>
        <v>0.54690576489889897</v>
      </c>
      <c r="Q99" s="1">
        <f ca="1">Q39+NORMINV(RAND(),0,'Total-Smoothed'!$AG$2)</f>
        <v>1.0805177023502412</v>
      </c>
      <c r="R99" s="1">
        <f ca="1">R39+NORMINV(RAND(),0,'Total-Smoothed'!$AG$2)</f>
        <v>1.1126105035237064</v>
      </c>
      <c r="S99" s="1">
        <f ca="1">S39+NORMINV(RAND(),0,'Total-Smoothed'!$AG$2)</f>
        <v>0.19209859821125405</v>
      </c>
      <c r="T99" s="1">
        <f ca="1">T39+NORMINV(RAND(),0,'Total-Smoothed'!$AG$2)</f>
        <v>1.1253721194817858</v>
      </c>
      <c r="U99" s="1">
        <f ca="1">U39+NORMINV(RAND(),0,'Total-Smoothed'!$AG$2)</f>
        <v>0.86075289999937377</v>
      </c>
      <c r="V99" s="1">
        <f ca="1">V39+NORMINV(RAND(),0,'Total-Smoothed'!$AG$2)</f>
        <v>0.98116350766365656</v>
      </c>
      <c r="W99" s="1">
        <f ca="1">W39+NORMINV(RAND(),0,'Total-Smoothed'!$AG$2)</f>
        <v>0.95093166537119955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1.0288316159164457</v>
      </c>
      <c r="E100" s="1">
        <f ca="1">E40+NORMINV(RAND(),0,'Total-Smoothed'!$AG$2)</f>
        <v>0.93628675158511321</v>
      </c>
      <c r="F100" s="1">
        <f ca="1">F40+NORMINV(RAND(),0,'Total-Smoothed'!$AG$2)</f>
        <v>-0.18104439628309721</v>
      </c>
      <c r="G100" s="1">
        <f ca="1">G40+NORMINV(RAND(),0,'Total-Smoothed'!$AG$2)</f>
        <v>8.871274054549308E-2</v>
      </c>
      <c r="H100" s="1">
        <f ca="1">H40+NORMINV(RAND(),0,'Total-Smoothed'!$AG$2)</f>
        <v>1.1283937135745497</v>
      </c>
      <c r="I100" s="1">
        <f ca="1">I40+NORMINV(RAND(),0,'Total-Smoothed'!$AG$2)</f>
        <v>1.1029783549756051</v>
      </c>
      <c r="J100" s="1">
        <f ca="1">J40+NORMINV(RAND(),0,'Total-Smoothed'!$AG$2)</f>
        <v>4.1556313543225878E-2</v>
      </c>
      <c r="K100" s="1">
        <f ca="1">K40+NORMINV(RAND(),0,'Total-Smoothed'!$AG$2)</f>
        <v>0.39710415856357556</v>
      </c>
      <c r="L100" s="1">
        <f ca="1">L40+NORMINV(RAND(),0,'Total-Smoothed'!$AG$2)</f>
        <v>0.95748511315611629</v>
      </c>
      <c r="M100" s="1">
        <f ca="1">M40+NORMINV(RAND(),0,'Total-Smoothed'!$AG$2)</f>
        <v>1.0031157440973937</v>
      </c>
      <c r="N100" s="1">
        <f ca="1">N40+NORMINV(RAND(),0,'Total-Smoothed'!$AG$2)</f>
        <v>0.20268509402685925</v>
      </c>
      <c r="O100" s="1">
        <f ca="1">O40+NORMINV(RAND(),0,'Total-Smoothed'!$AG$2)</f>
        <v>0.16315560327801767</v>
      </c>
      <c r="P100" s="1">
        <f ca="1">P40+NORMINV(RAND(),0,'Total-Smoothed'!$AG$2)</f>
        <v>0.24543915375501291</v>
      </c>
      <c r="Q100" s="1">
        <f ca="1">Q40+NORMINV(RAND(),0,'Total-Smoothed'!$AG$2)</f>
        <v>0.9126393800805086</v>
      </c>
      <c r="R100" s="1">
        <f ca="1">R40+NORMINV(RAND(),0,'Total-Smoothed'!$AG$2)</f>
        <v>0.21890145044208725</v>
      </c>
      <c r="S100" s="1">
        <f ca="1">S40+NORMINV(RAND(),0,'Total-Smoothed'!$AG$2)</f>
        <v>0.7438294871045279</v>
      </c>
      <c r="T100" s="1">
        <f ca="1">T40+NORMINV(RAND(),0,'Total-Smoothed'!$AG$2)</f>
        <v>0.92643447498525366</v>
      </c>
      <c r="U100" s="1">
        <f ca="1">U40+NORMINV(RAND(),0,'Total-Smoothed'!$AG$2)</f>
        <v>0.25766738329558847</v>
      </c>
      <c r="V100" s="1">
        <f ca="1">V40+NORMINV(RAND(),0,'Total-Smoothed'!$AG$2)</f>
        <v>0.98389389735526589</v>
      </c>
      <c r="W100" s="1">
        <f ca="1">W40+NORMINV(RAND(),0,'Total-Smoothed'!$AG$2)</f>
        <v>1.822314105140671E-2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-0.14652043769527931</v>
      </c>
      <c r="E101" s="1">
        <f ca="1">E41+NORMINV(RAND(),0,'Total-Smoothed'!$AG$2)</f>
        <v>0.36428636852196428</v>
      </c>
      <c r="F101" s="1">
        <f ca="1">F41+NORMINV(RAND(),0,'Total-Smoothed'!$AG$2)</f>
        <v>5.7220277085573173E-2</v>
      </c>
      <c r="G101" s="1">
        <f ca="1">G41+NORMINV(RAND(),0,'Total-Smoothed'!$AG$2)</f>
        <v>0.83047457689201731</v>
      </c>
      <c r="H101" s="1">
        <f ca="1">H41+NORMINV(RAND(),0,'Total-Smoothed'!$AG$2)</f>
        <v>1.0564370795279101</v>
      </c>
      <c r="I101" s="1">
        <f ca="1">I41+NORMINV(RAND(),0,'Total-Smoothed'!$AG$2)</f>
        <v>0.81473559222877234</v>
      </c>
      <c r="J101" s="1">
        <f ca="1">J41+NORMINV(RAND(),0,'Total-Smoothed'!$AG$2)</f>
        <v>-5.792950737799385E-2</v>
      </c>
      <c r="K101" s="1">
        <f ca="1">K41+NORMINV(RAND(),0,'Total-Smoothed'!$AG$2)</f>
        <v>2.8650282077189435E-2</v>
      </c>
      <c r="L101" s="1">
        <f ca="1">L41+NORMINV(RAND(),0,'Total-Smoothed'!$AG$2)</f>
        <v>-9.7137155786978638E-2</v>
      </c>
      <c r="M101" s="1">
        <f ca="1">M41+NORMINV(RAND(),0,'Total-Smoothed'!$AG$2)</f>
        <v>0.88407544022793561</v>
      </c>
      <c r="N101" s="1">
        <f ca="1">N41+NORMINV(RAND(),0,'Total-Smoothed'!$AG$2)</f>
        <v>0.10340497656500977</v>
      </c>
      <c r="O101" s="1">
        <f ca="1">O41+NORMINV(RAND(),0,'Total-Smoothed'!$AG$2)</f>
        <v>-1.7990678511290081E-3</v>
      </c>
      <c r="P101" s="1">
        <f ca="1">P41+NORMINV(RAND(),0,'Total-Smoothed'!$AG$2)</f>
        <v>-7.2478282208937005E-3</v>
      </c>
      <c r="Q101" s="1">
        <f ca="1">Q41+NORMINV(RAND(),0,'Total-Smoothed'!$AG$2)</f>
        <v>7.0805058022388664E-2</v>
      </c>
      <c r="R101" s="1">
        <f ca="1">R41+NORMINV(RAND(),0,'Total-Smoothed'!$AG$2)</f>
        <v>0.97529255364864376</v>
      </c>
      <c r="S101" s="1">
        <f ca="1">S41+NORMINV(RAND(),0,'Total-Smoothed'!$AG$2)</f>
        <v>-0.17942348359595528</v>
      </c>
      <c r="T101" s="1">
        <f ca="1">T41+NORMINV(RAND(),0,'Total-Smoothed'!$AG$2)</f>
        <v>-1.5753923337657627E-2</v>
      </c>
      <c r="U101" s="1">
        <f ca="1">U41+NORMINV(RAND(),0,'Total-Smoothed'!$AG$2)</f>
        <v>5.8152776882295837E-2</v>
      </c>
      <c r="V101" s="1">
        <f ca="1">V41+NORMINV(RAND(),0,'Total-Smoothed'!$AG$2)</f>
        <v>-1.3981469704088638E-2</v>
      </c>
      <c r="W101" s="1">
        <f ca="1">W41+NORMINV(RAND(),0,'Total-Smoothed'!$AG$2)</f>
        <v>0.17391090773206486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4.9749805065876222E-2</v>
      </c>
      <c r="E102" s="1">
        <f ca="1">E42+NORMINV(RAND(),0,'Total-Smoothed'!$AG$2)</f>
        <v>0.41994761736453085</v>
      </c>
      <c r="F102" s="1">
        <f ca="1">F42+NORMINV(RAND(),0,'Total-Smoothed'!$AG$2)</f>
        <v>-0.12683478694797726</v>
      </c>
      <c r="G102" s="1">
        <f ca="1">G42+NORMINV(RAND(),0,'Total-Smoothed'!$AG$2)</f>
        <v>0.97295657852241901</v>
      </c>
      <c r="H102" s="1">
        <f ca="1">H42+NORMINV(RAND(),0,'Total-Smoothed'!$AG$2)</f>
        <v>7.1228945741344557E-2</v>
      </c>
      <c r="I102" s="1">
        <f ca="1">I42+NORMINV(RAND(),0,'Total-Smoothed'!$AG$2)</f>
        <v>0.90765053104773608</v>
      </c>
      <c r="J102" s="1">
        <f ca="1">J42+NORMINV(RAND(),0,'Total-Smoothed'!$AG$2)</f>
        <v>7.6293571711378072E-2</v>
      </c>
      <c r="K102" s="1">
        <f ca="1">K42+NORMINV(RAND(),0,'Total-Smoothed'!$AG$2)</f>
        <v>0.95974960835780332</v>
      </c>
      <c r="L102" s="1">
        <f ca="1">L42+NORMINV(RAND(),0,'Total-Smoothed'!$AG$2)</f>
        <v>-6.3690313634329143E-2</v>
      </c>
      <c r="M102" s="1">
        <f ca="1">M42+NORMINV(RAND(),0,'Total-Smoothed'!$AG$2)</f>
        <v>-0.17646405631310594</v>
      </c>
      <c r="N102" s="1">
        <f ca="1">N42+NORMINV(RAND(),0,'Total-Smoothed'!$AG$2)</f>
        <v>-0.16405662530137816</v>
      </c>
      <c r="O102" s="1">
        <f ca="1">O42+NORMINV(RAND(),0,'Total-Smoothed'!$AG$2)</f>
        <v>9.1516747871818294E-2</v>
      </c>
      <c r="P102" s="1">
        <f ca="1">P42+NORMINV(RAND(),0,'Total-Smoothed'!$AG$2)</f>
        <v>0.85632995081187568</v>
      </c>
      <c r="Q102" s="1">
        <f ca="1">Q42+NORMINV(RAND(),0,'Total-Smoothed'!$AG$2)</f>
        <v>0.82982052290630959</v>
      </c>
      <c r="R102" s="1">
        <f ca="1">R42+NORMINV(RAND(),0,'Total-Smoothed'!$AG$2)</f>
        <v>0.47335249537450214</v>
      </c>
      <c r="S102" s="1">
        <f ca="1">S42+NORMINV(RAND(),0,'Total-Smoothed'!$AG$2)</f>
        <v>0.20889982665138002</v>
      </c>
      <c r="T102" s="1">
        <f ca="1">T42+NORMINV(RAND(),0,'Total-Smoothed'!$AG$2)</f>
        <v>-3.3668300433779108E-2</v>
      </c>
      <c r="U102" s="1">
        <f ca="1">U42+NORMINV(RAND(),0,'Total-Smoothed'!$AG$2)</f>
        <v>0.10546073696593057</v>
      </c>
      <c r="V102" s="1">
        <f ca="1">V42+NORMINV(RAND(),0,'Total-Smoothed'!$AG$2)</f>
        <v>1.6581162611428515E-2</v>
      </c>
      <c r="W102" s="1">
        <f ca="1">W42+NORMINV(RAND(),0,'Total-Smoothed'!$AG$2)</f>
        <v>1.0202660999093156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0.62374727120564966</v>
      </c>
      <c r="E103" s="1">
        <f ca="1">E43+NORMINV(RAND(),0,'Total-Smoothed'!$AG$2)</f>
        <v>0.86529252794009115</v>
      </c>
      <c r="F103" s="1">
        <f ca="1">F43+NORMINV(RAND(),0,'Total-Smoothed'!$AG$2)</f>
        <v>1.0005276742153537</v>
      </c>
      <c r="G103" s="1">
        <f ca="1">G43+NORMINV(RAND(),0,'Total-Smoothed'!$AG$2)</f>
        <v>0.54611252747899752</v>
      </c>
      <c r="H103" s="1">
        <f ca="1">H43+NORMINV(RAND(),0,'Total-Smoothed'!$AG$2)</f>
        <v>-6.8336680233959723E-2</v>
      </c>
      <c r="I103" s="1">
        <f ca="1">I43+NORMINV(RAND(),0,'Total-Smoothed'!$AG$2)</f>
        <v>-6.0278355709451725E-2</v>
      </c>
      <c r="J103" s="1">
        <f ca="1">J43+NORMINV(RAND(),0,'Total-Smoothed'!$AG$2)</f>
        <v>0.91489959556056966</v>
      </c>
      <c r="K103" s="1">
        <f ca="1">K43+NORMINV(RAND(),0,'Total-Smoothed'!$AG$2)</f>
        <v>9.7233782740226885E-2</v>
      </c>
      <c r="L103" s="1">
        <f ca="1">L43+NORMINV(RAND(),0,'Total-Smoothed'!$AG$2)</f>
        <v>3.2452203410240923E-2</v>
      </c>
      <c r="M103" s="1">
        <f ca="1">M43+NORMINV(RAND(),0,'Total-Smoothed'!$AG$2)</f>
        <v>0.51806477792131034</v>
      </c>
      <c r="N103" s="1">
        <f ca="1">N43+NORMINV(RAND(),0,'Total-Smoothed'!$AG$2)</f>
        <v>-6.0156212633023294E-2</v>
      </c>
      <c r="O103" s="1">
        <f ca="1">O43+NORMINV(RAND(),0,'Total-Smoothed'!$AG$2)</f>
        <v>6.3893586020043344E-2</v>
      </c>
      <c r="P103" s="1">
        <f ca="1">P43+NORMINV(RAND(),0,'Total-Smoothed'!$AG$2)</f>
        <v>-3.8070799131411114E-2</v>
      </c>
      <c r="Q103" s="1">
        <f ca="1">Q43+NORMINV(RAND(),0,'Total-Smoothed'!$AG$2)</f>
        <v>1.0051184965324944</v>
      </c>
      <c r="R103" s="1">
        <f ca="1">R43+NORMINV(RAND(),0,'Total-Smoothed'!$AG$2)</f>
        <v>0.14067432366757074</v>
      </c>
      <c r="S103" s="1">
        <f ca="1">S43+NORMINV(RAND(),0,'Total-Smoothed'!$AG$2)</f>
        <v>1.0105358226412595</v>
      </c>
      <c r="T103" s="1">
        <f ca="1">T43+NORMINV(RAND(),0,'Total-Smoothed'!$AG$2)</f>
        <v>1.5226086933334895E-2</v>
      </c>
      <c r="U103" s="1">
        <f ca="1">U43+NORMINV(RAND(),0,'Total-Smoothed'!$AG$2)</f>
        <v>-3.8667952107069192E-2</v>
      </c>
      <c r="V103" s="1">
        <f ca="1">V43+NORMINV(RAND(),0,'Total-Smoothed'!$AG$2)</f>
        <v>1.4246821013253285E-2</v>
      </c>
      <c r="W103" s="1">
        <f ca="1">W43+NORMINV(RAND(),0,'Total-Smoothed'!$AG$2)</f>
        <v>2.3715333307403615E-2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1.0097581235657505</v>
      </c>
      <c r="E104" s="1">
        <f ca="1">E44+NORMINV(RAND(),0,'Total-Smoothed'!$AG$2)</f>
        <v>0.89512192168566507</v>
      </c>
      <c r="F104" s="1">
        <f ca="1">F44+NORMINV(RAND(),0,'Total-Smoothed'!$AG$2)</f>
        <v>1.1289357072438937</v>
      </c>
      <c r="G104" s="1">
        <f ca="1">G44+NORMINV(RAND(),0,'Total-Smoothed'!$AG$2)</f>
        <v>0.58555591037164412</v>
      </c>
      <c r="H104" s="1">
        <f ca="1">H44+NORMINV(RAND(),0,'Total-Smoothed'!$AG$2)</f>
        <v>0.92774429328666441</v>
      </c>
      <c r="I104" s="1">
        <f ca="1">I44+NORMINV(RAND(),0,'Total-Smoothed'!$AG$2)</f>
        <v>0.11491603185745874</v>
      </c>
      <c r="J104" s="1">
        <f ca="1">J44+NORMINV(RAND(),0,'Total-Smoothed'!$AG$2)</f>
        <v>0.95309163874784431</v>
      </c>
      <c r="K104" s="1">
        <f ca="1">K44+NORMINV(RAND(),0,'Total-Smoothed'!$AG$2)</f>
        <v>1.7992177915423208E-2</v>
      </c>
      <c r="L104" s="1">
        <f ca="1">L44+NORMINV(RAND(),0,'Total-Smoothed'!$AG$2)</f>
        <v>0.9475904880436723</v>
      </c>
      <c r="M104" s="1">
        <f ca="1">M44+NORMINV(RAND(),0,'Total-Smoothed'!$AG$2)</f>
        <v>0.93715368127754173</v>
      </c>
      <c r="N104" s="1">
        <f ca="1">N44+NORMINV(RAND(),0,'Total-Smoothed'!$AG$2)</f>
        <v>1.1807704513371764E-2</v>
      </c>
      <c r="O104" s="1">
        <f ca="1">O44+NORMINV(RAND(),0,'Total-Smoothed'!$AG$2)</f>
        <v>-6.0434571794294595E-2</v>
      </c>
      <c r="P104" s="1">
        <f ca="1">P44+NORMINV(RAND(),0,'Total-Smoothed'!$AG$2)</f>
        <v>0.18598825431146421</v>
      </c>
      <c r="Q104" s="1">
        <f ca="1">Q44+NORMINV(RAND(),0,'Total-Smoothed'!$AG$2)</f>
        <v>0.85858853190073003</v>
      </c>
      <c r="R104" s="1">
        <f ca="1">R44+NORMINV(RAND(),0,'Total-Smoothed'!$AG$2)</f>
        <v>5.9734685245281957E-2</v>
      </c>
      <c r="S104" s="1">
        <f ca="1">S44+NORMINV(RAND(),0,'Total-Smoothed'!$AG$2)</f>
        <v>0.64930286023762673</v>
      </c>
      <c r="T104" s="1">
        <f ca="1">T44+NORMINV(RAND(),0,'Total-Smoothed'!$AG$2)</f>
        <v>0.95220132543257785</v>
      </c>
      <c r="U104" s="1">
        <f ca="1">U44+NORMINV(RAND(),0,'Total-Smoothed'!$AG$2)</f>
        <v>-0.10544315378314947</v>
      </c>
      <c r="V104" s="1">
        <f ca="1">V44+NORMINV(RAND(),0,'Total-Smoothed'!$AG$2)</f>
        <v>1.1944877827392739</v>
      </c>
      <c r="W104" s="1">
        <f ca="1">W44+NORMINV(RAND(),0,'Total-Smoothed'!$AG$2)</f>
        <v>-7.3617042532703875E-3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5.9167219021310606E-3</v>
      </c>
      <c r="E105" s="1">
        <f ca="1">E45+NORMINV(RAND(),0,'Total-Smoothed'!$AG$2)</f>
        <v>0.77676126067940499</v>
      </c>
      <c r="F105" s="1">
        <f ca="1">F45+NORMINV(RAND(),0,'Total-Smoothed'!$AG$2)</f>
        <v>0.52146491470818856</v>
      </c>
      <c r="G105" s="1">
        <f ca="1">G45+NORMINV(RAND(),0,'Total-Smoothed'!$AG$2)</f>
        <v>0.81383138073677774</v>
      </c>
      <c r="H105" s="1">
        <f ca="1">H45+NORMINV(RAND(),0,'Total-Smoothed'!$AG$2)</f>
        <v>-9.8836393440107917E-2</v>
      </c>
      <c r="I105" s="1">
        <f ca="1">I45+NORMINV(RAND(),0,'Total-Smoothed'!$AG$2)</f>
        <v>1.0498495702918938E-2</v>
      </c>
      <c r="J105" s="1">
        <f ca="1">J45+NORMINV(RAND(),0,'Total-Smoothed'!$AG$2)</f>
        <v>-8.7753667506809144E-2</v>
      </c>
      <c r="K105" s="1">
        <f ca="1">K45+NORMINV(RAND(),0,'Total-Smoothed'!$AG$2)</f>
        <v>0.80413686732775957</v>
      </c>
      <c r="L105" s="1">
        <f ca="1">L45+NORMINV(RAND(),0,'Total-Smoothed'!$AG$2)</f>
        <v>-8.1105080795834082E-3</v>
      </c>
      <c r="M105" s="1">
        <f ca="1">M45+NORMINV(RAND(),0,'Total-Smoothed'!$AG$2)</f>
        <v>7.0962849432033709E-2</v>
      </c>
      <c r="N105" s="1">
        <f ca="1">N45+NORMINV(RAND(),0,'Total-Smoothed'!$AG$2)</f>
        <v>0.16172683754144068</v>
      </c>
      <c r="O105" s="1">
        <f ca="1">O45+NORMINV(RAND(),0,'Total-Smoothed'!$AG$2)</f>
        <v>-9.4380526823612004E-2</v>
      </c>
      <c r="P105" s="1">
        <f ca="1">P45+NORMINV(RAND(),0,'Total-Smoothed'!$AG$2)</f>
        <v>0.87343699946708631</v>
      </c>
      <c r="Q105" s="1">
        <f ca="1">Q45+NORMINV(RAND(),0,'Total-Smoothed'!$AG$2)</f>
        <v>1.0136497658818859</v>
      </c>
      <c r="R105" s="1">
        <f ca="1">R45+NORMINV(RAND(),0,'Total-Smoothed'!$AG$2)</f>
        <v>-3.7240143774604197E-2</v>
      </c>
      <c r="S105" s="1">
        <f ca="1">S45+NORMINV(RAND(),0,'Total-Smoothed'!$AG$2)</f>
        <v>1.0692815927417709</v>
      </c>
      <c r="T105" s="1">
        <f ca="1">T45+NORMINV(RAND(),0,'Total-Smoothed'!$AG$2)</f>
        <v>0.2154788134905529</v>
      </c>
      <c r="U105" s="1">
        <f ca="1">U45+NORMINV(RAND(),0,'Total-Smoothed'!$AG$2)</f>
        <v>0.10844512820924491</v>
      </c>
      <c r="V105" s="1">
        <f ca="1">V45+NORMINV(RAND(),0,'Total-Smoothed'!$AG$2)</f>
        <v>-7.8803413239794118E-3</v>
      </c>
      <c r="W105" s="1">
        <f ca="1">W45+NORMINV(RAND(),0,'Total-Smoothed'!$AG$2)</f>
        <v>-3.1885482894058043E-3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0.15477678843875933</v>
      </c>
      <c r="E106" s="1">
        <f ca="1">E46+NORMINV(RAND(),0,'Total-Smoothed'!$AG$2)</f>
        <v>-3.4256222330742672E-2</v>
      </c>
      <c r="F106" s="1">
        <f ca="1">F46+NORMINV(RAND(),0,'Total-Smoothed'!$AG$2)</f>
        <v>1.0007014508776446</v>
      </c>
      <c r="G106" s="1">
        <f ca="1">G46+NORMINV(RAND(),0,'Total-Smoothed'!$AG$2)</f>
        <v>1.0548598989745139</v>
      </c>
      <c r="H106" s="1">
        <f ca="1">H46+NORMINV(RAND(),0,'Total-Smoothed'!$AG$2)</f>
        <v>0.82179776377643243</v>
      </c>
      <c r="I106" s="1">
        <f ca="1">I46+NORMINV(RAND(),0,'Total-Smoothed'!$AG$2)</f>
        <v>-5.4065282361206474E-2</v>
      </c>
      <c r="J106" s="1">
        <f ca="1">J46+NORMINV(RAND(),0,'Total-Smoothed'!$AG$2)</f>
        <v>3.0398303272102863E-2</v>
      </c>
      <c r="K106" s="1">
        <f ca="1">K46+NORMINV(RAND(),0,'Total-Smoothed'!$AG$2)</f>
        <v>0.18463643375077685</v>
      </c>
      <c r="L106" s="1">
        <f ca="1">L46+NORMINV(RAND(),0,'Total-Smoothed'!$AG$2)</f>
        <v>1.0742280060314426</v>
      </c>
      <c r="M106" s="1">
        <f ca="1">M46+NORMINV(RAND(),0,'Total-Smoothed'!$AG$2)</f>
        <v>0.97135143001331936</v>
      </c>
      <c r="N106" s="1">
        <f ca="1">N46+NORMINV(RAND(),0,'Total-Smoothed'!$AG$2)</f>
        <v>-5.3142359328383973E-3</v>
      </c>
      <c r="O106" s="1">
        <f ca="1">O46+NORMINV(RAND(),0,'Total-Smoothed'!$AG$2)</f>
        <v>8.7288996158415622E-2</v>
      </c>
      <c r="P106" s="1">
        <f ca="1">P46+NORMINV(RAND(),0,'Total-Smoothed'!$AG$2)</f>
        <v>1.176399497004623</v>
      </c>
      <c r="Q106" s="1">
        <f ca="1">Q46+NORMINV(RAND(),0,'Total-Smoothed'!$AG$2)</f>
        <v>1.1200062085403029</v>
      </c>
      <c r="R106" s="1">
        <f ca="1">R46+NORMINV(RAND(),0,'Total-Smoothed'!$AG$2)</f>
        <v>-3.6684490082051395E-3</v>
      </c>
      <c r="S106" s="1">
        <f ca="1">S46+NORMINV(RAND(),0,'Total-Smoothed'!$AG$2)</f>
        <v>4.7835978459630078E-2</v>
      </c>
      <c r="T106" s="1">
        <f ca="1">T46+NORMINV(RAND(),0,'Total-Smoothed'!$AG$2)</f>
        <v>1.0538510600613027</v>
      </c>
      <c r="U106" s="1">
        <f ca="1">U46+NORMINV(RAND(),0,'Total-Smoothed'!$AG$2)</f>
        <v>8.6555705802310826E-2</v>
      </c>
      <c r="V106" s="1">
        <f ca="1">V46+NORMINV(RAND(),0,'Total-Smoothed'!$AG$2)</f>
        <v>0.85707093926691236</v>
      </c>
      <c r="W106" s="1">
        <f ca="1">W46+NORMINV(RAND(),0,'Total-Smoothed'!$AG$2)</f>
        <v>0.14799107992097491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0.93663990436629685</v>
      </c>
      <c r="E107" s="1">
        <f ca="1">E47+NORMINV(RAND(),0,'Total-Smoothed'!$AG$2)</f>
        <v>8.3809313927294668E-2</v>
      </c>
      <c r="F107" s="1">
        <f ca="1">F47+NORMINV(RAND(),0,'Total-Smoothed'!$AG$2)</f>
        <v>0.98088890056654732</v>
      </c>
      <c r="G107" s="1">
        <f ca="1">G47+NORMINV(RAND(),0,'Total-Smoothed'!$AG$2)</f>
        <v>0.10545652594430187</v>
      </c>
      <c r="H107" s="1">
        <f ca="1">H47+NORMINV(RAND(),0,'Total-Smoothed'!$AG$2)</f>
        <v>0.94000741362626417</v>
      </c>
      <c r="I107" s="1">
        <f ca="1">I47+NORMINV(RAND(),0,'Total-Smoothed'!$AG$2)</f>
        <v>1.1439608460184392</v>
      </c>
      <c r="J107" s="1">
        <f ca="1">J47+NORMINV(RAND(),0,'Total-Smoothed'!$AG$2)</f>
        <v>1.0818464952401678</v>
      </c>
      <c r="K107" s="1">
        <f ca="1">K47+NORMINV(RAND(),0,'Total-Smoothed'!$AG$2)</f>
        <v>8.2609822634217123E-2</v>
      </c>
      <c r="L107" s="1">
        <f ca="1">L47+NORMINV(RAND(),0,'Total-Smoothed'!$AG$2)</f>
        <v>0.88186711109531712</v>
      </c>
      <c r="M107" s="1">
        <f ca="1">M47+NORMINV(RAND(),0,'Total-Smoothed'!$AG$2)</f>
        <v>1.0321395116621239</v>
      </c>
      <c r="N107" s="1">
        <f ca="1">N47+NORMINV(RAND(),0,'Total-Smoothed'!$AG$2)</f>
        <v>1.0061538357915336</v>
      </c>
      <c r="O107" s="1">
        <f ca="1">O47+NORMINV(RAND(),0,'Total-Smoothed'!$AG$2)</f>
        <v>0.41989199973304409</v>
      </c>
      <c r="P107" s="1">
        <f ca="1">P47+NORMINV(RAND(),0,'Total-Smoothed'!$AG$2)</f>
        <v>-0.13831415947794376</v>
      </c>
      <c r="Q107" s="1">
        <f ca="1">Q47+NORMINV(RAND(),0,'Total-Smoothed'!$AG$2)</f>
        <v>0.92343615696752035</v>
      </c>
      <c r="R107" s="1">
        <f ca="1">R47+NORMINV(RAND(),0,'Total-Smoothed'!$AG$2)</f>
        <v>6.8308865831198246E-2</v>
      </c>
      <c r="S107" s="1">
        <f ca="1">S47+NORMINV(RAND(),0,'Total-Smoothed'!$AG$2)</f>
        <v>7.7433278670734268E-2</v>
      </c>
      <c r="T107" s="1">
        <f ca="1">T47+NORMINV(RAND(),0,'Total-Smoothed'!$AG$2)</f>
        <v>0.84515672814223597</v>
      </c>
      <c r="U107" s="1">
        <f ca="1">U47+NORMINV(RAND(),0,'Total-Smoothed'!$AG$2)</f>
        <v>0.85925138250671118</v>
      </c>
      <c r="V107" s="1">
        <f ca="1">V47+NORMINV(RAND(),0,'Total-Smoothed'!$AG$2)</f>
        <v>1.1756871694412427</v>
      </c>
      <c r="W107" s="1">
        <f ca="1">W47+NORMINV(RAND(),0,'Total-Smoothed'!$AG$2)</f>
        <v>1.9753400004111219E-2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0.98875431358766097</v>
      </c>
      <c r="E108" s="1">
        <f ca="1">E48+NORMINV(RAND(),0,'Total-Smoothed'!$AG$2)</f>
        <v>0.99839994841774193</v>
      </c>
      <c r="F108" s="1">
        <f ca="1">F48+NORMINV(RAND(),0,'Total-Smoothed'!$AG$2)</f>
        <v>0.25122663433356268</v>
      </c>
      <c r="G108" s="1">
        <f ca="1">G48+NORMINV(RAND(),0,'Total-Smoothed'!$AG$2)</f>
        <v>6.0525565826655157E-2</v>
      </c>
      <c r="H108" s="1">
        <f ca="1">H48+NORMINV(RAND(),0,'Total-Smoothed'!$AG$2)</f>
        <v>-3.6863125598164001E-2</v>
      </c>
      <c r="I108" s="1">
        <f ca="1">I48+NORMINV(RAND(),0,'Total-Smoothed'!$AG$2)</f>
        <v>0.10513057766037026</v>
      </c>
      <c r="J108" s="1">
        <f ca="1">J48+NORMINV(RAND(),0,'Total-Smoothed'!$AG$2)</f>
        <v>0.33881064397700017</v>
      </c>
      <c r="K108" s="1">
        <f ca="1">K48+NORMINV(RAND(),0,'Total-Smoothed'!$AG$2)</f>
        <v>0.844302207187139</v>
      </c>
      <c r="L108" s="1">
        <f ca="1">L48+NORMINV(RAND(),0,'Total-Smoothed'!$AG$2)</f>
        <v>0.77410227006762677</v>
      </c>
      <c r="M108" s="1">
        <f ca="1">M48+NORMINV(RAND(),0,'Total-Smoothed'!$AG$2)</f>
        <v>0.93891684505921358</v>
      </c>
      <c r="N108" s="1">
        <f ca="1">N48+NORMINV(RAND(),0,'Total-Smoothed'!$AG$2)</f>
        <v>6.8165619420816517E-2</v>
      </c>
      <c r="O108" s="1">
        <f ca="1">O48+NORMINV(RAND(),0,'Total-Smoothed'!$AG$2)</f>
        <v>0.8172595168902983</v>
      </c>
      <c r="P108" s="1">
        <f ca="1">P48+NORMINV(RAND(),0,'Total-Smoothed'!$AG$2)</f>
        <v>9.7591108416388142E-2</v>
      </c>
      <c r="Q108" s="1">
        <f ca="1">Q48+NORMINV(RAND(),0,'Total-Smoothed'!$AG$2)</f>
        <v>1.249398469754065</v>
      </c>
      <c r="R108" s="1">
        <f ca="1">R48+NORMINV(RAND(),0,'Total-Smoothed'!$AG$2)</f>
        <v>-7.8342412634735473E-2</v>
      </c>
      <c r="S108" s="1">
        <f ca="1">S48+NORMINV(RAND(),0,'Total-Smoothed'!$AG$2)</f>
        <v>1.005631806368017</v>
      </c>
      <c r="T108" s="1">
        <f ca="1">T48+NORMINV(RAND(),0,'Total-Smoothed'!$AG$2)</f>
        <v>0.55167197477736452</v>
      </c>
      <c r="U108" s="1">
        <f ca="1">U48+NORMINV(RAND(),0,'Total-Smoothed'!$AG$2)</f>
        <v>0.34267965795106947</v>
      </c>
      <c r="V108" s="1">
        <f ca="1">V48+NORMINV(RAND(),0,'Total-Smoothed'!$AG$2)</f>
        <v>0.1272285276567082</v>
      </c>
      <c r="W108" s="1">
        <f ca="1">W48+NORMINV(RAND(),0,'Total-Smoothed'!$AG$2)</f>
        <v>-4.2493935585771123E-3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8.3073189824911051E-3</v>
      </c>
      <c r="E111" s="1">
        <f ca="1">(E61+0.6*(F61+D61)+0.15*G1)/(1+2*0.6+0.15)</f>
        <v>8.2715555939775379E-2</v>
      </c>
      <c r="F111" s="1">
        <f ca="1">(F61+0.6*(G61+E61)+0.15*(D61+H61))/(1+2*0.6+2*0.15)</f>
        <v>0.27317974753051488</v>
      </c>
      <c r="G111" s="1">
        <f t="shared" ref="G111:H126" ca="1" si="10">(G61+0.6*(H61+F61)+0.15*(E61+I61))/(1+2*0.6+2*0.15)</f>
        <v>0.44161332700813671</v>
      </c>
      <c r="H111" s="1">
        <f ca="1">(H61+0.6*(I61+G61)+0.15*(F61+J61))/(1+2*0.6+2*0.15)</f>
        <v>0.31304348004920346</v>
      </c>
      <c r="I111" s="1">
        <f t="shared" ref="I111:U126" ca="1" si="11">(I61+0.6*(J61+H61)+0.15*(G61+K61))/(1+2*0.6+2*0.15)</f>
        <v>0.19776982200524795</v>
      </c>
      <c r="J111" s="1">
        <f t="shared" ca="1" si="11"/>
        <v>0.16945777955699659</v>
      </c>
      <c r="K111" s="1">
        <f t="shared" ca="1" si="11"/>
        <v>8.2025847613724751E-2</v>
      </c>
      <c r="L111" s="1">
        <f t="shared" ca="1" si="11"/>
        <v>4.1941283413508848E-2</v>
      </c>
      <c r="M111" s="1">
        <f t="shared" ca="1" si="11"/>
        <v>4.766755906114576E-2</v>
      </c>
      <c r="N111" s="1">
        <f t="shared" ca="1" si="11"/>
        <v>1.2912888817163981E-2</v>
      </c>
      <c r="O111" s="1">
        <f t="shared" ca="1" si="11"/>
        <v>-9.7132967943408775E-3</v>
      </c>
      <c r="P111" s="1">
        <f t="shared" ca="1" si="11"/>
        <v>1.3738795917221536E-2</v>
      </c>
      <c r="Q111" s="1">
        <f t="shared" ca="1" si="11"/>
        <v>3.7521310010823469E-2</v>
      </c>
      <c r="R111" s="1">
        <f t="shared" ca="1" si="11"/>
        <v>4.1374895002675736E-2</v>
      </c>
      <c r="S111" s="1">
        <f t="shared" ca="1" si="11"/>
        <v>6.0257488634491138E-2</v>
      </c>
      <c r="T111" s="1">
        <f t="shared" ca="1" si="11"/>
        <v>4.0205577464588159E-2</v>
      </c>
      <c r="U111" s="1">
        <f t="shared" ca="1" si="11"/>
        <v>-1.669646317654639E-2</v>
      </c>
      <c r="V111" s="1">
        <f ca="1">(V61+0.6*(W61+U61)+0.15*T1)/(1+2*0.6+0.15)</f>
        <v>-3.1558273842528496E-2</v>
      </c>
      <c r="W111" s="1">
        <f ca="1">(W61+0.6*(V61)+0.15*U61)/(1+0.6+0.15)</f>
        <v>-2.9991212523102169E-2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0.18476715002428354</v>
      </c>
      <c r="E112" s="1">
        <f t="shared" ref="E112:E158" ca="1" si="13">(E62+0.6*(F62+D62)+0.15*G2)/(1+2*0.6+0.15)</f>
        <v>0.32412807346411365</v>
      </c>
      <c r="F112" s="1">
        <f t="shared" ref="F112:U127" ca="1" si="14">(F62+0.6*(G62+E62)+0.15*(D62+H62))/(1+2*0.6+2*0.15)</f>
        <v>0.39751382092766624</v>
      </c>
      <c r="G112" s="1">
        <f t="shared" ca="1" si="10"/>
        <v>0.45665560514696313</v>
      </c>
      <c r="H112" s="1">
        <f t="shared" ca="1" si="10"/>
        <v>0.30177406186528577</v>
      </c>
      <c r="I112" s="1">
        <f t="shared" ca="1" si="11"/>
        <v>0.15061936163165685</v>
      </c>
      <c r="J112" s="1">
        <f t="shared" ca="1" si="11"/>
        <v>5.1229712479095149E-2</v>
      </c>
      <c r="K112" s="1">
        <f t="shared" ca="1" si="11"/>
        <v>1.3934222579702726E-2</v>
      </c>
      <c r="L112" s="1">
        <f t="shared" ca="1" si="11"/>
        <v>2.7293835367796105E-2</v>
      </c>
      <c r="M112" s="1">
        <f t="shared" ca="1" si="11"/>
        <v>-2.4325399121451321E-3</v>
      </c>
      <c r="N112" s="1">
        <f t="shared" ca="1" si="11"/>
        <v>-5.252601767569566E-2</v>
      </c>
      <c r="O112" s="1">
        <f t="shared" ca="1" si="11"/>
        <v>-8.2479525636210874E-2</v>
      </c>
      <c r="P112" s="1">
        <f t="shared" ca="1" si="11"/>
        <v>-6.1412205386482968E-2</v>
      </c>
      <c r="Q112" s="1">
        <f t="shared" ca="1" si="11"/>
        <v>-6.045638922080656E-2</v>
      </c>
      <c r="R112" s="1">
        <f t="shared" ca="1" si="11"/>
        <v>-2.0852168066435743E-2</v>
      </c>
      <c r="S112" s="1">
        <f t="shared" ca="1" si="11"/>
        <v>7.0441944149024632E-3</v>
      </c>
      <c r="T112" s="1">
        <f t="shared" ca="1" si="11"/>
        <v>3.2186803919529279E-2</v>
      </c>
      <c r="U112" s="1">
        <f t="shared" ca="1" si="11"/>
        <v>2.473947181847887E-2</v>
      </c>
      <c r="V112" s="1">
        <f t="shared" ref="V112:V158" ca="1" si="15">(V62+0.6*(W62+U62)+0.15*T2)/(1+2*0.6+0.15)</f>
        <v>-1.4307704868629943E-2</v>
      </c>
      <c r="W112" s="1">
        <f t="shared" ref="W112:W157" ca="1" si="16">(W62+0.6*(V62)+0.15*U62)/(1+0.6+0.15)</f>
        <v>-4.9272681558553043E-2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0.10983937761328832</v>
      </c>
      <c r="E113" s="1">
        <f t="shared" ca="1" si="13"/>
        <v>0.24715526016934619</v>
      </c>
      <c r="F113" s="1">
        <f t="shared" ca="1" si="14"/>
        <v>0.28702005883037973</v>
      </c>
      <c r="G113" s="1">
        <f t="shared" ca="1" si="10"/>
        <v>0.3526125215044118</v>
      </c>
      <c r="H113" s="1">
        <f t="shared" ca="1" si="10"/>
        <v>0.18810001098297052</v>
      </c>
      <c r="I113" s="1">
        <f t="shared" ca="1" si="11"/>
        <v>-2.3221247342412609E-2</v>
      </c>
      <c r="J113" s="1">
        <f t="shared" ca="1" si="11"/>
        <v>-7.4078040968021133E-2</v>
      </c>
      <c r="K113" s="1">
        <f t="shared" ca="1" si="11"/>
        <v>-3.2928582003187684E-2</v>
      </c>
      <c r="L113" s="1">
        <f t="shared" ca="1" si="11"/>
        <v>6.5540478471374673E-3</v>
      </c>
      <c r="M113" s="1">
        <f t="shared" ca="1" si="11"/>
        <v>3.1008888514294473E-2</v>
      </c>
      <c r="N113" s="1">
        <f t="shared" ca="1" si="11"/>
        <v>6.3943630490435957E-2</v>
      </c>
      <c r="O113" s="1">
        <f t="shared" ca="1" si="11"/>
        <v>7.5756060710865644E-2</v>
      </c>
      <c r="P113" s="1">
        <f t="shared" ca="1" si="11"/>
        <v>5.4740759509238825E-2</v>
      </c>
      <c r="Q113" s="1">
        <f t="shared" ca="1" si="11"/>
        <v>3.7010077003227941E-2</v>
      </c>
      <c r="R113" s="1">
        <f t="shared" ca="1" si="11"/>
        <v>2.3244470693148465E-2</v>
      </c>
      <c r="S113" s="1">
        <f t="shared" ca="1" si="11"/>
        <v>-3.7489896701818022E-2</v>
      </c>
      <c r="T113" s="1">
        <f t="shared" ca="1" si="11"/>
        <v>-8.1204408767072883E-2</v>
      </c>
      <c r="U113" s="1">
        <f t="shared" ca="1" si="11"/>
        <v>-5.3524365513372051E-2</v>
      </c>
      <c r="V113" s="1">
        <f t="shared" ca="1" si="15"/>
        <v>-3.7789334653621852E-2</v>
      </c>
      <c r="W113" s="1">
        <f t="shared" ca="1" si="16"/>
        <v>-8.4565524962938801E-2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0.11586737200165066</v>
      </c>
      <c r="E114" s="1">
        <f t="shared" ca="1" si="13"/>
        <v>0.20105805969807103</v>
      </c>
      <c r="F114" s="1">
        <f t="shared" ca="1" si="14"/>
        <v>0.31789749189241884</v>
      </c>
      <c r="G114" s="1">
        <f t="shared" ca="1" si="10"/>
        <v>0.40255105802464863</v>
      </c>
      <c r="H114" s="1">
        <f t="shared" ca="1" si="10"/>
        <v>0.17576383194187145</v>
      </c>
      <c r="I114" s="1">
        <f t="shared" ca="1" si="11"/>
        <v>-3.2096085449972646E-2</v>
      </c>
      <c r="J114" s="1">
        <f t="shared" ca="1" si="11"/>
        <v>-8.295729993640838E-2</v>
      </c>
      <c r="K114" s="1">
        <f t="shared" ca="1" si="11"/>
        <v>-3.4628129431243486E-2</v>
      </c>
      <c r="L114" s="1">
        <f t="shared" ca="1" si="11"/>
        <v>-4.3910860107540493E-3</v>
      </c>
      <c r="M114" s="1">
        <f t="shared" ca="1" si="11"/>
        <v>2.4076338037671959E-2</v>
      </c>
      <c r="N114" s="1">
        <f t="shared" ca="1" si="11"/>
        <v>7.5784199119362669E-2</v>
      </c>
      <c r="O114" s="1">
        <f t="shared" ca="1" si="11"/>
        <v>8.0454452655684586E-2</v>
      </c>
      <c r="P114" s="1">
        <f t="shared" ca="1" si="11"/>
        <v>4.450038819352628E-2</v>
      </c>
      <c r="Q114" s="1">
        <f t="shared" ca="1" si="11"/>
        <v>1.8118396483800488E-2</v>
      </c>
      <c r="R114" s="1">
        <f t="shared" ca="1" si="11"/>
        <v>4.4713458427477336E-2</v>
      </c>
      <c r="S114" s="1">
        <f t="shared" ca="1" si="11"/>
        <v>5.9415946973887301E-2</v>
      </c>
      <c r="T114" s="1">
        <f t="shared" ca="1" si="11"/>
        <v>3.1249103333211098E-2</v>
      </c>
      <c r="U114" s="1">
        <f t="shared" ca="1" si="11"/>
        <v>2.8882475380642429E-3</v>
      </c>
      <c r="V114" s="1">
        <f t="shared" ca="1" si="15"/>
        <v>-3.0022444805464434E-2</v>
      </c>
      <c r="W114" s="1">
        <f t="shared" ca="1" si="16"/>
        <v>-6.3939197794262881E-2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3.9824117150031819E-2</v>
      </c>
      <c r="E115" s="1">
        <f t="shared" ca="1" si="13"/>
        <v>9.6842175660958485E-2</v>
      </c>
      <c r="F115" s="1">
        <f t="shared" ca="1" si="14"/>
        <v>0.20702202267239384</v>
      </c>
      <c r="G115" s="1">
        <f t="shared" ca="1" si="10"/>
        <v>0.31135928483704656</v>
      </c>
      <c r="H115" s="1">
        <f t="shared" ca="1" si="10"/>
        <v>0.15630035190267194</v>
      </c>
      <c r="I115" s="1">
        <f t="shared" ca="1" si="11"/>
        <v>2.2685515740467548E-2</v>
      </c>
      <c r="J115" s="1">
        <f t="shared" ca="1" si="11"/>
        <v>3.0765452507946007E-2</v>
      </c>
      <c r="K115" s="1">
        <f t="shared" ca="1" si="11"/>
        <v>4.1222298290994872E-2</v>
      </c>
      <c r="L115" s="1">
        <f t="shared" ca="1" si="11"/>
        <v>7.8832233566491858E-3</v>
      </c>
      <c r="M115" s="1">
        <f t="shared" ca="1" si="11"/>
        <v>-1.642157471050254E-2</v>
      </c>
      <c r="N115" s="1">
        <f t="shared" ca="1" si="11"/>
        <v>-9.8930244952645605E-3</v>
      </c>
      <c r="O115" s="1">
        <f t="shared" ca="1" si="11"/>
        <v>4.6204922217729736E-3</v>
      </c>
      <c r="P115" s="1">
        <f t="shared" ca="1" si="11"/>
        <v>3.4429599717025909E-2</v>
      </c>
      <c r="Q115" s="1">
        <f t="shared" ca="1" si="11"/>
        <v>6.9116536272665244E-2</v>
      </c>
      <c r="R115" s="1">
        <f t="shared" ca="1" si="11"/>
        <v>9.131621954867751E-2</v>
      </c>
      <c r="S115" s="1">
        <f t="shared" ca="1" si="11"/>
        <v>6.4999556725393731E-2</v>
      </c>
      <c r="T115" s="1">
        <f t="shared" ca="1" si="11"/>
        <v>2.6783998020075628E-2</v>
      </c>
      <c r="U115" s="1">
        <f t="shared" ca="1" si="11"/>
        <v>6.8642737473968238E-3</v>
      </c>
      <c r="V115" s="1">
        <f t="shared" ca="1" si="15"/>
        <v>-1.6631428314317562E-2</v>
      </c>
      <c r="W115" s="1">
        <f t="shared" ca="1" si="16"/>
        <v>4.1375002675588819E-3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0.10575054921630236</v>
      </c>
      <c r="E116" s="1">
        <f t="shared" ca="1" si="13"/>
        <v>0.22855253667792921</v>
      </c>
      <c r="F116" s="1">
        <f t="shared" ca="1" si="14"/>
        <v>0.32828022036131776</v>
      </c>
      <c r="G116" s="1">
        <f t="shared" ca="1" si="10"/>
        <v>0.38177635119222364</v>
      </c>
      <c r="H116" s="1">
        <f t="shared" ca="1" si="10"/>
        <v>0.18956361462106378</v>
      </c>
      <c r="I116" s="1">
        <f t="shared" ca="1" si="11"/>
        <v>5.0036604991567403E-2</v>
      </c>
      <c r="J116" s="1">
        <f t="shared" ca="1" si="11"/>
        <v>5.1155919332561807E-3</v>
      </c>
      <c r="K116" s="1">
        <f t="shared" ca="1" si="11"/>
        <v>-2.9308328616536688E-2</v>
      </c>
      <c r="L116" s="1">
        <f t="shared" ca="1" si="11"/>
        <v>-3.3722905075967438E-2</v>
      </c>
      <c r="M116" s="1">
        <f t="shared" ca="1" si="11"/>
        <v>-8.1600204079365635E-3</v>
      </c>
      <c r="N116" s="1">
        <f t="shared" ca="1" si="11"/>
        <v>3.2286209671069578E-2</v>
      </c>
      <c r="O116" s="1">
        <f t="shared" ca="1" si="11"/>
        <v>6.6775630445522578E-3</v>
      </c>
      <c r="P116" s="1">
        <f t="shared" ca="1" si="11"/>
        <v>-2.2783031542772125E-2</v>
      </c>
      <c r="Q116" s="1">
        <f t="shared" ca="1" si="11"/>
        <v>5.7043570827171371E-3</v>
      </c>
      <c r="R116" s="1">
        <f t="shared" ca="1" si="11"/>
        <v>1.5989095492114046E-2</v>
      </c>
      <c r="S116" s="1">
        <f t="shared" ca="1" si="11"/>
        <v>-3.5499619279505915E-2</v>
      </c>
      <c r="T116" s="1">
        <f t="shared" ca="1" si="11"/>
        <v>7.1011303857592802E-3</v>
      </c>
      <c r="U116" s="1">
        <f t="shared" ca="1" si="11"/>
        <v>0.1408183633662487</v>
      </c>
      <c r="V116" s="1">
        <f t="shared" ca="1" si="15"/>
        <v>0.20033667709448866</v>
      </c>
      <c r="W116" s="1">
        <f t="shared" ca="1" si="16"/>
        <v>0.15531928937355527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2.5275250661493893E-2</v>
      </c>
      <c r="E117" s="1">
        <f t="shared" ca="1" si="13"/>
        <v>6.5827759062299096E-2</v>
      </c>
      <c r="F117" s="1">
        <f t="shared" ca="1" si="14"/>
        <v>0.23726777626246243</v>
      </c>
      <c r="G117" s="1">
        <f t="shared" ca="1" si="10"/>
        <v>0.44024472891958438</v>
      </c>
      <c r="H117" s="1">
        <f t="shared" ca="1" si="10"/>
        <v>0.32637197885775149</v>
      </c>
      <c r="I117" s="1">
        <f t="shared" ca="1" si="11"/>
        <v>0.10828102839409404</v>
      </c>
      <c r="J117" s="1">
        <f t="shared" ca="1" si="11"/>
        <v>-1.5112567676826689E-2</v>
      </c>
      <c r="K117" s="1">
        <f t="shared" ca="1" si="11"/>
        <v>-4.6182569141464014E-2</v>
      </c>
      <c r="L117" s="1">
        <f t="shared" ca="1" si="11"/>
        <v>-6.5105171111237009E-2</v>
      </c>
      <c r="M117" s="1">
        <f t="shared" ca="1" si="11"/>
        <v>-6.8154621142686334E-2</v>
      </c>
      <c r="N117" s="1">
        <f t="shared" ca="1" si="11"/>
        <v>-3.3446744483794436E-2</v>
      </c>
      <c r="O117" s="1">
        <f t="shared" ca="1" si="11"/>
        <v>-3.5345872184449089E-3</v>
      </c>
      <c r="P117" s="1">
        <f t="shared" ca="1" si="11"/>
        <v>-9.4178710563334427E-3</v>
      </c>
      <c r="Q117" s="1">
        <f t="shared" ca="1" si="11"/>
        <v>-9.6842805656697836E-3</v>
      </c>
      <c r="R117" s="1">
        <f t="shared" ca="1" si="11"/>
        <v>-1.4177790396132822E-2</v>
      </c>
      <c r="S117" s="1">
        <f t="shared" ca="1" si="11"/>
        <v>6.3559644963991427E-3</v>
      </c>
      <c r="T117" s="1">
        <f t="shared" ca="1" si="11"/>
        <v>4.5139898349255587E-2</v>
      </c>
      <c r="U117" s="1">
        <f t="shared" ca="1" si="11"/>
        <v>5.9674159358402999E-2</v>
      </c>
      <c r="V117" s="1">
        <f t="shared" ca="1" si="15"/>
        <v>1.5013351130455441E-2</v>
      </c>
      <c r="W117" s="1">
        <f t="shared" ca="1" si="16"/>
        <v>-1.9411156069104121E-2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0.1283439609742148</v>
      </c>
      <c r="E118" s="1">
        <f t="shared" ca="1" si="13"/>
        <v>0.28480044952413275</v>
      </c>
      <c r="F118" s="1">
        <f t="shared" ca="1" si="14"/>
        <v>0.51308600487779499</v>
      </c>
      <c r="G118" s="1">
        <f t="shared" ca="1" si="10"/>
        <v>0.52959224863986076</v>
      </c>
      <c r="H118" s="1">
        <f t="shared" ca="1" si="10"/>
        <v>0.25683684619443548</v>
      </c>
      <c r="I118" s="1">
        <f t="shared" ca="1" si="11"/>
        <v>4.1715415258062077E-2</v>
      </c>
      <c r="J118" s="1">
        <f t="shared" ca="1" si="11"/>
        <v>2.8957085440878255E-2</v>
      </c>
      <c r="K118" s="1">
        <f t="shared" ca="1" si="11"/>
        <v>6.8051084490280286E-2</v>
      </c>
      <c r="L118" s="1">
        <f t="shared" ca="1" si="11"/>
        <v>0.14627971059531103</v>
      </c>
      <c r="M118" s="1">
        <f t="shared" ca="1" si="11"/>
        <v>0.12622088763602451</v>
      </c>
      <c r="N118" s="1">
        <f t="shared" ca="1" si="11"/>
        <v>5.8457613675590145E-2</v>
      </c>
      <c r="O118" s="1">
        <f t="shared" ca="1" si="11"/>
        <v>5.0486372672633187E-2</v>
      </c>
      <c r="P118" s="1">
        <f t="shared" ca="1" si="11"/>
        <v>3.0732469336747347E-2</v>
      </c>
      <c r="Q118" s="1">
        <f t="shared" ca="1" si="11"/>
        <v>-1.9691769889905269E-2</v>
      </c>
      <c r="R118" s="1">
        <f t="shared" ca="1" si="11"/>
        <v>-7.0649352465817061E-3</v>
      </c>
      <c r="S118" s="1">
        <f t="shared" ca="1" si="11"/>
        <v>2.2591172090275464E-2</v>
      </c>
      <c r="T118" s="1">
        <f t="shared" ca="1" si="11"/>
        <v>1.5462704519541026E-2</v>
      </c>
      <c r="U118" s="1">
        <f t="shared" ca="1" si="11"/>
        <v>1.5539807142425232E-2</v>
      </c>
      <c r="V118" s="1">
        <f t="shared" ca="1" si="15"/>
        <v>-4.3043712593824387E-3</v>
      </c>
      <c r="W118" s="1">
        <f t="shared" ca="1" si="16"/>
        <v>-4.2611211069703649E-2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0.15100696415888773</v>
      </c>
      <c r="E119" s="1">
        <f t="shared" ca="1" si="13"/>
        <v>0.20049234231550411</v>
      </c>
      <c r="F119" s="1">
        <f t="shared" ca="1" si="14"/>
        <v>0.30728587012329578</v>
      </c>
      <c r="G119" s="1">
        <f t="shared" ca="1" si="10"/>
        <v>0.45509556632946435</v>
      </c>
      <c r="H119" s="1">
        <f t="shared" ca="1" si="10"/>
        <v>0.32022710994652753</v>
      </c>
      <c r="I119" s="1">
        <f t="shared" ca="1" si="11"/>
        <v>0.11805962785215565</v>
      </c>
      <c r="J119" s="1">
        <f t="shared" ca="1" si="11"/>
        <v>4.9539087791984057E-2</v>
      </c>
      <c r="K119" s="1">
        <f t="shared" ca="1" si="11"/>
        <v>5.7517866155353779E-2</v>
      </c>
      <c r="L119" s="1">
        <f t="shared" ca="1" si="11"/>
        <v>4.7238181253466335E-2</v>
      </c>
      <c r="M119" s="1">
        <f t="shared" ca="1" si="11"/>
        <v>-3.8101260953079551E-2</v>
      </c>
      <c r="N119" s="1">
        <f t="shared" ca="1" si="11"/>
        <v>-0.11904953952905613</v>
      </c>
      <c r="O119" s="1">
        <f t="shared" ca="1" si="11"/>
        <v>-9.8780532444489255E-2</v>
      </c>
      <c r="P119" s="1">
        <f t="shared" ca="1" si="11"/>
        <v>-2.7926422614494063E-2</v>
      </c>
      <c r="Q119" s="1">
        <f t="shared" ca="1" si="11"/>
        <v>3.4654580364695702E-3</v>
      </c>
      <c r="R119" s="1">
        <f t="shared" ca="1" si="11"/>
        <v>5.8901472558372449E-2</v>
      </c>
      <c r="S119" s="1">
        <f t="shared" ca="1" si="11"/>
        <v>9.4617814172595557E-2</v>
      </c>
      <c r="T119" s="1">
        <f t="shared" ca="1" si="11"/>
        <v>8.2480541146577657E-2</v>
      </c>
      <c r="U119" s="1">
        <f t="shared" ca="1" si="11"/>
        <v>4.4245639800504985E-2</v>
      </c>
      <c r="V119" s="1">
        <f t="shared" ca="1" si="15"/>
        <v>1.8032711215900058E-2</v>
      </c>
      <c r="W119" s="1">
        <f t="shared" ca="1" si="16"/>
        <v>3.688956533045458E-2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0.18056556423013845</v>
      </c>
      <c r="E120" s="1">
        <f t="shared" ca="1" si="13"/>
        <v>0.23507140925330308</v>
      </c>
      <c r="F120" s="1">
        <f t="shared" ca="1" si="14"/>
        <v>0.35052306818292778</v>
      </c>
      <c r="G120" s="1">
        <f t="shared" ca="1" si="10"/>
        <v>0.4644113763561285</v>
      </c>
      <c r="H120" s="1">
        <f t="shared" ca="1" si="10"/>
        <v>0.30925116598633395</v>
      </c>
      <c r="I120" s="1">
        <f t="shared" ca="1" si="11"/>
        <v>0.188394533167699</v>
      </c>
      <c r="J120" s="1">
        <f t="shared" ca="1" si="11"/>
        <v>0.14618861289663007</v>
      </c>
      <c r="K120" s="1">
        <f t="shared" ca="1" si="11"/>
        <v>0.11121981354020538</v>
      </c>
      <c r="L120" s="1">
        <f t="shared" ca="1" si="11"/>
        <v>5.4189744606884326E-2</v>
      </c>
      <c r="M120" s="1">
        <f t="shared" ca="1" si="11"/>
        <v>2.4625719813442994E-2</v>
      </c>
      <c r="N120" s="1">
        <f t="shared" ca="1" si="11"/>
        <v>1.2593855872515228E-2</v>
      </c>
      <c r="O120" s="1">
        <f t="shared" ca="1" si="11"/>
        <v>-2.09725175858885E-2</v>
      </c>
      <c r="P120" s="1">
        <f t="shared" ca="1" si="11"/>
        <v>-2.1388098074282845E-2</v>
      </c>
      <c r="Q120" s="1">
        <f t="shared" ca="1" si="11"/>
        <v>3.4703017839641373E-2</v>
      </c>
      <c r="R120" s="1">
        <f t="shared" ca="1" si="11"/>
        <v>0.10921468714386715</v>
      </c>
      <c r="S120" s="1">
        <f t="shared" ca="1" si="11"/>
        <v>0.12601335955145057</v>
      </c>
      <c r="T120" s="1">
        <f t="shared" ca="1" si="11"/>
        <v>3.4156457861584506E-2</v>
      </c>
      <c r="U120" s="1">
        <f t="shared" ca="1" si="11"/>
        <v>-4.4106246418454308E-2</v>
      </c>
      <c r="V120" s="1">
        <f t="shared" ca="1" si="15"/>
        <v>-6.0855884304209941E-2</v>
      </c>
      <c r="W120" s="1">
        <f t="shared" ca="1" si="16"/>
        <v>-0.11127850623073332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-1.1019162643856367E-3</v>
      </c>
      <c r="E121" s="1">
        <f t="shared" ca="1" si="13"/>
        <v>0.22760156328045048</v>
      </c>
      <c r="F121" s="1">
        <f t="shared" ca="1" si="14"/>
        <v>0.49972843616632484</v>
      </c>
      <c r="G121" s="1">
        <f t="shared" ca="1" si="10"/>
        <v>0.54120965559407586</v>
      </c>
      <c r="H121" s="1">
        <f t="shared" ca="1" si="10"/>
        <v>0.28329463628828727</v>
      </c>
      <c r="I121" s="1">
        <f t="shared" ca="1" si="11"/>
        <v>3.6820498088364975E-2</v>
      </c>
      <c r="J121" s="1">
        <f t="shared" ca="1" si="11"/>
        <v>-8.0237499622580824E-2</v>
      </c>
      <c r="K121" s="1">
        <f t="shared" ca="1" si="11"/>
        <v>-5.4845347509776911E-2</v>
      </c>
      <c r="L121" s="1">
        <f t="shared" ca="1" si="11"/>
        <v>4.8115766471894382E-2</v>
      </c>
      <c r="M121" s="1">
        <f t="shared" ca="1" si="11"/>
        <v>3.543592743671304E-2</v>
      </c>
      <c r="N121" s="1">
        <f t="shared" ca="1" si="11"/>
        <v>-1.8033481218191448E-2</v>
      </c>
      <c r="O121" s="1">
        <f t="shared" ca="1" si="11"/>
        <v>-1.3910390606326156E-2</v>
      </c>
      <c r="P121" s="1">
        <f t="shared" ca="1" si="11"/>
        <v>4.0358252864220227E-2</v>
      </c>
      <c r="Q121" s="1">
        <f t="shared" ca="1" si="11"/>
        <v>6.0747572828652986E-2</v>
      </c>
      <c r="R121" s="1">
        <f t="shared" ca="1" si="11"/>
        <v>5.1348300430028214E-2</v>
      </c>
      <c r="S121" s="1">
        <f t="shared" ca="1" si="11"/>
        <v>4.3223576091876374E-2</v>
      </c>
      <c r="T121" s="1">
        <f t="shared" ca="1" si="11"/>
        <v>7.0445697742190422E-2</v>
      </c>
      <c r="U121" s="1">
        <f t="shared" ca="1" si="11"/>
        <v>6.4141954613980021E-2</v>
      </c>
      <c r="V121" s="1">
        <f t="shared" ca="1" si="15"/>
        <v>6.3587683971271635E-3</v>
      </c>
      <c r="W121" s="1">
        <f t="shared" ca="1" si="16"/>
        <v>1.9459471040931469E-2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0.20076923668747432</v>
      </c>
      <c r="E122" s="1">
        <f t="shared" ca="1" si="13"/>
        <v>0.27181834915804404</v>
      </c>
      <c r="F122" s="1">
        <f t="shared" ca="1" si="14"/>
        <v>0.35571689217598218</v>
      </c>
      <c r="G122" s="1">
        <f t="shared" ca="1" si="10"/>
        <v>0.46202965502223137</v>
      </c>
      <c r="H122" s="1">
        <f t="shared" ca="1" si="10"/>
        <v>0.30091692763066646</v>
      </c>
      <c r="I122" s="1">
        <f t="shared" ca="1" si="11"/>
        <v>0.1337153001105596</v>
      </c>
      <c r="J122" s="1">
        <f t="shared" ca="1" si="11"/>
        <v>8.6544096713273552E-2</v>
      </c>
      <c r="K122" s="1">
        <f t="shared" ca="1" si="11"/>
        <v>5.4301114916017489E-2</v>
      </c>
      <c r="L122" s="1">
        <f t="shared" ca="1" si="11"/>
        <v>-2.1235528241126504E-2</v>
      </c>
      <c r="M122" s="1">
        <f t="shared" ca="1" si="11"/>
        <v>-8.4775645665087648E-2</v>
      </c>
      <c r="N122" s="1">
        <f t="shared" ca="1" si="11"/>
        <v>-6.9842886708315871E-2</v>
      </c>
      <c r="O122" s="1">
        <f t="shared" ca="1" si="11"/>
        <v>-2.7157776562521106E-5</v>
      </c>
      <c r="P122" s="1">
        <f t="shared" ca="1" si="11"/>
        <v>8.6120034197324953E-3</v>
      </c>
      <c r="Q122" s="1">
        <f t="shared" ca="1" si="11"/>
        <v>-1.4270646336844637E-2</v>
      </c>
      <c r="R122" s="1">
        <f t="shared" ca="1" si="11"/>
        <v>-3.2434171103531195E-2</v>
      </c>
      <c r="S122" s="1">
        <f t="shared" ca="1" si="11"/>
        <v>-1.4548945554502169E-2</v>
      </c>
      <c r="T122" s="1">
        <f t="shared" ca="1" si="11"/>
        <v>1.5084007702839802E-2</v>
      </c>
      <c r="U122" s="1">
        <f t="shared" ca="1" si="11"/>
        <v>4.7040804113654425E-2</v>
      </c>
      <c r="V122" s="1">
        <f t="shared" ca="1" si="15"/>
        <v>4.0100603880641572E-2</v>
      </c>
      <c r="W122" s="1">
        <f t="shared" ca="1" si="16"/>
        <v>9.9872449698060212E-3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9.8103428162018891E-2</v>
      </c>
      <c r="E123" s="1">
        <f t="shared" ca="1" si="13"/>
        <v>0.14152958602812502</v>
      </c>
      <c r="F123" s="1">
        <f t="shared" ca="1" si="14"/>
        <v>0.27988324500219114</v>
      </c>
      <c r="G123" s="1">
        <f t="shared" ca="1" si="10"/>
        <v>0.43344223258419834</v>
      </c>
      <c r="H123" s="1">
        <f t="shared" ca="1" si="10"/>
        <v>0.28741578973885545</v>
      </c>
      <c r="I123" s="1">
        <f t="shared" ca="1" si="11"/>
        <v>0.11441905428849872</v>
      </c>
      <c r="J123" s="1">
        <f t="shared" ca="1" si="11"/>
        <v>6.5306144418762799E-2</v>
      </c>
      <c r="K123" s="1">
        <f t="shared" ca="1" si="11"/>
        <v>8.9519047096055862E-2</v>
      </c>
      <c r="L123" s="1">
        <f t="shared" ca="1" si="11"/>
        <v>9.5012737411111076E-2</v>
      </c>
      <c r="M123" s="1">
        <f t="shared" ca="1" si="11"/>
        <v>4.5212781064984539E-2</v>
      </c>
      <c r="N123" s="1">
        <f t="shared" ca="1" si="11"/>
        <v>5.1729122738900599E-3</v>
      </c>
      <c r="O123" s="1">
        <f t="shared" ca="1" si="11"/>
        <v>7.9760448911278675E-3</v>
      </c>
      <c r="P123" s="1">
        <f t="shared" ca="1" si="11"/>
        <v>2.4592895916192015E-2</v>
      </c>
      <c r="Q123" s="1">
        <f t="shared" ca="1" si="11"/>
        <v>-3.5180125960829053E-3</v>
      </c>
      <c r="R123" s="1">
        <f t="shared" ca="1" si="11"/>
        <v>-2.1250125920584541E-2</v>
      </c>
      <c r="S123" s="1">
        <f t="shared" ca="1" si="11"/>
        <v>5.4398164929671013E-2</v>
      </c>
      <c r="T123" s="1">
        <f t="shared" ca="1" si="11"/>
        <v>0.14916788090347116</v>
      </c>
      <c r="U123" s="1">
        <f t="shared" ca="1" si="11"/>
        <v>0.13492557687511922</v>
      </c>
      <c r="V123" s="1">
        <f t="shared" ca="1" si="15"/>
        <v>1.5221574171948722E-2</v>
      </c>
      <c r="W123" s="1">
        <f t="shared" ca="1" si="16"/>
        <v>-2.7649293835416155E-2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2.3512778655142643E-2</v>
      </c>
      <c r="E124" s="1">
        <f t="shared" ca="1" si="13"/>
        <v>0.14103871539484705</v>
      </c>
      <c r="F124" s="1">
        <f t="shared" ca="1" si="14"/>
        <v>0.28234898059454266</v>
      </c>
      <c r="G124" s="1">
        <f t="shared" ca="1" si="10"/>
        <v>0.38264896940863891</v>
      </c>
      <c r="H124" s="1">
        <f t="shared" ca="1" si="10"/>
        <v>0.2653253742472127</v>
      </c>
      <c r="I124" s="1">
        <f t="shared" ca="1" si="11"/>
        <v>0.18134474870632866</v>
      </c>
      <c r="J124" s="1">
        <f t="shared" ca="1" si="11"/>
        <v>0.14961048318179948</v>
      </c>
      <c r="K124" s="1">
        <f t="shared" ca="1" si="11"/>
        <v>0.12106414874272216</v>
      </c>
      <c r="L124" s="1">
        <f t="shared" ca="1" si="11"/>
        <v>7.9076222266676849E-2</v>
      </c>
      <c r="M124" s="1">
        <f t="shared" ca="1" si="11"/>
        <v>3.6953832087121899E-2</v>
      </c>
      <c r="N124" s="1">
        <f t="shared" ca="1" si="11"/>
        <v>3.4517206093585245E-2</v>
      </c>
      <c r="O124" s="1">
        <f t="shared" ca="1" si="11"/>
        <v>8.9704677086706736E-2</v>
      </c>
      <c r="P124" s="1">
        <f t="shared" ca="1" si="11"/>
        <v>9.1346082686518476E-2</v>
      </c>
      <c r="Q124" s="1">
        <f t="shared" ca="1" si="11"/>
        <v>4.2746087679923536E-2</v>
      </c>
      <c r="R124" s="1">
        <f t="shared" ca="1" si="11"/>
        <v>-3.9407830931877689E-3</v>
      </c>
      <c r="S124" s="1">
        <f t="shared" ca="1" si="11"/>
        <v>1.1641682478136264E-2</v>
      </c>
      <c r="T124" s="1">
        <f t="shared" ca="1" si="11"/>
        <v>7.0730479312160741E-2</v>
      </c>
      <c r="U124" s="1">
        <f t="shared" ca="1" si="11"/>
        <v>9.9815609299327215E-2</v>
      </c>
      <c r="V124" s="1">
        <f t="shared" ca="1" si="15"/>
        <v>6.4925650709381444E-2</v>
      </c>
      <c r="W124" s="1">
        <f t="shared" ca="1" si="16"/>
        <v>1.2006272266377139E-2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1.8043164481557013E-2</v>
      </c>
      <c r="E125" s="1">
        <f t="shared" ca="1" si="13"/>
        <v>0.11059612643601226</v>
      </c>
      <c r="F125" s="1">
        <f t="shared" ca="1" si="14"/>
        <v>0.2649679137725231</v>
      </c>
      <c r="G125" s="1">
        <f t="shared" ca="1" si="10"/>
        <v>0.39011568416560016</v>
      </c>
      <c r="H125" s="1">
        <f t="shared" ca="1" si="10"/>
        <v>0.20693913573237771</v>
      </c>
      <c r="I125" s="1">
        <f t="shared" ca="1" si="11"/>
        <v>-1.7062887441680587E-2</v>
      </c>
      <c r="J125" s="1">
        <f t="shared" ca="1" si="11"/>
        <v>-0.11673410579877655</v>
      </c>
      <c r="K125" s="1">
        <f t="shared" ca="1" si="11"/>
        <v>-9.4356203321952159E-2</v>
      </c>
      <c r="L125" s="1">
        <f t="shared" ca="1" si="11"/>
        <v>-7.2553106066160986E-2</v>
      </c>
      <c r="M125" s="1">
        <f t="shared" ca="1" si="11"/>
        <v>-8.4184164838431733E-2</v>
      </c>
      <c r="N125" s="1">
        <f t="shared" ca="1" si="11"/>
        <v>-7.6411654625034367E-2</v>
      </c>
      <c r="O125" s="1">
        <f t="shared" ca="1" si="11"/>
        <v>-2.0447280460407464E-2</v>
      </c>
      <c r="P125" s="1">
        <f t="shared" ca="1" si="11"/>
        <v>2.0495805672227415E-2</v>
      </c>
      <c r="Q125" s="1">
        <f t="shared" ca="1" si="11"/>
        <v>3.0227748652514281E-2</v>
      </c>
      <c r="R125" s="1">
        <f t="shared" ca="1" si="11"/>
        <v>2.9897686954394481E-3</v>
      </c>
      <c r="S125" s="1">
        <f t="shared" ca="1" si="11"/>
        <v>1.7671255450421749E-2</v>
      </c>
      <c r="T125" s="1">
        <f t="shared" ca="1" si="11"/>
        <v>3.0740815686322153E-2</v>
      </c>
      <c r="U125" s="1">
        <f t="shared" ca="1" si="11"/>
        <v>2.5263779917254443E-2</v>
      </c>
      <c r="V125" s="1">
        <f t="shared" ca="1" si="15"/>
        <v>2.6869937166036379E-2</v>
      </c>
      <c r="W125" s="1">
        <f t="shared" ca="1" si="16"/>
        <v>3.8884761703605504E-2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0.11447382606669922</v>
      </c>
      <c r="E126" s="1">
        <f t="shared" ca="1" si="13"/>
        <v>0.1041775782538267</v>
      </c>
      <c r="F126" s="1">
        <f t="shared" ca="1" si="14"/>
        <v>0.19998637090192145</v>
      </c>
      <c r="G126" s="1">
        <f t="shared" ca="1" si="10"/>
        <v>0.30397720639607978</v>
      </c>
      <c r="H126" s="1">
        <f t="shared" ca="1" si="10"/>
        <v>0.16346921145113316</v>
      </c>
      <c r="I126" s="1">
        <f t="shared" ca="1" si="11"/>
        <v>4.5690328434643476E-2</v>
      </c>
      <c r="J126" s="1">
        <f t="shared" ca="1" si="11"/>
        <v>4.4301833815611293E-2</v>
      </c>
      <c r="K126" s="1">
        <f t="shared" ca="1" si="11"/>
        <v>0.10109369259824323</v>
      </c>
      <c r="L126" s="1">
        <f t="shared" ca="1" si="11"/>
        <v>0.15324710965761462</v>
      </c>
      <c r="M126" s="1">
        <f t="shared" ca="1" si="11"/>
        <v>9.7523287223547403E-2</v>
      </c>
      <c r="N126" s="1">
        <f t="shared" ca="1" si="11"/>
        <v>6.4067621422836465E-2</v>
      </c>
      <c r="O126" s="1">
        <f t="shared" ca="1" si="11"/>
        <v>7.1617575143729476E-2</v>
      </c>
      <c r="P126" s="1">
        <f t="shared" ca="1" si="11"/>
        <v>7.4426053221545163E-2</v>
      </c>
      <c r="Q126" s="1">
        <f t="shared" ca="1" si="11"/>
        <v>8.420305066638635E-2</v>
      </c>
      <c r="R126" s="1">
        <f t="shared" ca="1" si="11"/>
        <v>9.1612421098810376E-2</v>
      </c>
      <c r="S126" s="1">
        <f t="shared" ca="1" si="11"/>
        <v>0.11092425558363009</v>
      </c>
      <c r="T126" s="1">
        <f t="shared" ca="1" si="11"/>
        <v>0.15265525846569822</v>
      </c>
      <c r="U126" s="1">
        <f t="shared" ca="1" si="11"/>
        <v>0.16255811379872379</v>
      </c>
      <c r="V126" s="1">
        <f t="shared" ca="1" si="15"/>
        <v>8.0096574036127743E-2</v>
      </c>
      <c r="W126" s="1">
        <f t="shared" ca="1" si="16"/>
        <v>1.8411515959463349E-2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4.4440947198408014E-2</v>
      </c>
      <c r="E127" s="1">
        <f t="shared" ca="1" si="13"/>
        <v>6.4662473947111443E-2</v>
      </c>
      <c r="F127" s="1">
        <f t="shared" ca="1" si="14"/>
        <v>0.24201298987484382</v>
      </c>
      <c r="G127" s="1">
        <f t="shared" ca="1" si="14"/>
        <v>0.42274814925667065</v>
      </c>
      <c r="H127" s="1">
        <f t="shared" ca="1" si="14"/>
        <v>0.2959340709472521</v>
      </c>
      <c r="I127" s="1">
        <f t="shared" ca="1" si="14"/>
        <v>0.12511266115952924</v>
      </c>
      <c r="J127" s="1">
        <f t="shared" ca="1" si="14"/>
        <v>4.4652691067204854E-2</v>
      </c>
      <c r="K127" s="1">
        <f t="shared" ca="1" si="14"/>
        <v>5.7720924593867726E-2</v>
      </c>
      <c r="L127" s="1">
        <f t="shared" ca="1" si="14"/>
        <v>5.2121428482660895E-2</v>
      </c>
      <c r="M127" s="1">
        <f t="shared" ca="1" si="14"/>
        <v>2.0752886751417406E-2</v>
      </c>
      <c r="N127" s="1">
        <f t="shared" ca="1" si="14"/>
        <v>-4.3380177001306198E-4</v>
      </c>
      <c r="O127" s="1">
        <f t="shared" ca="1" si="14"/>
        <v>1.6550300851230722E-2</v>
      </c>
      <c r="P127" s="1">
        <f t="shared" ca="1" si="14"/>
        <v>5.2858951085190252E-2</v>
      </c>
      <c r="Q127" s="1">
        <f t="shared" ca="1" si="14"/>
        <v>5.3614474410258461E-2</v>
      </c>
      <c r="R127" s="1">
        <f t="shared" ca="1" si="14"/>
        <v>4.658097679892672E-2</v>
      </c>
      <c r="S127" s="1">
        <f t="shared" ca="1" si="14"/>
        <v>5.1115767086038787E-2</v>
      </c>
      <c r="T127" s="1">
        <f t="shared" ca="1" si="14"/>
        <v>7.79884852535499E-2</v>
      </c>
      <c r="U127" s="1">
        <f t="shared" ca="1" si="14"/>
        <v>0.11164452457604938</v>
      </c>
      <c r="V127" s="1">
        <f t="shared" ca="1" si="15"/>
        <v>9.9058284035701369E-2</v>
      </c>
      <c r="W127" s="1">
        <f t="shared" ca="1" si="16"/>
        <v>5.2652147372919074E-2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4.5053884745226043E-2</v>
      </c>
      <c r="E128" s="1">
        <f t="shared" ca="1" si="13"/>
        <v>0.13353163385852557</v>
      </c>
      <c r="F128" s="1">
        <f t="shared" ref="F128:U143" ca="1" si="17">(F78+0.6*(G78+E78)+0.15*(D78+H78))/(1+2*0.6+2*0.15)</f>
        <v>0.31777919632337664</v>
      </c>
      <c r="G128" s="1">
        <f t="shared" ca="1" si="17"/>
        <v>0.46194180727200995</v>
      </c>
      <c r="H128" s="1">
        <f t="shared" ca="1" si="17"/>
        <v>0.28971865745268788</v>
      </c>
      <c r="I128" s="1">
        <f t="shared" ca="1" si="17"/>
        <v>0.12731777518413298</v>
      </c>
      <c r="J128" s="1">
        <f t="shared" ca="1" si="17"/>
        <v>8.9774824782665713E-2</v>
      </c>
      <c r="K128" s="1">
        <f t="shared" ca="1" si="17"/>
        <v>0.10104398147057089</v>
      </c>
      <c r="L128" s="1">
        <f t="shared" ca="1" si="17"/>
        <v>0.10142218375665879</v>
      </c>
      <c r="M128" s="1">
        <f t="shared" ca="1" si="17"/>
        <v>7.1702396058106507E-2</v>
      </c>
      <c r="N128" s="1">
        <f t="shared" ca="1" si="17"/>
        <v>7.0030329448644138E-2</v>
      </c>
      <c r="O128" s="1">
        <f t="shared" ca="1" si="17"/>
        <v>0.10721506043272851</v>
      </c>
      <c r="P128" s="1">
        <f t="shared" ca="1" si="17"/>
        <v>7.286650455527853E-2</v>
      </c>
      <c r="Q128" s="1">
        <f t="shared" ca="1" si="17"/>
        <v>3.0224309242535323E-2</v>
      </c>
      <c r="R128" s="1">
        <f t="shared" ca="1" si="17"/>
        <v>2.432690715163114E-2</v>
      </c>
      <c r="S128" s="1">
        <f t="shared" ca="1" si="17"/>
        <v>4.4966885822843528E-2</v>
      </c>
      <c r="T128" s="1">
        <f t="shared" ca="1" si="17"/>
        <v>6.0778688698673602E-2</v>
      </c>
      <c r="U128" s="1">
        <f t="shared" ca="1" si="17"/>
        <v>8.3360402935121869E-2</v>
      </c>
      <c r="V128" s="1">
        <f t="shared" ca="1" si="15"/>
        <v>5.7613247372287603E-2</v>
      </c>
      <c r="W128" s="1">
        <f t="shared" ca="1" si="16"/>
        <v>3.7892455852446848E-2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0.13693153284727963</v>
      </c>
      <c r="E129" s="1">
        <f t="shared" ca="1" si="13"/>
        <v>0.14944740010552543</v>
      </c>
      <c r="F129" s="1">
        <f t="shared" ca="1" si="17"/>
        <v>0.22230238514127071</v>
      </c>
      <c r="G129" s="1">
        <f t="shared" ca="1" si="17"/>
        <v>0.34762263342658456</v>
      </c>
      <c r="H129" s="1">
        <f t="shared" ca="1" si="17"/>
        <v>0.25412689482827444</v>
      </c>
      <c r="I129" s="1">
        <f t="shared" ca="1" si="17"/>
        <v>0.11590866638423387</v>
      </c>
      <c r="J129" s="1">
        <f t="shared" ca="1" si="17"/>
        <v>1.3855035898438112E-2</v>
      </c>
      <c r="K129" s="1">
        <f t="shared" ca="1" si="17"/>
        <v>-3.107767688733757E-2</v>
      </c>
      <c r="L129" s="1">
        <f t="shared" ca="1" si="17"/>
        <v>-6.155496800079089E-2</v>
      </c>
      <c r="M129" s="1">
        <f t="shared" ca="1" si="17"/>
        <v>-5.8049878456675176E-2</v>
      </c>
      <c r="N129" s="1">
        <f t="shared" ca="1" si="17"/>
        <v>-5.254904020196953E-3</v>
      </c>
      <c r="O129" s="1">
        <f t="shared" ca="1" si="17"/>
        <v>2.3219400176091372E-2</v>
      </c>
      <c r="P129" s="1">
        <f t="shared" ca="1" si="17"/>
        <v>4.6287606021070848E-2</v>
      </c>
      <c r="Q129" s="1">
        <f t="shared" ca="1" si="17"/>
        <v>6.3329234357071038E-2</v>
      </c>
      <c r="R129" s="1">
        <f t="shared" ca="1" si="17"/>
        <v>7.7824023036815362E-2</v>
      </c>
      <c r="S129" s="1">
        <f t="shared" ca="1" si="17"/>
        <v>6.1351325885453709E-2</v>
      </c>
      <c r="T129" s="1">
        <f t="shared" ca="1" si="17"/>
        <v>-6.8893652791453793E-3</v>
      </c>
      <c r="U129" s="1">
        <f t="shared" ca="1" si="17"/>
        <v>-6.0065784421077795E-2</v>
      </c>
      <c r="V129" s="1">
        <f t="shared" ca="1" si="15"/>
        <v>-1.3242054524713075E-2</v>
      </c>
      <c r="W129" s="1">
        <f t="shared" ca="1" si="16"/>
        <v>6.9397054014031498E-2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0.10638529153346453</v>
      </c>
      <c r="E130" s="1">
        <f t="shared" ca="1" si="13"/>
        <v>0.19551009891026774</v>
      </c>
      <c r="F130" s="1">
        <f t="shared" ca="1" si="17"/>
        <v>0.37910137066915162</v>
      </c>
      <c r="G130" s="1">
        <f t="shared" ca="1" si="17"/>
        <v>0.46677418759135936</v>
      </c>
      <c r="H130" s="1">
        <f t="shared" ca="1" si="17"/>
        <v>0.22093415223844684</v>
      </c>
      <c r="I130" s="1">
        <f t="shared" ca="1" si="17"/>
        <v>2.7374385535358647E-2</v>
      </c>
      <c r="J130" s="1">
        <f t="shared" ca="1" si="17"/>
        <v>4.0059972565810655E-2</v>
      </c>
      <c r="K130" s="1">
        <f t="shared" ca="1" si="17"/>
        <v>5.0815358657440544E-2</v>
      </c>
      <c r="L130" s="1">
        <f t="shared" ca="1" si="17"/>
        <v>-6.1656365570963746E-3</v>
      </c>
      <c r="M130" s="1">
        <f t="shared" ca="1" si="17"/>
        <v>-7.9595081476139556E-2</v>
      </c>
      <c r="N130" s="1">
        <f t="shared" ca="1" si="17"/>
        <v>-0.11604624677734951</v>
      </c>
      <c r="O130" s="1">
        <f t="shared" ca="1" si="17"/>
        <v>-0.10889512751105737</v>
      </c>
      <c r="P130" s="1">
        <f t="shared" ca="1" si="17"/>
        <v>-7.0314844557890319E-2</v>
      </c>
      <c r="Q130" s="1">
        <f t="shared" ca="1" si="17"/>
        <v>-3.2318129080265948E-2</v>
      </c>
      <c r="R130" s="1">
        <f t="shared" ca="1" si="17"/>
        <v>1.4468211874054551E-2</v>
      </c>
      <c r="S130" s="1">
        <f t="shared" ca="1" si="17"/>
        <v>5.7369532567485157E-2</v>
      </c>
      <c r="T130" s="1">
        <f t="shared" ca="1" si="17"/>
        <v>0.10564885492446163</v>
      </c>
      <c r="U130" s="1">
        <f t="shared" ca="1" si="17"/>
        <v>0.13737556011889218</v>
      </c>
      <c r="V130" s="1">
        <f t="shared" ca="1" si="15"/>
        <v>6.7944509112544418E-2</v>
      </c>
      <c r="W130" s="1">
        <f t="shared" ca="1" si="16"/>
        <v>-3.7002034877040846E-2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2.3704024533538263E-2</v>
      </c>
      <c r="E131" s="1">
        <f t="shared" ca="1" si="13"/>
        <v>8.2522742563423651E-2</v>
      </c>
      <c r="F131" s="1">
        <f t="shared" ca="1" si="17"/>
        <v>0.28628184458397221</v>
      </c>
      <c r="G131" s="1">
        <f t="shared" ca="1" si="17"/>
        <v>0.45360111408522918</v>
      </c>
      <c r="H131" s="1">
        <f t="shared" ca="1" si="17"/>
        <v>0.2650007943817968</v>
      </c>
      <c r="I131" s="1">
        <f t="shared" ca="1" si="17"/>
        <v>8.8331941033170644E-2</v>
      </c>
      <c r="J131" s="1">
        <f t="shared" ca="1" si="17"/>
        <v>5.0636176936279365E-2</v>
      </c>
      <c r="K131" s="1">
        <f t="shared" ca="1" si="17"/>
        <v>4.3289901840933072E-2</v>
      </c>
      <c r="L131" s="1">
        <f t="shared" ca="1" si="17"/>
        <v>1.9972117735180907E-2</v>
      </c>
      <c r="M131" s="1">
        <f t="shared" ca="1" si="17"/>
        <v>-1.0401720363885165E-2</v>
      </c>
      <c r="N131" s="1">
        <f t="shared" ca="1" si="17"/>
        <v>-4.7857083833375294E-2</v>
      </c>
      <c r="O131" s="1">
        <f t="shared" ca="1" si="17"/>
        <v>-4.714087666856167E-2</v>
      </c>
      <c r="P131" s="1">
        <f t="shared" ca="1" si="17"/>
        <v>-4.5823092326182105E-2</v>
      </c>
      <c r="Q131" s="1">
        <f t="shared" ca="1" si="17"/>
        <v>-5.9775975405404747E-2</v>
      </c>
      <c r="R131" s="1">
        <f t="shared" ca="1" si="17"/>
        <v>-0.10340888257612284</v>
      </c>
      <c r="S131" s="1">
        <f t="shared" ca="1" si="17"/>
        <v>-0.13231689293296384</v>
      </c>
      <c r="T131" s="1">
        <f t="shared" ca="1" si="17"/>
        <v>-8.9286812631490825E-2</v>
      </c>
      <c r="U131" s="1">
        <f t="shared" ca="1" si="17"/>
        <v>-4.7763959478809646E-2</v>
      </c>
      <c r="V131" s="1">
        <f t="shared" ca="1" si="15"/>
        <v>-5.8686872290807136E-3</v>
      </c>
      <c r="W131" s="1">
        <f t="shared" ca="1" si="16"/>
        <v>2.6955937451494254E-2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6.0793258880197175E-2</v>
      </c>
      <c r="E132" s="1">
        <f t="shared" ca="1" si="13"/>
        <v>0.13683344329058758</v>
      </c>
      <c r="F132" s="1">
        <f t="shared" ca="1" si="17"/>
        <v>0.33788669877205679</v>
      </c>
      <c r="G132" s="1">
        <f t="shared" ca="1" si="17"/>
        <v>0.49230566762428996</v>
      </c>
      <c r="H132" s="1">
        <f t="shared" ca="1" si="17"/>
        <v>0.33140764887372898</v>
      </c>
      <c r="I132" s="1">
        <f t="shared" ca="1" si="17"/>
        <v>0.12167975399942801</v>
      </c>
      <c r="J132" s="1">
        <f t="shared" ca="1" si="17"/>
        <v>5.8226652267767617E-2</v>
      </c>
      <c r="K132" s="1">
        <f t="shared" ca="1" si="17"/>
        <v>8.0800120883725499E-2</v>
      </c>
      <c r="L132" s="1">
        <f t="shared" ca="1" si="17"/>
        <v>8.340076453857112E-2</v>
      </c>
      <c r="M132" s="1">
        <f t="shared" ca="1" si="17"/>
        <v>6.0530396029267561E-2</v>
      </c>
      <c r="N132" s="1">
        <f t="shared" ca="1" si="17"/>
        <v>6.9953454998263512E-2</v>
      </c>
      <c r="O132" s="1">
        <f t="shared" ca="1" si="17"/>
        <v>2.765937712208677E-2</v>
      </c>
      <c r="P132" s="1">
        <f t="shared" ca="1" si="17"/>
        <v>-7.5788668426220356E-3</v>
      </c>
      <c r="Q132" s="1">
        <f t="shared" ca="1" si="17"/>
        <v>4.1595915902395784E-3</v>
      </c>
      <c r="R132" s="1">
        <f t="shared" ca="1" si="17"/>
        <v>4.9317263469501847E-2</v>
      </c>
      <c r="S132" s="1">
        <f t="shared" ca="1" si="17"/>
        <v>8.5853081300991466E-2</v>
      </c>
      <c r="T132" s="1">
        <f t="shared" ca="1" si="17"/>
        <v>-9.1074293640781151E-3</v>
      </c>
      <c r="U132" s="1">
        <f t="shared" ca="1" si="17"/>
        <v>-0.10340988868064797</v>
      </c>
      <c r="V132" s="1">
        <f t="shared" ca="1" si="15"/>
        <v>-0.1167980676168846</v>
      </c>
      <c r="W132" s="1">
        <f t="shared" ca="1" si="16"/>
        <v>-8.8180596825408727E-2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7.5726390139693983E-2</v>
      </c>
      <c r="E133" s="1">
        <f t="shared" ca="1" si="13"/>
        <v>0.16021293807836884</v>
      </c>
      <c r="F133" s="1">
        <f t="shared" ca="1" si="17"/>
        <v>0.27805679026558644</v>
      </c>
      <c r="G133" s="1">
        <f t="shared" ca="1" si="17"/>
        <v>0.37909613916033258</v>
      </c>
      <c r="H133" s="1">
        <f t="shared" ca="1" si="17"/>
        <v>0.24324926150038659</v>
      </c>
      <c r="I133" s="1">
        <f t="shared" ca="1" si="17"/>
        <v>0.1610918381436523</v>
      </c>
      <c r="J133" s="1">
        <f t="shared" ca="1" si="17"/>
        <v>0.12954686896527151</v>
      </c>
      <c r="K133" s="1">
        <f t="shared" ca="1" si="17"/>
        <v>0.11352529663208519</v>
      </c>
      <c r="L133" s="1">
        <f t="shared" ca="1" si="17"/>
        <v>8.5597571298721184E-2</v>
      </c>
      <c r="M133" s="1">
        <f t="shared" ca="1" si="17"/>
        <v>4.9969591607780105E-2</v>
      </c>
      <c r="N133" s="1">
        <f t="shared" ca="1" si="17"/>
        <v>2.1632673584879157E-2</v>
      </c>
      <c r="O133" s="1">
        <f t="shared" ca="1" si="17"/>
        <v>2.2455807751275243E-3</v>
      </c>
      <c r="P133" s="1">
        <f t="shared" ca="1" si="17"/>
        <v>-2.2841695005344212E-3</v>
      </c>
      <c r="Q133" s="1">
        <f t="shared" ca="1" si="17"/>
        <v>2.044387388590467E-3</v>
      </c>
      <c r="R133" s="1">
        <f t="shared" ca="1" si="17"/>
        <v>4.0217992128679145E-2</v>
      </c>
      <c r="S133" s="1">
        <f t="shared" ca="1" si="17"/>
        <v>7.2019613421345913E-2</v>
      </c>
      <c r="T133" s="1">
        <f t="shared" ca="1" si="17"/>
        <v>7.0018629237434862E-2</v>
      </c>
      <c r="U133" s="1">
        <f t="shared" ca="1" si="17"/>
        <v>5.8748308647058059E-2</v>
      </c>
      <c r="V133" s="1">
        <f t="shared" ca="1" si="15"/>
        <v>4.1684289561638435E-3</v>
      </c>
      <c r="W133" s="1">
        <f t="shared" ca="1" si="16"/>
        <v>-3.0711196923722459E-2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2.537323213123021E-2</v>
      </c>
      <c r="E134" s="1">
        <f t="shared" ca="1" si="13"/>
        <v>8.9640512129767411E-2</v>
      </c>
      <c r="F134" s="1">
        <f t="shared" ca="1" si="17"/>
        <v>0.20251669408988188</v>
      </c>
      <c r="G134" s="1">
        <f t="shared" ca="1" si="17"/>
        <v>0.31989747630823712</v>
      </c>
      <c r="H134" s="1">
        <f t="shared" ca="1" si="17"/>
        <v>0.18554916333111124</v>
      </c>
      <c r="I134" s="1">
        <f t="shared" ca="1" si="17"/>
        <v>4.1402965487982835E-2</v>
      </c>
      <c r="J134" s="1">
        <f t="shared" ca="1" si="17"/>
        <v>-2.6227992348347051E-2</v>
      </c>
      <c r="K134" s="1">
        <f t="shared" ca="1" si="17"/>
        <v>-6.8129220571864699E-2</v>
      </c>
      <c r="L134" s="1">
        <f t="shared" ca="1" si="17"/>
        <v>-8.9296966181153528E-2</v>
      </c>
      <c r="M134" s="1">
        <f t="shared" ca="1" si="17"/>
        <v>-6.262878779639959E-2</v>
      </c>
      <c r="N134" s="1">
        <f t="shared" ca="1" si="17"/>
        <v>-2.3156548564487879E-2</v>
      </c>
      <c r="O134" s="1">
        <f t="shared" ca="1" si="17"/>
        <v>4.9065226965516406E-2</v>
      </c>
      <c r="P134" s="1">
        <f t="shared" ca="1" si="17"/>
        <v>0.14448227310678347</v>
      </c>
      <c r="Q134" s="1">
        <f t="shared" ca="1" si="17"/>
        <v>0.19197018149072265</v>
      </c>
      <c r="R134" s="1">
        <f t="shared" ca="1" si="17"/>
        <v>0.21626518490572436</v>
      </c>
      <c r="S134" s="1">
        <f t="shared" ca="1" si="17"/>
        <v>0.27206952622575015</v>
      </c>
      <c r="T134" s="1">
        <f t="shared" ca="1" si="17"/>
        <v>0.18092086581462474</v>
      </c>
      <c r="U134" s="1">
        <f t="shared" ca="1" si="17"/>
        <v>6.3307415977402054E-2</v>
      </c>
      <c r="V134" s="1">
        <f t="shared" ca="1" si="15"/>
        <v>-8.7833850482296142E-3</v>
      </c>
      <c r="W134" s="1">
        <f t="shared" ca="1" si="16"/>
        <v>-1.5236615737604717E-2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0.82132612588038101</v>
      </c>
      <c r="E135" s="1">
        <f t="shared" ca="1" si="13"/>
        <v>0.62474385205802607</v>
      </c>
      <c r="F135" s="1">
        <f t="shared" ca="1" si="17"/>
        <v>0.3215212639098245</v>
      </c>
      <c r="G135" s="1">
        <f t="shared" ca="1" si="17"/>
        <v>0.1957492359390301</v>
      </c>
      <c r="H135" s="1">
        <f t="shared" ca="1" si="17"/>
        <v>0.34058741367673562</v>
      </c>
      <c r="I135" s="1">
        <f t="shared" ca="1" si="17"/>
        <v>0.64036730686342902</v>
      </c>
      <c r="J135" s="1">
        <f t="shared" ca="1" si="17"/>
        <v>0.66114916047456151</v>
      </c>
      <c r="K135" s="1">
        <f t="shared" ca="1" si="17"/>
        <v>0.3489383595307583</v>
      </c>
      <c r="L135" s="1">
        <f t="shared" ca="1" si="17"/>
        <v>0.15299942450500367</v>
      </c>
      <c r="M135" s="1">
        <f t="shared" ca="1" si="17"/>
        <v>0.26658351873218578</v>
      </c>
      <c r="N135" s="1">
        <f t="shared" ca="1" si="17"/>
        <v>0.45676835731671828</v>
      </c>
      <c r="O135" s="1">
        <f t="shared" ca="1" si="17"/>
        <v>0.31080606374541792</v>
      </c>
      <c r="P135" s="1">
        <f t="shared" ca="1" si="17"/>
        <v>0.17018727384879956</v>
      </c>
      <c r="Q135" s="1">
        <f t="shared" ca="1" si="17"/>
        <v>0.29172193488069859</v>
      </c>
      <c r="R135" s="1">
        <f t="shared" ca="1" si="17"/>
        <v>0.6415441945365904</v>
      </c>
      <c r="S135" s="1">
        <f t="shared" ca="1" si="17"/>
        <v>0.90862033703900558</v>
      </c>
      <c r="T135" s="1">
        <f t="shared" ca="1" si="17"/>
        <v>0.97845393855335439</v>
      </c>
      <c r="U135" s="1">
        <f t="shared" ca="1" si="17"/>
        <v>0.92349902550759944</v>
      </c>
      <c r="V135" s="1">
        <f t="shared" ca="1" si="15"/>
        <v>0.77452280836656229</v>
      </c>
      <c r="W135" s="1">
        <f t="shared" ca="1" si="16"/>
        <v>0.51380555035087661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-5.7758130791434291E-2</v>
      </c>
      <c r="E136" s="1">
        <f t="shared" ca="1" si="13"/>
        <v>1.6268103332019952E-2</v>
      </c>
      <c r="F136" s="1">
        <f t="shared" ca="1" si="17"/>
        <v>3.1678272727042101E-2</v>
      </c>
      <c r="G136" s="1">
        <f t="shared" ca="1" si="17"/>
        <v>5.6519103445304773E-2</v>
      </c>
      <c r="H136" s="1">
        <f t="shared" ca="1" si="17"/>
        <v>0.18624953881659861</v>
      </c>
      <c r="I136" s="1">
        <f t="shared" ca="1" si="17"/>
        <v>0.38217171262476496</v>
      </c>
      <c r="J136" s="1">
        <f t="shared" ca="1" si="17"/>
        <v>0.41930329765029734</v>
      </c>
      <c r="K136" s="1">
        <f t="shared" ca="1" si="17"/>
        <v>0.42412159680396683</v>
      </c>
      <c r="L136" s="1">
        <f t="shared" ca="1" si="17"/>
        <v>0.21779963743890027</v>
      </c>
      <c r="M136" s="1">
        <f t="shared" ca="1" si="17"/>
        <v>0.11175025387126629</v>
      </c>
      <c r="N136" s="1">
        <f t="shared" ca="1" si="17"/>
        <v>0.28881173234463847</v>
      </c>
      <c r="O136" s="1">
        <f t="shared" ca="1" si="17"/>
        <v>0.43886083866431436</v>
      </c>
      <c r="P136" s="1">
        <f t="shared" ca="1" si="17"/>
        <v>0.25350301960823973</v>
      </c>
      <c r="Q136" s="1">
        <f t="shared" ca="1" si="17"/>
        <v>0.14391143466957274</v>
      </c>
      <c r="R136" s="1">
        <f t="shared" ca="1" si="17"/>
        <v>0.31105158625971019</v>
      </c>
      <c r="S136" s="1">
        <f t="shared" ca="1" si="17"/>
        <v>0.66438183184963662</v>
      </c>
      <c r="T136" s="1">
        <f t="shared" ca="1" si="17"/>
        <v>0.83257703935618377</v>
      </c>
      <c r="U136" s="1">
        <f t="shared" ca="1" si="17"/>
        <v>0.65883198255409825</v>
      </c>
      <c r="V136" s="1">
        <f t="shared" ca="1" si="15"/>
        <v>0.3074238175569895</v>
      </c>
      <c r="W136" s="1">
        <f t="shared" ca="1" si="16"/>
        <v>0.18700771004619779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6.6237011393104658E-2</v>
      </c>
      <c r="E137" s="1">
        <f t="shared" ca="1" si="13"/>
        <v>0.15029476788215096</v>
      </c>
      <c r="F137" s="1">
        <f t="shared" ca="1" si="17"/>
        <v>0.36474184273409632</v>
      </c>
      <c r="G137" s="1">
        <f t="shared" ca="1" si="17"/>
        <v>0.60460357666827946</v>
      </c>
      <c r="H137" s="1">
        <f t="shared" ca="1" si="17"/>
        <v>0.82834561297532472</v>
      </c>
      <c r="I137" s="1">
        <f t="shared" ca="1" si="17"/>
        <v>0.86379725013505948</v>
      </c>
      <c r="J137" s="1">
        <f t="shared" ca="1" si="17"/>
        <v>0.61984581091228996</v>
      </c>
      <c r="K137" s="1">
        <f t="shared" ca="1" si="17"/>
        <v>0.24850889488331207</v>
      </c>
      <c r="L137" s="1">
        <f t="shared" ca="1" si="17"/>
        <v>0.15340094380582525</v>
      </c>
      <c r="M137" s="1">
        <f t="shared" ca="1" si="17"/>
        <v>0.32657866444714656</v>
      </c>
      <c r="N137" s="1">
        <f t="shared" ca="1" si="17"/>
        <v>0.41573676121539604</v>
      </c>
      <c r="O137" s="1">
        <f t="shared" ca="1" si="17"/>
        <v>0.22347610574671326</v>
      </c>
      <c r="P137" s="1">
        <f t="shared" ca="1" si="17"/>
        <v>0.12949278771594899</v>
      </c>
      <c r="Q137" s="1">
        <f t="shared" ca="1" si="17"/>
        <v>0.2704463079442907</v>
      </c>
      <c r="R137" s="1">
        <f t="shared" ca="1" si="17"/>
        <v>0.35840956200701918</v>
      </c>
      <c r="S137" s="1">
        <f t="shared" ca="1" si="17"/>
        <v>0.21728993706857894</v>
      </c>
      <c r="T137" s="1">
        <f t="shared" ca="1" si="17"/>
        <v>0.29907527135834533</v>
      </c>
      <c r="U137" s="1">
        <f t="shared" ca="1" si="17"/>
        <v>0.62046775730675163</v>
      </c>
      <c r="V137" s="1">
        <f t="shared" ca="1" si="15"/>
        <v>0.70278260937285852</v>
      </c>
      <c r="W137" s="1">
        <f t="shared" ca="1" si="16"/>
        <v>0.47779812073169481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0.10019524068445228</v>
      </c>
      <c r="E138" s="1">
        <f t="shared" ca="1" si="13"/>
        <v>3.8083451121750385E-2</v>
      </c>
      <c r="F138" s="1">
        <f t="shared" ca="1" si="17"/>
        <v>1.7387624206908592E-2</v>
      </c>
      <c r="G138" s="1">
        <f t="shared" ca="1" si="17"/>
        <v>0.10547706741609519</v>
      </c>
      <c r="H138" s="1">
        <f t="shared" ca="1" si="17"/>
        <v>0.29187197938611531</v>
      </c>
      <c r="I138" s="1">
        <f t="shared" ca="1" si="17"/>
        <v>0.56937112975479232</v>
      </c>
      <c r="J138" s="1">
        <f t="shared" ca="1" si="17"/>
        <v>0.58362627536331846</v>
      </c>
      <c r="K138" s="1">
        <f t="shared" ca="1" si="17"/>
        <v>0.29046739212045586</v>
      </c>
      <c r="L138" s="1">
        <f t="shared" ca="1" si="17"/>
        <v>0.1063602898542098</v>
      </c>
      <c r="M138" s="1">
        <f t="shared" ca="1" si="17"/>
        <v>0.20938573158360024</v>
      </c>
      <c r="N138" s="1">
        <f t="shared" ca="1" si="17"/>
        <v>0.49868632295556459</v>
      </c>
      <c r="O138" s="1">
        <f t="shared" ca="1" si="17"/>
        <v>0.64213540132900127</v>
      </c>
      <c r="P138" s="1">
        <f t="shared" ca="1" si="17"/>
        <v>0.67237458980038523</v>
      </c>
      <c r="Q138" s="1">
        <f t="shared" ca="1" si="17"/>
        <v>0.60088586051916304</v>
      </c>
      <c r="R138" s="1">
        <f t="shared" ca="1" si="17"/>
        <v>0.65904189904926957</v>
      </c>
      <c r="S138" s="1">
        <f t="shared" ca="1" si="17"/>
        <v>0.83603531220860317</v>
      </c>
      <c r="T138" s="1">
        <f t="shared" ca="1" si="17"/>
        <v>0.95433320332489591</v>
      </c>
      <c r="U138" s="1">
        <f t="shared" ca="1" si="17"/>
        <v>0.99489845159963575</v>
      </c>
      <c r="V138" s="1">
        <f t="shared" ca="1" si="15"/>
        <v>1.0087798140614199</v>
      </c>
      <c r="W138" s="1">
        <f t="shared" ca="1" si="16"/>
        <v>0.99351084285622437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0.24178002157462317</v>
      </c>
      <c r="E139" s="1">
        <f t="shared" ca="1" si="13"/>
        <v>0.40231387982746231</v>
      </c>
      <c r="F139" s="1">
        <f t="shared" ca="1" si="17"/>
        <v>0.28272521634630732</v>
      </c>
      <c r="G139" s="1">
        <f t="shared" ca="1" si="17"/>
        <v>0.11583029548085555</v>
      </c>
      <c r="H139" s="1">
        <f t="shared" ca="1" si="17"/>
        <v>0.1023213227229685</v>
      </c>
      <c r="I139" s="1">
        <f t="shared" ca="1" si="17"/>
        <v>0.2655073888284078</v>
      </c>
      <c r="J139" s="1">
        <f t="shared" ca="1" si="17"/>
        <v>0.41843849597628219</v>
      </c>
      <c r="K139" s="1">
        <f t="shared" ca="1" si="17"/>
        <v>0.21726144643093553</v>
      </c>
      <c r="L139" s="1">
        <f t="shared" ca="1" si="17"/>
        <v>6.3856529686497646E-2</v>
      </c>
      <c r="M139" s="1">
        <f t="shared" ca="1" si="17"/>
        <v>0.25327292221938774</v>
      </c>
      <c r="N139" s="1">
        <f t="shared" ca="1" si="17"/>
        <v>0.63687996170221051</v>
      </c>
      <c r="O139" s="1">
        <f t="shared" ca="1" si="17"/>
        <v>0.67645186891555242</v>
      </c>
      <c r="P139" s="1">
        <f t="shared" ca="1" si="17"/>
        <v>0.33444935698295691</v>
      </c>
      <c r="Q139" s="1">
        <f t="shared" ca="1" si="17"/>
        <v>0.17183655426534766</v>
      </c>
      <c r="R139" s="1">
        <f t="shared" ca="1" si="17"/>
        <v>0.35480359722662042</v>
      </c>
      <c r="S139" s="1">
        <f t="shared" ca="1" si="17"/>
        <v>0.5289977166216917</v>
      </c>
      <c r="T139" s="1">
        <f t="shared" ca="1" si="17"/>
        <v>0.47221865600735996</v>
      </c>
      <c r="U139" s="1">
        <f t="shared" ca="1" si="17"/>
        <v>0.44603060613545586</v>
      </c>
      <c r="V139" s="1">
        <f t="shared" ca="1" si="15"/>
        <v>0.27551651346262651</v>
      </c>
      <c r="W139" s="1">
        <f t="shared" ca="1" si="16"/>
        <v>9.3062660420697621E-2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6.9043757221448135E-2</v>
      </c>
      <c r="E140" s="1">
        <f t="shared" ca="1" si="13"/>
        <v>0.15170145016720485</v>
      </c>
      <c r="F140" s="1">
        <f t="shared" ca="1" si="17"/>
        <v>9.4140634281028979E-2</v>
      </c>
      <c r="G140" s="1">
        <f t="shared" ca="1" si="17"/>
        <v>4.9398054263426697E-3</v>
      </c>
      <c r="H140" s="1">
        <f t="shared" ca="1" si="17"/>
        <v>2.0499903815488503E-2</v>
      </c>
      <c r="I140" s="1">
        <f t="shared" ca="1" si="17"/>
        <v>0.20527732995758058</v>
      </c>
      <c r="J140" s="1">
        <f t="shared" ca="1" si="17"/>
        <v>0.41291354215074827</v>
      </c>
      <c r="K140" s="1">
        <f t="shared" ca="1" si="17"/>
        <v>0.26549411193249178</v>
      </c>
      <c r="L140" s="1">
        <f t="shared" ca="1" si="17"/>
        <v>0.10357189266329123</v>
      </c>
      <c r="M140" s="1">
        <f t="shared" ca="1" si="17"/>
        <v>0.22355727691084876</v>
      </c>
      <c r="N140" s="1">
        <f t="shared" ca="1" si="17"/>
        <v>0.53558582872143923</v>
      </c>
      <c r="O140" s="1">
        <f t="shared" ca="1" si="17"/>
        <v>0.5395398928039985</v>
      </c>
      <c r="P140" s="1">
        <f t="shared" ca="1" si="17"/>
        <v>0.24075067392828903</v>
      </c>
      <c r="Q140" s="1">
        <f t="shared" ca="1" si="17"/>
        <v>0.14665011023752211</v>
      </c>
      <c r="R140" s="1">
        <f t="shared" ca="1" si="17"/>
        <v>0.33397266423532185</v>
      </c>
      <c r="S140" s="1">
        <f t="shared" ca="1" si="17"/>
        <v>0.40280709159685169</v>
      </c>
      <c r="T140" s="1">
        <f t="shared" ca="1" si="17"/>
        <v>0.37208405346532158</v>
      </c>
      <c r="U140" s="1">
        <f t="shared" ca="1" si="17"/>
        <v>0.40931137476748097</v>
      </c>
      <c r="V140" s="1">
        <f t="shared" ca="1" si="15"/>
        <v>0.2827086726847246</v>
      </c>
      <c r="W140" s="1">
        <f t="shared" ca="1" si="16"/>
        <v>0.18976164080222091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0.13674165458621859</v>
      </c>
      <c r="E141" s="1">
        <f t="shared" ca="1" si="13"/>
        <v>0.12953156771340107</v>
      </c>
      <c r="F141" s="1">
        <f t="shared" ca="1" si="17"/>
        <v>0.14736788403494278</v>
      </c>
      <c r="G141" s="1">
        <f t="shared" ca="1" si="17"/>
        <v>0.17972018665336259</v>
      </c>
      <c r="H141" s="1">
        <f t="shared" ca="1" si="17"/>
        <v>0.15780205323920804</v>
      </c>
      <c r="I141" s="1">
        <f t="shared" ca="1" si="17"/>
        <v>0.17934371881668199</v>
      </c>
      <c r="J141" s="1">
        <f t="shared" ca="1" si="17"/>
        <v>0.26218040302060419</v>
      </c>
      <c r="K141" s="1">
        <f t="shared" ca="1" si="17"/>
        <v>0.32971890612941634</v>
      </c>
      <c r="L141" s="1">
        <f t="shared" ca="1" si="17"/>
        <v>0.19843970247023401</v>
      </c>
      <c r="M141" s="1">
        <f t="shared" ca="1" si="17"/>
        <v>0.13217744231260639</v>
      </c>
      <c r="N141" s="1">
        <f t="shared" ca="1" si="17"/>
        <v>0.37315693997929111</v>
      </c>
      <c r="O141" s="1">
        <f t="shared" ca="1" si="17"/>
        <v>0.77124921990148931</v>
      </c>
      <c r="P141" s="1">
        <f t="shared" ca="1" si="17"/>
        <v>0.88044557853048055</v>
      </c>
      <c r="Q141" s="1">
        <f t="shared" ca="1" si="17"/>
        <v>0.65893928171489813</v>
      </c>
      <c r="R141" s="1">
        <f t="shared" ca="1" si="17"/>
        <v>0.50610357509944492</v>
      </c>
      <c r="S141" s="1">
        <f t="shared" ca="1" si="17"/>
        <v>0.70208851953311213</v>
      </c>
      <c r="T141" s="1">
        <f t="shared" ca="1" si="17"/>
        <v>0.84542411824498598</v>
      </c>
      <c r="U141" s="1">
        <f t="shared" ca="1" si="17"/>
        <v>0.73008013102462754</v>
      </c>
      <c r="V141" s="1">
        <f t="shared" ca="1" si="15"/>
        <v>0.54458905113125411</v>
      </c>
      <c r="W141" s="1">
        <f t="shared" ca="1" si="16"/>
        <v>0.63772703745438009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4.5719130188836332E-2</v>
      </c>
      <c r="E142" s="1">
        <f t="shared" ca="1" si="13"/>
        <v>0.28163032581962633</v>
      </c>
      <c r="F142" s="1">
        <f t="shared" ca="1" si="17"/>
        <v>0.60380071827679582</v>
      </c>
      <c r="G142" s="1">
        <f t="shared" ca="1" si="17"/>
        <v>0.59943727224521304</v>
      </c>
      <c r="H142" s="1">
        <f t="shared" ca="1" si="17"/>
        <v>0.27370165508946148</v>
      </c>
      <c r="I142" s="1">
        <f t="shared" ca="1" si="17"/>
        <v>2.0705326426504234E-2</v>
      </c>
      <c r="J142" s="1">
        <f t="shared" ca="1" si="17"/>
        <v>-3.5336424256534049E-3</v>
      </c>
      <c r="K142" s="1">
        <f t="shared" ca="1" si="17"/>
        <v>0.17540186106538405</v>
      </c>
      <c r="L142" s="1">
        <f t="shared" ca="1" si="17"/>
        <v>0.35837893046849972</v>
      </c>
      <c r="M142" s="1">
        <f t="shared" ca="1" si="17"/>
        <v>0.31779763234490105</v>
      </c>
      <c r="N142" s="1">
        <f t="shared" ca="1" si="17"/>
        <v>0.34154174475780458</v>
      </c>
      <c r="O142" s="1">
        <f t="shared" ca="1" si="17"/>
        <v>0.52138141868439924</v>
      </c>
      <c r="P142" s="1">
        <f t="shared" ca="1" si="17"/>
        <v>0.79771595425903308</v>
      </c>
      <c r="Q142" s="1">
        <f t="shared" ca="1" si="17"/>
        <v>0.70344984275253752</v>
      </c>
      <c r="R142" s="1">
        <f t="shared" ca="1" si="17"/>
        <v>0.34686033796835336</v>
      </c>
      <c r="S142" s="1">
        <f t="shared" ca="1" si="17"/>
        <v>0.27947531468156633</v>
      </c>
      <c r="T142" s="1">
        <f t="shared" ca="1" si="17"/>
        <v>0.47657024276023285</v>
      </c>
      <c r="U142" s="1">
        <f t="shared" ca="1" si="17"/>
        <v>0.53322366015923917</v>
      </c>
      <c r="V142" s="1">
        <f t="shared" ca="1" si="15"/>
        <v>0.55050275112798797</v>
      </c>
      <c r="W142" s="1">
        <f t="shared" ca="1" si="16"/>
        <v>0.43372624065480847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7.0399450089998289E-2</v>
      </c>
      <c r="E143" s="1">
        <f t="shared" ca="1" si="13"/>
        <v>6.3755624966258612E-2</v>
      </c>
      <c r="F143" s="1">
        <f t="shared" ca="1" si="17"/>
        <v>0.15398377380672512</v>
      </c>
      <c r="G143" s="1">
        <f t="shared" ca="1" si="17"/>
        <v>0.29422093674364092</v>
      </c>
      <c r="H143" s="1">
        <f t="shared" ca="1" si="17"/>
        <v>0.2121676241151543</v>
      </c>
      <c r="I143" s="1">
        <f t="shared" ca="1" si="17"/>
        <v>0.14967010788492738</v>
      </c>
      <c r="J143" s="1">
        <f t="shared" ca="1" si="17"/>
        <v>0.27266134065510883</v>
      </c>
      <c r="K143" s="1">
        <f t="shared" ca="1" si="17"/>
        <v>0.5166786041576259</v>
      </c>
      <c r="L143" s="1">
        <f t="shared" ca="1" si="17"/>
        <v>0.5076137521068339</v>
      </c>
      <c r="M143" s="1">
        <f t="shared" ca="1" si="17"/>
        <v>0.30529866262955246</v>
      </c>
      <c r="N143" s="1">
        <f t="shared" ca="1" si="17"/>
        <v>0.30414161361414715</v>
      </c>
      <c r="O143" s="1">
        <f t="shared" ca="1" si="17"/>
        <v>0.5731228104122339</v>
      </c>
      <c r="P143" s="1">
        <f t="shared" ca="1" si="17"/>
        <v>0.67058506361710157</v>
      </c>
      <c r="Q143" s="1">
        <f t="shared" ca="1" si="17"/>
        <v>0.45727309981830827</v>
      </c>
      <c r="R143" s="1">
        <f t="shared" ca="1" si="17"/>
        <v>0.22975459171425552</v>
      </c>
      <c r="S143" s="1">
        <f t="shared" ca="1" si="17"/>
        <v>0.20693835882971898</v>
      </c>
      <c r="T143" s="1">
        <f t="shared" ca="1" si="17"/>
        <v>0.27007679788607852</v>
      </c>
      <c r="U143" s="1">
        <f t="shared" ref="U143:U158" ca="1" si="18">(U93+0.6*(V93+T93)+0.15*(S93+W93))/(1+2*0.6+2*0.15)</f>
        <v>0.34801526787928483</v>
      </c>
      <c r="V143" s="1">
        <f t="shared" ca="1" si="15"/>
        <v>0.29471148889071919</v>
      </c>
      <c r="W143" s="1">
        <f t="shared" ca="1" si="16"/>
        <v>0.25087213285036458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1.4433159571173883E-2</v>
      </c>
      <c r="E144" s="1">
        <f t="shared" ca="1" si="13"/>
        <v>0.21232757783283515</v>
      </c>
      <c r="F144" s="1">
        <f t="shared" ref="F144:T158" ca="1" si="19">(F94+0.6*(G94+E94)+0.15*(D94+H94))/(1+2*0.6+2*0.15)</f>
        <v>0.49320510403199896</v>
      </c>
      <c r="G144" s="1">
        <f t="shared" ca="1" si="19"/>
        <v>0.62459864354892036</v>
      </c>
      <c r="H144" s="1">
        <f t="shared" ca="1" si="19"/>
        <v>0.56158048843631492</v>
      </c>
      <c r="I144" s="1">
        <f t="shared" ca="1" si="19"/>
        <v>0.52627765998414355</v>
      </c>
      <c r="J144" s="1">
        <f t="shared" ca="1" si="19"/>
        <v>0.28465504468896585</v>
      </c>
      <c r="K144" s="1">
        <f t="shared" ca="1" si="19"/>
        <v>9.4945206400235668E-2</v>
      </c>
      <c r="L144" s="1">
        <f t="shared" ca="1" si="19"/>
        <v>5.0335950659682327E-2</v>
      </c>
      <c r="M144" s="1">
        <f t="shared" ca="1" si="19"/>
        <v>3.6440924827391433E-2</v>
      </c>
      <c r="N144" s="1">
        <f t="shared" ca="1" si="19"/>
        <v>9.021181816435439E-2</v>
      </c>
      <c r="O144" s="1">
        <f t="shared" ca="1" si="19"/>
        <v>0.25729058125139859</v>
      </c>
      <c r="P144" s="1">
        <f t="shared" ca="1" si="19"/>
        <v>0.45661835336194834</v>
      </c>
      <c r="Q144" s="1">
        <f t="shared" ca="1" si="19"/>
        <v>0.46637660948883275</v>
      </c>
      <c r="R144" s="1">
        <f t="shared" ca="1" si="19"/>
        <v>0.49951376691776411</v>
      </c>
      <c r="S144" s="1">
        <f t="shared" ca="1" si="19"/>
        <v>0.72775821846457833</v>
      </c>
      <c r="T144" s="1">
        <f t="shared" ca="1" si="19"/>
        <v>0.92879738729960015</v>
      </c>
      <c r="U144" s="1">
        <f t="shared" ca="1" si="18"/>
        <v>0.95647550885706123</v>
      </c>
      <c r="V144" s="1">
        <f t="shared" ca="1" si="15"/>
        <v>0.75004671597282979</v>
      </c>
      <c r="W144" s="1">
        <f t="shared" ca="1" si="16"/>
        <v>0.39324202489102295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0.10561290958234824</v>
      </c>
      <c r="E145" s="1">
        <f t="shared" ca="1" si="13"/>
        <v>0.3143956054076254</v>
      </c>
      <c r="F145" s="1">
        <f t="shared" ca="1" si="19"/>
        <v>0.61468000873148798</v>
      </c>
      <c r="G145" s="1">
        <f t="shared" ca="1" si="19"/>
        <v>0.59884263669329307</v>
      </c>
      <c r="H145" s="1">
        <f t="shared" ca="1" si="19"/>
        <v>0.24550184345970991</v>
      </c>
      <c r="I145" s="1">
        <f t="shared" ca="1" si="19"/>
        <v>4.825949580302609E-2</v>
      </c>
      <c r="J145" s="1">
        <f t="shared" ca="1" si="19"/>
        <v>4.2698904173937728E-2</v>
      </c>
      <c r="K145" s="1">
        <f t="shared" ca="1" si="19"/>
        <v>8.6520391629834784E-2</v>
      </c>
      <c r="L145" s="1">
        <f t="shared" ca="1" si="19"/>
        <v>4.8548046805027466E-2</v>
      </c>
      <c r="M145" s="1">
        <f t="shared" ca="1" si="19"/>
        <v>8.3853852073983541E-3</v>
      </c>
      <c r="N145" s="1">
        <f t="shared" ca="1" si="19"/>
        <v>0.10577156512238442</v>
      </c>
      <c r="O145" s="1">
        <f t="shared" ca="1" si="19"/>
        <v>0.32565486192045096</v>
      </c>
      <c r="P145" s="1">
        <f t="shared" ca="1" si="19"/>
        <v>0.47104926145231285</v>
      </c>
      <c r="Q145" s="1">
        <f t="shared" ca="1" si="19"/>
        <v>0.31541902202857719</v>
      </c>
      <c r="R145" s="1">
        <f t="shared" ca="1" si="19"/>
        <v>0.21352381346870081</v>
      </c>
      <c r="S145" s="1">
        <f t="shared" ca="1" si="19"/>
        <v>0.19897289380409669</v>
      </c>
      <c r="T145" s="1">
        <f t="shared" ca="1" si="19"/>
        <v>7.284184299010095E-2</v>
      </c>
      <c r="U145" s="1">
        <f t="shared" ca="1" si="18"/>
        <v>-2.7589260267022027E-2</v>
      </c>
      <c r="V145" s="1">
        <f t="shared" ca="1" si="15"/>
        <v>3.9652421563930547E-3</v>
      </c>
      <c r="W145" s="1">
        <f t="shared" ca="1" si="16"/>
        <v>0.10719357937256842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-0.10329002845995558</v>
      </c>
      <c r="E146" s="1">
        <f t="shared" ca="1" si="13"/>
        <v>5.0134806911213477E-2</v>
      </c>
      <c r="F146" s="1">
        <f t="shared" ca="1" si="19"/>
        <v>0.29993106765023986</v>
      </c>
      <c r="G146" s="1">
        <f t="shared" ca="1" si="19"/>
        <v>0.64672129256263911</v>
      </c>
      <c r="H146" s="1">
        <f t="shared" ca="1" si="19"/>
        <v>0.81130116650072959</v>
      </c>
      <c r="I146" s="1">
        <f t="shared" ca="1" si="19"/>
        <v>0.67324152551087191</v>
      </c>
      <c r="J146" s="1">
        <f t="shared" ca="1" si="19"/>
        <v>0.27058338175442886</v>
      </c>
      <c r="K146" s="1">
        <f t="shared" ca="1" si="19"/>
        <v>0.10006095585312573</v>
      </c>
      <c r="L146" s="1">
        <f t="shared" ca="1" si="19"/>
        <v>9.3718163419192396E-2</v>
      </c>
      <c r="M146" s="1">
        <f t="shared" ca="1" si="19"/>
        <v>-1.5565744530086897E-2</v>
      </c>
      <c r="N146" s="1">
        <f t="shared" ca="1" si="19"/>
        <v>-2.2162784277287063E-2</v>
      </c>
      <c r="O146" s="1">
        <f t="shared" ca="1" si="19"/>
        <v>0.26137828087184151</v>
      </c>
      <c r="P146" s="1">
        <f t="shared" ca="1" si="19"/>
        <v>0.60738526404089765</v>
      </c>
      <c r="Q146" s="1">
        <f t="shared" ca="1" si="19"/>
        <v>0.59246427903064036</v>
      </c>
      <c r="R146" s="1">
        <f t="shared" ca="1" si="19"/>
        <v>0.50346400114569145</v>
      </c>
      <c r="S146" s="1">
        <f t="shared" ca="1" si="19"/>
        <v>0.6431514329125736</v>
      </c>
      <c r="T146" s="1">
        <f t="shared" ca="1" si="19"/>
        <v>0.76150421157700765</v>
      </c>
      <c r="U146" s="1">
        <f t="shared" ca="1" si="18"/>
        <v>0.72903852388329571</v>
      </c>
      <c r="V146" s="1">
        <f t="shared" ca="1" si="15"/>
        <v>0.76448665028460661</v>
      </c>
      <c r="W146" s="1">
        <f t="shared" ca="1" si="16"/>
        <v>0.79556446767115219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7.4153256837298468E-4</v>
      </c>
      <c r="E147" s="1">
        <f t="shared" ca="1" si="13"/>
        <v>9.9469477258004355E-2</v>
      </c>
      <c r="F147" s="1">
        <f t="shared" ca="1" si="19"/>
        <v>0.36212500177721174</v>
      </c>
      <c r="G147" s="1">
        <f t="shared" ca="1" si="19"/>
        <v>0.76291320369565585</v>
      </c>
      <c r="H147" s="1">
        <f t="shared" ca="1" si="19"/>
        <v>0.94862305314019879</v>
      </c>
      <c r="I147" s="1">
        <f t="shared" ca="1" si="19"/>
        <v>0.75038333622008069</v>
      </c>
      <c r="J147" s="1">
        <f t="shared" ca="1" si="19"/>
        <v>0.29513661575163797</v>
      </c>
      <c r="K147" s="1">
        <f t="shared" ca="1" si="19"/>
        <v>6.5983597470162331E-2</v>
      </c>
      <c r="L147" s="1">
        <f t="shared" ca="1" si="19"/>
        <v>0.19847784866722784</v>
      </c>
      <c r="M147" s="1">
        <f t="shared" ca="1" si="19"/>
        <v>0.48165560336985358</v>
      </c>
      <c r="N147" s="1">
        <f t="shared" ca="1" si="19"/>
        <v>0.48456260710033244</v>
      </c>
      <c r="O147" s="1">
        <f t="shared" ca="1" si="19"/>
        <v>0.41390454850240532</v>
      </c>
      <c r="P147" s="1">
        <f t="shared" ca="1" si="19"/>
        <v>0.5932118561606452</v>
      </c>
      <c r="Q147" s="1">
        <f t="shared" ca="1" si="19"/>
        <v>0.73142272354415871</v>
      </c>
      <c r="R147" s="1">
        <f t="shared" ca="1" si="19"/>
        <v>0.65871524240128976</v>
      </c>
      <c r="S147" s="1">
        <f t="shared" ca="1" si="19"/>
        <v>0.31683853088034647</v>
      </c>
      <c r="T147" s="1">
        <f t="shared" ca="1" si="19"/>
        <v>0.14097174903321252</v>
      </c>
      <c r="U147" s="1">
        <f t="shared" ca="1" si="18"/>
        <v>0.28445220315051023</v>
      </c>
      <c r="V147" s="1">
        <f t="shared" ca="1" si="15"/>
        <v>0.63061070537497277</v>
      </c>
      <c r="W147" s="1">
        <f t="shared" ca="1" si="16"/>
        <v>0.79035805740028608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0.13717462797087626</v>
      </c>
      <c r="E148" s="1">
        <f t="shared" ca="1" si="13"/>
        <v>0.20526558071485926</v>
      </c>
      <c r="F148" s="1">
        <f t="shared" ca="1" si="19"/>
        <v>0.41280463859422217</v>
      </c>
      <c r="G148" s="1">
        <f t="shared" ca="1" si="19"/>
        <v>0.76896495484381833</v>
      </c>
      <c r="H148" s="1">
        <f t="shared" ca="1" si="19"/>
        <v>0.88246118719389255</v>
      </c>
      <c r="I148" s="1">
        <f t="shared" ca="1" si="19"/>
        <v>0.71016092476581527</v>
      </c>
      <c r="J148" s="1">
        <f t="shared" ca="1" si="19"/>
        <v>0.4720262643534941</v>
      </c>
      <c r="K148" s="1">
        <f t="shared" ca="1" si="19"/>
        <v>0.48219628818544696</v>
      </c>
      <c r="L148" s="1">
        <f t="shared" ca="1" si="19"/>
        <v>0.46442389810326967</v>
      </c>
      <c r="M148" s="1">
        <f t="shared" ca="1" si="19"/>
        <v>0.39145589033185235</v>
      </c>
      <c r="N148" s="1">
        <f t="shared" ca="1" si="19"/>
        <v>0.16810415715758603</v>
      </c>
      <c r="O148" s="1">
        <f t="shared" ca="1" si="19"/>
        <v>0.12323124865879502</v>
      </c>
      <c r="P148" s="1">
        <f t="shared" ca="1" si="19"/>
        <v>0.3571095356459405</v>
      </c>
      <c r="Q148" s="1">
        <f t="shared" ca="1" si="19"/>
        <v>0.67077977580076964</v>
      </c>
      <c r="R148" s="1">
        <f t="shared" ca="1" si="19"/>
        <v>0.62245435021840589</v>
      </c>
      <c r="S148" s="1">
        <f t="shared" ca="1" si="19"/>
        <v>0.27042608336068436</v>
      </c>
      <c r="T148" s="1">
        <f t="shared" ca="1" si="19"/>
        <v>4.5806312173703422E-2</v>
      </c>
      <c r="U148" s="1">
        <f t="shared" ca="1" si="18"/>
        <v>4.8132887043076444E-2</v>
      </c>
      <c r="V148" s="1">
        <f t="shared" ca="1" si="15"/>
        <v>0.20064630696043451</v>
      </c>
      <c r="W148" s="1">
        <f t="shared" ca="1" si="16"/>
        <v>0.44718885687497589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0.60417743922223421</v>
      </c>
      <c r="E149" s="1">
        <f t="shared" ca="1" si="13"/>
        <v>0.32820118281100863</v>
      </c>
      <c r="F149" s="1">
        <f t="shared" ca="1" si="19"/>
        <v>0.14946793863002378</v>
      </c>
      <c r="G149" s="1">
        <f t="shared" ca="1" si="19"/>
        <v>0.26165646768416007</v>
      </c>
      <c r="H149" s="1">
        <f t="shared" ca="1" si="19"/>
        <v>0.58066425199364491</v>
      </c>
      <c r="I149" s="1">
        <f t="shared" ca="1" si="19"/>
        <v>0.65108648764163002</v>
      </c>
      <c r="J149" s="1">
        <f t="shared" ca="1" si="19"/>
        <v>0.40551642053474363</v>
      </c>
      <c r="K149" s="1">
        <f t="shared" ca="1" si="19"/>
        <v>0.34044955889422518</v>
      </c>
      <c r="L149" s="1">
        <f t="shared" ca="1" si="19"/>
        <v>0.60448226105380876</v>
      </c>
      <c r="M149" s="1">
        <f t="shared" ca="1" si="19"/>
        <v>0.81692789669710053</v>
      </c>
      <c r="N149" s="1">
        <f t="shared" ca="1" si="19"/>
        <v>0.74401599446005751</v>
      </c>
      <c r="O149" s="1">
        <f t="shared" ca="1" si="19"/>
        <v>0.56098839882373419</v>
      </c>
      <c r="P149" s="1">
        <f t="shared" ca="1" si="19"/>
        <v>0.64749286525883043</v>
      </c>
      <c r="Q149" s="1">
        <f t="shared" ca="1" si="19"/>
        <v>0.85327638763643721</v>
      </c>
      <c r="R149" s="1">
        <f t="shared" ca="1" si="19"/>
        <v>0.85080878660708259</v>
      </c>
      <c r="S149" s="1">
        <f t="shared" ca="1" si="19"/>
        <v>0.73043150494679665</v>
      </c>
      <c r="T149" s="1">
        <f t="shared" ca="1" si="19"/>
        <v>0.82845964803450678</v>
      </c>
      <c r="U149" s="1">
        <f t="shared" ca="1" si="18"/>
        <v>0.91845152632960281</v>
      </c>
      <c r="V149" s="1">
        <f t="shared" ca="1" si="15"/>
        <v>0.94339329654723425</v>
      </c>
      <c r="W149" s="1">
        <f t="shared" ca="1" si="16"/>
        <v>0.95356725998245684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0.89339828995717074</v>
      </c>
      <c r="E150" s="1">
        <f t="shared" ca="1" si="13"/>
        <v>0.61698258866600941</v>
      </c>
      <c r="F150" s="1">
        <f t="shared" ca="1" si="19"/>
        <v>0.30301563936756637</v>
      </c>
      <c r="G150" s="1">
        <f t="shared" ca="1" si="19"/>
        <v>0.3852048387617889</v>
      </c>
      <c r="H150" s="1">
        <f t="shared" ca="1" si="19"/>
        <v>0.72899406339049122</v>
      </c>
      <c r="I150" s="1">
        <f t="shared" ca="1" si="19"/>
        <v>0.75112836244505243</v>
      </c>
      <c r="J150" s="1">
        <f t="shared" ca="1" si="19"/>
        <v>0.50179505827053361</v>
      </c>
      <c r="K150" s="1">
        <f t="shared" ca="1" si="19"/>
        <v>0.52497725177765231</v>
      </c>
      <c r="L150" s="1">
        <f t="shared" ca="1" si="19"/>
        <v>0.73370130635528419</v>
      </c>
      <c r="M150" s="1">
        <f t="shared" ca="1" si="19"/>
        <v>0.71330273307336722</v>
      </c>
      <c r="N150" s="1">
        <f t="shared" ca="1" si="19"/>
        <v>0.43315461699551017</v>
      </c>
      <c r="O150" s="1">
        <f t="shared" ca="1" si="19"/>
        <v>0.28775736822953057</v>
      </c>
      <c r="P150" s="1">
        <f t="shared" ca="1" si="19"/>
        <v>0.38166165017618825</v>
      </c>
      <c r="Q150" s="1">
        <f t="shared" ca="1" si="19"/>
        <v>0.5309166024624602</v>
      </c>
      <c r="R150" s="1">
        <f t="shared" ca="1" si="19"/>
        <v>0.55542552602565964</v>
      </c>
      <c r="S150" s="1">
        <f t="shared" ca="1" si="19"/>
        <v>0.64263082274693883</v>
      </c>
      <c r="T150" s="1">
        <f t="shared" ca="1" si="19"/>
        <v>0.68310075975797058</v>
      </c>
      <c r="U150" s="1">
        <f t="shared" ca="1" si="18"/>
        <v>0.60726892036931612</v>
      </c>
      <c r="V150" s="1">
        <f t="shared" ca="1" si="15"/>
        <v>0.55243753700572884</v>
      </c>
      <c r="W150" s="1">
        <f t="shared" ca="1" si="16"/>
        <v>0.36983404969080252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4.6076814274705835E-2</v>
      </c>
      <c r="E151" s="1">
        <f t="shared" ca="1" si="13"/>
        <v>0.18883245623665557</v>
      </c>
      <c r="F151" s="1">
        <f t="shared" ca="1" si="19"/>
        <v>0.36422573624354271</v>
      </c>
      <c r="G151" s="1">
        <f t="shared" ca="1" si="19"/>
        <v>0.670208913989087</v>
      </c>
      <c r="H151" s="1">
        <f t="shared" ca="1" si="19"/>
        <v>0.81738271858260825</v>
      </c>
      <c r="I151" s="1">
        <f t="shared" ca="1" si="19"/>
        <v>0.61708354574564117</v>
      </c>
      <c r="J151" s="1">
        <f t="shared" ca="1" si="19"/>
        <v>0.23679880230668915</v>
      </c>
      <c r="K151" s="1">
        <f t="shared" ca="1" si="19"/>
        <v>7.6172775618684879E-2</v>
      </c>
      <c r="L151" s="1">
        <f t="shared" ca="1" si="19"/>
        <v>0.18292783918965949</v>
      </c>
      <c r="M151" s="1">
        <f t="shared" ca="1" si="19"/>
        <v>0.3567455259314653</v>
      </c>
      <c r="N151" s="1">
        <f t="shared" ca="1" si="19"/>
        <v>0.24684522095596514</v>
      </c>
      <c r="O151" s="1">
        <f t="shared" ca="1" si="19"/>
        <v>7.9650918357155709E-2</v>
      </c>
      <c r="P151" s="1">
        <f t="shared" ca="1" si="19"/>
        <v>7.8384158165564058E-2</v>
      </c>
      <c r="Q151" s="1">
        <f t="shared" ca="1" si="19"/>
        <v>0.24977940422479042</v>
      </c>
      <c r="R151" s="1">
        <f t="shared" ca="1" si="19"/>
        <v>0.36266849422828845</v>
      </c>
      <c r="S151" s="1">
        <f t="shared" ca="1" si="19"/>
        <v>0.16625734793053559</v>
      </c>
      <c r="T151" s="1">
        <f t="shared" ca="1" si="19"/>
        <v>2.2272126090331988E-2</v>
      </c>
      <c r="U151" s="1">
        <f t="shared" ca="1" si="18"/>
        <v>1.5793861871065802E-2</v>
      </c>
      <c r="V151" s="1">
        <f t="shared" ca="1" si="15"/>
        <v>5.3300740878522455E-2</v>
      </c>
      <c r="W151" s="1">
        <f t="shared" ca="1" si="16"/>
        <v>9.9568538538260615E-2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0.16153894710994179</v>
      </c>
      <c r="E152" s="1">
        <f t="shared" ca="1" si="13"/>
        <v>0.22214750137671074</v>
      </c>
      <c r="F152" s="1">
        <f t="shared" ca="1" si="19"/>
        <v>0.29082181728211032</v>
      </c>
      <c r="G152" s="1">
        <f t="shared" ca="1" si="19"/>
        <v>0.45549311842411172</v>
      </c>
      <c r="H152" s="1">
        <f t="shared" ca="1" si="19"/>
        <v>0.4768048116791791</v>
      </c>
      <c r="I152" s="1">
        <f t="shared" ca="1" si="19"/>
        <v>0.51442798782056121</v>
      </c>
      <c r="J152" s="1">
        <f t="shared" ca="1" si="19"/>
        <v>0.47914578006830161</v>
      </c>
      <c r="K152" s="1">
        <f t="shared" ca="1" si="19"/>
        <v>0.43079581376569093</v>
      </c>
      <c r="L152" s="1">
        <f t="shared" ca="1" si="19"/>
        <v>0.15724662382159571</v>
      </c>
      <c r="M152" s="1">
        <f t="shared" ca="1" si="19"/>
        <v>-6.2168906496034827E-2</v>
      </c>
      <c r="N152" s="1">
        <f t="shared" ca="1" si="19"/>
        <v>-3.8451625915807502E-2</v>
      </c>
      <c r="O152" s="1">
        <f t="shared" ca="1" si="19"/>
        <v>0.24195368526683897</v>
      </c>
      <c r="P152" s="1">
        <f t="shared" ca="1" si="19"/>
        <v>0.5822106775158884</v>
      </c>
      <c r="Q152" s="1">
        <f t="shared" ca="1" si="19"/>
        <v>0.66907699071864646</v>
      </c>
      <c r="R152" s="1">
        <f t="shared" ca="1" si="19"/>
        <v>0.48799358106633212</v>
      </c>
      <c r="S152" s="1">
        <f t="shared" ca="1" si="19"/>
        <v>0.24520101303865993</v>
      </c>
      <c r="T152" s="1">
        <f t="shared" ca="1" si="19"/>
        <v>9.137523457379873E-2</v>
      </c>
      <c r="U152" s="1">
        <f t="shared" ca="1" si="18"/>
        <v>0.11183333730264981</v>
      </c>
      <c r="V152" s="1">
        <f t="shared" ca="1" si="15"/>
        <v>0.29466692116450049</v>
      </c>
      <c r="W152" s="1">
        <f t="shared" ca="1" si="16"/>
        <v>0.59773366172632125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0.73885825091543278</v>
      </c>
      <c r="E153" s="1">
        <f t="shared" ca="1" si="13"/>
        <v>0.82855638093306094</v>
      </c>
      <c r="F153" s="1">
        <f t="shared" ca="1" si="19"/>
        <v>0.7722729184450241</v>
      </c>
      <c r="G153" s="1">
        <f t="shared" ca="1" si="19"/>
        <v>0.49047169988097189</v>
      </c>
      <c r="H153" s="1">
        <f t="shared" ca="1" si="19"/>
        <v>0.20419116531766252</v>
      </c>
      <c r="I153" s="1">
        <f t="shared" ca="1" si="19"/>
        <v>0.21766453600775915</v>
      </c>
      <c r="J153" s="1">
        <f t="shared" ca="1" si="19"/>
        <v>0.37267607210219078</v>
      </c>
      <c r="K153" s="1">
        <f t="shared" ca="1" si="19"/>
        <v>0.2937251301817968</v>
      </c>
      <c r="L153" s="1">
        <f t="shared" ca="1" si="19"/>
        <v>0.21193713889851806</v>
      </c>
      <c r="M153" s="1">
        <f t="shared" ca="1" si="19"/>
        <v>0.21024459108067256</v>
      </c>
      <c r="N153" s="1">
        <f t="shared" ca="1" si="19"/>
        <v>0.11527040654944534</v>
      </c>
      <c r="O153" s="1">
        <f t="shared" ca="1" si="19"/>
        <v>9.3373948051781369E-2</v>
      </c>
      <c r="P153" s="1">
        <f t="shared" ca="1" si="19"/>
        <v>0.24616566682211743</v>
      </c>
      <c r="Q153" s="1">
        <f t="shared" ca="1" si="19"/>
        <v>0.49113800902135429</v>
      </c>
      <c r="R153" s="1">
        <f t="shared" ca="1" si="19"/>
        <v>0.53865608333684467</v>
      </c>
      <c r="S153" s="1">
        <f t="shared" ca="1" si="19"/>
        <v>0.49961746026624676</v>
      </c>
      <c r="T153" s="1">
        <f t="shared" ca="1" si="19"/>
        <v>0.24863399238238909</v>
      </c>
      <c r="U153" s="1">
        <f t="shared" ca="1" si="18"/>
        <v>5.3661386421273272E-2</v>
      </c>
      <c r="V153" s="1">
        <f t="shared" ca="1" si="15"/>
        <v>8.8192552057250791E-3</v>
      </c>
      <c r="W153" s="1">
        <f t="shared" ca="1" si="16"/>
        <v>1.5121847485311545E-2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0.98066950437927625</v>
      </c>
      <c r="E154" s="1">
        <f t="shared" ca="1" si="13"/>
        <v>0.97067583837083027</v>
      </c>
      <c r="F154" s="1">
        <f t="shared" ca="1" si="19"/>
        <v>0.92318710760245659</v>
      </c>
      <c r="G154" s="1">
        <f t="shared" ca="1" si="19"/>
        <v>0.78842784148857903</v>
      </c>
      <c r="H154" s="1">
        <f t="shared" ca="1" si="19"/>
        <v>0.66413262420915475</v>
      </c>
      <c r="I154" s="1">
        <f t="shared" ca="1" si="19"/>
        <v>0.53357992172848967</v>
      </c>
      <c r="J154" s="1">
        <f t="shared" ca="1" si="19"/>
        <v>0.52565471272444964</v>
      </c>
      <c r="K154" s="1">
        <f t="shared" ca="1" si="19"/>
        <v>0.52648476438423331</v>
      </c>
      <c r="L154" s="1">
        <f t="shared" ca="1" si="19"/>
        <v>0.66616516201945342</v>
      </c>
      <c r="M154" s="1">
        <f t="shared" ca="1" si="19"/>
        <v>0.60257049509197491</v>
      </c>
      <c r="N154" s="1">
        <f t="shared" ca="1" si="19"/>
        <v>0.28315039262263619</v>
      </c>
      <c r="O154" s="1">
        <f t="shared" ca="1" si="19"/>
        <v>0.13104173419093906</v>
      </c>
      <c r="P154" s="1">
        <f t="shared" ca="1" si="19"/>
        <v>0.2702447955356494</v>
      </c>
      <c r="Q154" s="1">
        <f t="shared" ca="1" si="19"/>
        <v>0.43774101556051104</v>
      </c>
      <c r="R154" s="1">
        <f t="shared" ca="1" si="19"/>
        <v>0.45407918299596089</v>
      </c>
      <c r="S154" s="1">
        <f t="shared" ca="1" si="19"/>
        <v>0.54777450934479188</v>
      </c>
      <c r="T154" s="1">
        <f t="shared" ca="1" si="19"/>
        <v>0.58666020780117889</v>
      </c>
      <c r="U154" s="1">
        <f t="shared" ca="1" si="18"/>
        <v>0.51154459380704598</v>
      </c>
      <c r="V154" s="1">
        <f t="shared" ca="1" si="15"/>
        <v>0.54019356081592429</v>
      </c>
      <c r="W154" s="1">
        <f t="shared" ca="1" si="16"/>
        <v>0.39629399561304085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0.31439612315200133</v>
      </c>
      <c r="E155" s="1">
        <f t="shared" ca="1" si="13"/>
        <v>0.52818733729599865</v>
      </c>
      <c r="F155" s="1">
        <f t="shared" ca="1" si="19"/>
        <v>0.58475301953088077</v>
      </c>
      <c r="G155" s="1">
        <f t="shared" ca="1" si="19"/>
        <v>0.47419898278198991</v>
      </c>
      <c r="H155" s="1">
        <f t="shared" ca="1" si="19"/>
        <v>0.18432728780156679</v>
      </c>
      <c r="I155" s="1">
        <f t="shared" ca="1" si="19"/>
        <v>5.6495878537779709E-2</v>
      </c>
      <c r="J155" s="1">
        <f t="shared" ca="1" si="19"/>
        <v>0.1539942060334577</v>
      </c>
      <c r="K155" s="1">
        <f t="shared" ca="1" si="19"/>
        <v>0.30353502549846678</v>
      </c>
      <c r="L155" s="1">
        <f t="shared" ca="1" si="19"/>
        <v>0.21121811899259493</v>
      </c>
      <c r="M155" s="1">
        <f t="shared" ca="1" si="19"/>
        <v>0.10783843927390808</v>
      </c>
      <c r="N155" s="1">
        <f t="shared" ca="1" si="19"/>
        <v>0.11099008192584765</v>
      </c>
      <c r="O155" s="1">
        <f t="shared" ca="1" si="19"/>
        <v>0.27576386707143685</v>
      </c>
      <c r="P155" s="1">
        <f t="shared" ca="1" si="19"/>
        <v>0.57746861878683042</v>
      </c>
      <c r="Q155" s="1">
        <f t="shared" ca="1" si="19"/>
        <v>0.66464121567403966</v>
      </c>
      <c r="R155" s="1">
        <f t="shared" ca="1" si="19"/>
        <v>0.55034241733729439</v>
      </c>
      <c r="S155" s="1">
        <f t="shared" ca="1" si="19"/>
        <v>0.53781561147400392</v>
      </c>
      <c r="T155" s="1">
        <f t="shared" ca="1" si="19"/>
        <v>0.36613870931854992</v>
      </c>
      <c r="U155" s="1">
        <f t="shared" ca="1" si="18"/>
        <v>0.15716726727081748</v>
      </c>
      <c r="V155" s="1">
        <f t="shared" ca="1" si="15"/>
        <v>3.4818556011882572E-2</v>
      </c>
      <c r="W155" s="1">
        <f t="shared" ca="1" si="16"/>
        <v>4.7714377986247348E-3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0.16247329866969168</v>
      </c>
      <c r="E156" s="1">
        <f t="shared" ca="1" si="13"/>
        <v>0.34382158351451053</v>
      </c>
      <c r="F156" s="1">
        <f t="shared" ca="1" si="19"/>
        <v>0.70381993587847436</v>
      </c>
      <c r="G156" s="1">
        <f t="shared" ca="1" si="19"/>
        <v>0.85404448082526707</v>
      </c>
      <c r="H156" s="1">
        <f t="shared" ca="1" si="19"/>
        <v>0.6307757987467516</v>
      </c>
      <c r="I156" s="1">
        <f t="shared" ca="1" si="19"/>
        <v>0.25727072311068333</v>
      </c>
      <c r="J156" s="1">
        <f t="shared" ca="1" si="19"/>
        <v>0.15725794383081054</v>
      </c>
      <c r="K156" s="1">
        <f t="shared" ca="1" si="19"/>
        <v>0.39400205659228849</v>
      </c>
      <c r="L156" s="1">
        <f t="shared" ca="1" si="19"/>
        <v>0.70863333375631599</v>
      </c>
      <c r="M156" s="1">
        <f t="shared" ca="1" si="19"/>
        <v>0.66139540262354424</v>
      </c>
      <c r="N156" s="1">
        <f t="shared" ca="1" si="19"/>
        <v>0.38698565809024499</v>
      </c>
      <c r="O156" s="1">
        <f t="shared" ca="1" si="19"/>
        <v>0.4414575194338119</v>
      </c>
      <c r="P156" s="1">
        <f t="shared" ca="1" si="19"/>
        <v>0.75977168683307894</v>
      </c>
      <c r="Q156" s="1">
        <f t="shared" ca="1" si="19"/>
        <v>0.73756543341234426</v>
      </c>
      <c r="R156" s="1">
        <f t="shared" ca="1" si="19"/>
        <v>0.41262977870065731</v>
      </c>
      <c r="S156" s="1">
        <f t="shared" ca="1" si="19"/>
        <v>0.34357193289715227</v>
      </c>
      <c r="T156" s="1">
        <f t="shared" ca="1" si="19"/>
        <v>0.50499857766290934</v>
      </c>
      <c r="U156" s="1">
        <f t="shared" ca="1" si="18"/>
        <v>0.50499318566253215</v>
      </c>
      <c r="V156" s="1">
        <f t="shared" ca="1" si="15"/>
        <v>0.48580808965995054</v>
      </c>
      <c r="W156" s="1">
        <f t="shared" ca="1" si="16"/>
        <v>0.38583828534369652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0.64803361589008901</v>
      </c>
      <c r="E157" s="1">
        <f t="shared" ca="1" si="13"/>
        <v>0.5254368497391495</v>
      </c>
      <c r="F157" s="1">
        <f t="shared" ca="1" si="19"/>
        <v>0.55037820087535583</v>
      </c>
      <c r="G157" s="1">
        <f t="shared" ca="1" si="19"/>
        <v>0.57686393538073955</v>
      </c>
      <c r="H157" s="1">
        <f t="shared" ca="1" si="19"/>
        <v>0.79962725846996641</v>
      </c>
      <c r="I157" s="1">
        <f t="shared" ca="1" si="19"/>
        <v>0.95411325745003039</v>
      </c>
      <c r="J157" s="1">
        <f t="shared" ca="1" si="19"/>
        <v>0.83642803005599942</v>
      </c>
      <c r="K157" s="1">
        <f t="shared" ca="1" si="19"/>
        <v>0.63490121603503702</v>
      </c>
      <c r="L157" s="1">
        <f t="shared" ca="1" si="19"/>
        <v>0.7455667045311507</v>
      </c>
      <c r="M157" s="1">
        <f t="shared" ca="1" si="19"/>
        <v>0.89613094125972936</v>
      </c>
      <c r="N157" s="1">
        <f t="shared" ca="1" si="19"/>
        <v>0.79556227414849612</v>
      </c>
      <c r="O157" s="1">
        <f t="shared" ca="1" si="19"/>
        <v>0.49357286232625786</v>
      </c>
      <c r="P157" s="1">
        <f t="shared" ca="1" si="19"/>
        <v>0.33154085591432186</v>
      </c>
      <c r="Q157" s="1">
        <f t="shared" ca="1" si="19"/>
        <v>0.38241270901601593</v>
      </c>
      <c r="R157" s="1">
        <f t="shared" ca="1" si="19"/>
        <v>0.30994276500551787</v>
      </c>
      <c r="S157" s="1">
        <f t="shared" ca="1" si="19"/>
        <v>0.35716630639037178</v>
      </c>
      <c r="T157" s="1">
        <f t="shared" ca="1" si="19"/>
        <v>0.63750677205582773</v>
      </c>
      <c r="U157" s="1">
        <f t="shared" ca="1" si="18"/>
        <v>0.83453428914321004</v>
      </c>
      <c r="V157" s="1">
        <f t="shared" ca="1" si="15"/>
        <v>0.78567661231818564</v>
      </c>
      <c r="W157" s="1">
        <f t="shared" ca="1" si="16"/>
        <v>0.48803051945420772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0.92884473016476599</v>
      </c>
      <c r="E158" s="1">
        <f t="shared" ca="1" si="13"/>
        <v>0.7419525604980749</v>
      </c>
      <c r="F158" s="1">
        <f t="shared" ca="1" si="19"/>
        <v>0.41174624843145019</v>
      </c>
      <c r="G158" s="1">
        <f t="shared" ca="1" si="19"/>
        <v>0.1418692999918445</v>
      </c>
      <c r="H158" s="1">
        <f t="shared" ca="1" si="19"/>
        <v>6.0414460896254275E-2</v>
      </c>
      <c r="I158" s="1">
        <f t="shared" ca="1" si="19"/>
        <v>0.16880930185589643</v>
      </c>
      <c r="J158" s="1">
        <f t="shared" ca="1" si="19"/>
        <v>0.40762247462237006</v>
      </c>
      <c r="K158" s="1">
        <f t="shared" ca="1" si="19"/>
        <v>0.6674628276087412</v>
      </c>
      <c r="L158" s="1">
        <f ca="1">(L108+0.6*(M108+K108)+0.15*(J108+N108))/(1+2*0.6+2*0.15)</f>
        <v>0.76203205637004434</v>
      </c>
      <c r="M158" s="1">
        <f t="shared" ca="1" si="19"/>
        <v>0.67740473494555808</v>
      </c>
      <c r="N158" s="1">
        <f t="shared" ca="1" si="19"/>
        <v>0.50105017734525037</v>
      </c>
      <c r="O158" s="1">
        <f t="shared" ca="1" si="19"/>
        <v>0.49798434032584515</v>
      </c>
      <c r="P158" s="1">
        <f t="shared" ca="1" si="19"/>
        <v>0.53442375256836727</v>
      </c>
      <c r="Q158" s="1">
        <f t="shared" ca="1" si="19"/>
        <v>0.61375255428472153</v>
      </c>
      <c r="R158" s="1">
        <f t="shared" ca="1" si="19"/>
        <v>0.54882608620703066</v>
      </c>
      <c r="S158" s="1">
        <f t="shared" ca="1" si="19"/>
        <v>0.61137650512374575</v>
      </c>
      <c r="T158" s="1">
        <f t="shared" ca="1" si="19"/>
        <v>0.54719670824884492</v>
      </c>
      <c r="U158" s="1">
        <f t="shared" ca="1" si="18"/>
        <v>0.36009092853317159</v>
      </c>
      <c r="V158" s="1">
        <f t="shared" ca="1" si="15"/>
        <v>0.17335603672008662</v>
      </c>
      <c r="W158" s="1">
        <f ca="1">(W108+0.6*(V108)+0.15*U108)/(1+0.6+0.15)</f>
        <v>7.0565526701776127E-2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8.4239862700430268E-2</v>
      </c>
      <c r="E160" s="3">
        <f t="shared" ref="E160:W160" ca="1" si="20">AVERAGE(E111:E134)</f>
        <v>0.16565694930001315</v>
      </c>
      <c r="F160" s="3">
        <f t="shared" ca="1" si="20"/>
        <v>0.30698524541644995</v>
      </c>
      <c r="G160" s="3">
        <f t="shared" ca="1" si="20"/>
        <v>0.4205551102439169</v>
      </c>
      <c r="H160" s="3">
        <f t="shared" ca="1" si="20"/>
        <v>0.25543809045793048</v>
      </c>
      <c r="I160" s="3">
        <f t="shared" ca="1" si="20"/>
        <v>8.8557983556782016E-2</v>
      </c>
      <c r="J160" s="3">
        <f t="shared" ca="1" si="20"/>
        <v>3.576752486952961E-2</v>
      </c>
      <c r="K160" s="3">
        <f t="shared" ca="1" si="20"/>
        <v>3.3153694275773353E-2</v>
      </c>
      <c r="L160" s="3">
        <f t="shared" ca="1" si="20"/>
        <v>2.8971690033981517E-2</v>
      </c>
      <c r="M160" s="3">
        <f t="shared" ca="1" si="20"/>
        <v>6.6156331499395496E-3</v>
      </c>
      <c r="N160" s="3">
        <f t="shared" ca="1" si="20"/>
        <v>-2.1083057596891271E-3</v>
      </c>
      <c r="O160" s="3">
        <f t="shared" ca="1" si="20"/>
        <v>8.6394538353151851E-3</v>
      </c>
      <c r="P160" s="3">
        <f t="shared" ca="1" si="20"/>
        <v>2.0230826638371852E-2</v>
      </c>
      <c r="Q160" s="3">
        <f t="shared" ca="1" si="20"/>
        <v>2.3716274497552509E-2</v>
      </c>
      <c r="R160" s="3">
        <f t="shared" ca="1" si="20"/>
        <v>3.3190687168890294E-2</v>
      </c>
      <c r="S160" s="3">
        <f t="shared" ca="1" si="20"/>
        <v>4.60018670597604E-2</v>
      </c>
      <c r="T160" s="3">
        <f t="shared" ca="1" si="20"/>
        <v>4.635241094582343E-2</v>
      </c>
      <c r="U160" s="3">
        <f t="shared" ca="1" si="20"/>
        <v>3.9891054414799849E-2</v>
      </c>
      <c r="V160" s="3">
        <f t="shared" ca="1" si="20"/>
        <v>1.4815778367155906E-2</v>
      </c>
      <c r="W160" s="3">
        <f t="shared" ca="1" si="20"/>
        <v>-4.9106672002061274E-3</v>
      </c>
    </row>
    <row r="161" spans="2:23">
      <c r="C161" s="1" t="s">
        <v>198</v>
      </c>
      <c r="D161" s="10">
        <f ca="1">AVERAGE(D135:D158)</f>
        <v>0.29695097815815635</v>
      </c>
      <c r="E161" s="3">
        <f t="shared" ref="E161:W161" ca="1" si="21">AVERAGE(E135:E158)</f>
        <v>0.33477959793560202</v>
      </c>
      <c r="F161" s="3">
        <f t="shared" ca="1" si="21"/>
        <v>0.38557423389148826</v>
      </c>
      <c r="G161" s="3">
        <f t="shared" ca="1" si="21"/>
        <v>0.4440407412737914</v>
      </c>
      <c r="H161" s="3">
        <f t="shared" ca="1" si="21"/>
        <v>0.45876372015229921</v>
      </c>
      <c r="I161" s="3">
        <f t="shared" ca="1" si="21"/>
        <v>0.44609142566331689</v>
      </c>
      <c r="J161" s="3">
        <f t="shared" ca="1" si="21"/>
        <v>0.37869059979373199</v>
      </c>
      <c r="K161" s="3">
        <f t="shared" ca="1" si="21"/>
        <v>0.32661683470624869</v>
      </c>
      <c r="L161" s="3">
        <f t="shared" ca="1" si="21"/>
        <v>0.32090981481842173</v>
      </c>
      <c r="M161" s="3">
        <f t="shared" ca="1" si="21"/>
        <v>0.33454858407246624</v>
      </c>
      <c r="N161" s="3">
        <f t="shared" ca="1" si="21"/>
        <v>0.34401540929384272</v>
      </c>
      <c r="O161" s="3">
        <f t="shared" ca="1" si="21"/>
        <v>0.38258449097855585</v>
      </c>
      <c r="P161" s="3">
        <f t="shared" ca="1" si="21"/>
        <v>0.46017680402207556</v>
      </c>
      <c r="Q161" s="3">
        <f t="shared" ca="1" si="21"/>
        <v>0.4938282149461099</v>
      </c>
      <c r="R161" s="3">
        <f t="shared" ca="1" si="21"/>
        <v>0.4712744118232961</v>
      </c>
      <c r="S161" s="3">
        <f t="shared" ca="1" si="21"/>
        <v>0.48273435804209547</v>
      </c>
      <c r="T161" s="3">
        <f t="shared" ca="1" si="21"/>
        <v>0.4986282316648622</v>
      </c>
      <c r="U161" s="3">
        <f t="shared" ca="1" si="21"/>
        <v>0.48875864234632421</v>
      </c>
      <c r="V161" s="3">
        <f t="shared" ca="1" si="21"/>
        <v>0.45682348973883841</v>
      </c>
      <c r="W161" s="3">
        <f t="shared" ca="1" si="21"/>
        <v>0.40383933519633203</v>
      </c>
    </row>
    <row r="162" spans="2:23">
      <c r="C162" s="1" t="s">
        <v>16</v>
      </c>
      <c r="D162" s="3">
        <f ca="1">IF(D165&gt;0,TINV(TTEST(D111:D134,D135:D158,2,2),46),-TINV(TTEST(D111:D134,D135:D158,2,2),46))</f>
        <v>-2.9366484523016307</v>
      </c>
      <c r="E162" s="3">
        <f t="shared" ref="E162:V162" ca="1" si="22">IF(E165&gt;0,TINV(TTEST(E111:E134,E135:E158,2,2),46),-TINV(TTEST(E111:E134,E135:E158,2,2),46))</f>
        <v>-2.9934718173808719</v>
      </c>
      <c r="F162" s="3">
        <f t="shared" ca="1" si="22"/>
        <v>-1.5471060394195484</v>
      </c>
      <c r="G162" s="3">
        <f t="shared" ca="1" si="22"/>
        <v>-0.42878480987051448</v>
      </c>
      <c r="H162" s="3">
        <f t="shared" ca="1" si="22"/>
        <v>-3.2707798169532811</v>
      </c>
      <c r="I162" s="3">
        <f t="shared" ca="1" si="22"/>
        <v>-6.099076427496259</v>
      </c>
      <c r="J162" s="3">
        <f t="shared" ca="1" si="22"/>
        <v>-8.0078116808147506</v>
      </c>
      <c r="K162" s="3">
        <f t="shared" ca="1" si="22"/>
        <v>-7.6330889693307515</v>
      </c>
      <c r="L162" s="3">
        <f t="shared" ca="1" si="22"/>
        <v>-5.4605520307429742</v>
      </c>
      <c r="M162" s="3">
        <f t="shared" ca="1" si="22"/>
        <v>-5.7980232484984775</v>
      </c>
      <c r="N162" s="3">
        <f t="shared" ca="1" si="22"/>
        <v>-7.3753956630923643</v>
      </c>
      <c r="O162" s="3">
        <f t="shared" ca="1" si="22"/>
        <v>-9.0915478356269048</v>
      </c>
      <c r="P162" s="3">
        <f t="shared" ca="1" si="22"/>
        <v>-9.4460965678996018</v>
      </c>
      <c r="Q162" s="3">
        <f t="shared" ca="1" si="22"/>
        <v>-10.760225793426073</v>
      </c>
      <c r="R162" s="3">
        <f t="shared" ca="1" si="22"/>
        <v>-12.949860846108667</v>
      </c>
      <c r="S162" s="3">
        <f t="shared" ca="1" si="22"/>
        <v>-9.186578131175299</v>
      </c>
      <c r="T162" s="3">
        <f t="shared" ca="1" si="22"/>
        <v>-7.0288656842734163</v>
      </c>
      <c r="U162" s="3">
        <f t="shared" ca="1" si="22"/>
        <v>-6.7017707674857991</v>
      </c>
      <c r="V162" s="3">
        <f t="shared" ca="1" si="22"/>
        <v>-7.0433987641551958</v>
      </c>
      <c r="W162" s="3">
        <f ca="1">IF(W165&gt;0,TINV(TTEST(W111:W134,W135:W158,2,2),46),-TINV(TTEST(W111:W134,W135:W158,2,2),46))</f>
        <v>-6.8485437106695901</v>
      </c>
    </row>
    <row r="163" spans="2:23">
      <c r="B163" s="1" t="s">
        <v>199</v>
      </c>
      <c r="C163" s="1" t="s">
        <v>0</v>
      </c>
      <c r="D163" s="3">
        <f ca="1">STDEV(D111:D134)/SQRT(COUNT(D111:D134))</f>
        <v>1.2284215502568098E-2</v>
      </c>
      <c r="E163" s="3">
        <f t="shared" ref="E163:W163" ca="1" si="23">STDEV(E111:E134)/SQRT(COUNT(E111:E134))</f>
        <v>1.5216725703297939E-2</v>
      </c>
      <c r="F163" s="3">
        <f t="shared" ca="1" si="23"/>
        <v>1.6673549498866475E-2</v>
      </c>
      <c r="G163" s="3">
        <f t="shared" ca="1" si="23"/>
        <v>1.3130430587088241E-2</v>
      </c>
      <c r="H163" s="3">
        <f t="shared" ca="1" si="23"/>
        <v>1.1446221193851002E-2</v>
      </c>
      <c r="I163" s="3">
        <f t="shared" ca="1" si="23"/>
        <v>1.3790242740288479E-2</v>
      </c>
      <c r="J163" s="3">
        <f t="shared" ca="1" si="23"/>
        <v>1.5364624380009817E-2</v>
      </c>
      <c r="K163" s="3">
        <f t="shared" ca="1" si="23"/>
        <v>1.3364841517534833E-2</v>
      </c>
      <c r="L163" s="3">
        <f t="shared" ca="1" si="23"/>
        <v>1.3506990391054475E-2</v>
      </c>
      <c r="M163" s="3">
        <f t="shared" ca="1" si="23"/>
        <v>1.2012884073615532E-2</v>
      </c>
      <c r="N163" s="3">
        <f t="shared" ca="1" si="23"/>
        <v>1.1703641502958863E-2</v>
      </c>
      <c r="O163" s="3">
        <f t="shared" ca="1" si="23"/>
        <v>1.1543846000365055E-2</v>
      </c>
      <c r="P163" s="3">
        <f t="shared" ca="1" si="23"/>
        <v>1.0244139435674334E-2</v>
      </c>
      <c r="Q163" s="3">
        <f t="shared" ca="1" si="23"/>
        <v>1.0665952904807669E-2</v>
      </c>
      <c r="R163" s="3">
        <f t="shared" ca="1" si="23"/>
        <v>1.2451974812647709E-2</v>
      </c>
      <c r="S163" s="3">
        <f t="shared" ca="1" si="23"/>
        <v>1.4882656297333373E-2</v>
      </c>
      <c r="T163" s="3">
        <f t="shared" ca="1" si="23"/>
        <v>1.2982730065639093E-2</v>
      </c>
      <c r="U163" s="3">
        <f t="shared" ca="1" si="23"/>
        <v>1.4561305235980503E-2</v>
      </c>
      <c r="V163" s="3">
        <f t="shared" ca="1" si="23"/>
        <v>1.2617071400099716E-2</v>
      </c>
      <c r="W163" s="3">
        <f t="shared" ca="1" si="23"/>
        <v>1.1839394883505844E-2</v>
      </c>
    </row>
    <row r="164" spans="2:23">
      <c r="C164" s="1" t="s">
        <v>198</v>
      </c>
      <c r="D164" s="3">
        <f ca="1">STDEV(D135:D158)/SQRT(COUNT(D135:D158))</f>
        <v>7.1384030914312696E-2</v>
      </c>
      <c r="E164" s="3">
        <f t="shared" ref="E164:W164" ca="1" si="24">STDEV(E135:E158)/SQRT(COUNT(E135:E158))</f>
        <v>5.4409374748938415E-2</v>
      </c>
      <c r="F164" s="3">
        <f t="shared" ca="1" si="24"/>
        <v>4.7983019700995957E-2</v>
      </c>
      <c r="G164" s="3">
        <f t="shared" ca="1" si="24"/>
        <v>5.3175392701864659E-2</v>
      </c>
      <c r="H164" s="3">
        <f t="shared" ca="1" si="24"/>
        <v>6.1101392017856755E-2</v>
      </c>
      <c r="I164" s="3">
        <f t="shared" ca="1" si="24"/>
        <v>5.6975792272229903E-2</v>
      </c>
      <c r="J164" s="3">
        <f t="shared" ca="1" si="24"/>
        <v>3.9972320016389389E-2</v>
      </c>
      <c r="K164" s="3">
        <f t="shared" ca="1" si="24"/>
        <v>3.6048440319324956E-2</v>
      </c>
      <c r="L164" s="3">
        <f t="shared" ca="1" si="24"/>
        <v>5.1728772908307158E-2</v>
      </c>
      <c r="M164" s="3">
        <f t="shared" ca="1" si="24"/>
        <v>5.5268987013923174E-2</v>
      </c>
      <c r="N164" s="3">
        <f t="shared" ca="1" si="24"/>
        <v>4.5446714054983212E-2</v>
      </c>
      <c r="O164" s="3">
        <f t="shared" ca="1" si="24"/>
        <v>3.9477893265289922E-2</v>
      </c>
      <c r="P164" s="3">
        <f t="shared" ca="1" si="24"/>
        <v>4.5433790932919993E-2</v>
      </c>
      <c r="Q164" s="3">
        <f t="shared" ca="1" si="24"/>
        <v>4.2367849514795775E-2</v>
      </c>
      <c r="R164" s="3">
        <f t="shared" ca="1" si="24"/>
        <v>3.1454167007319893E-2</v>
      </c>
      <c r="S164" s="3">
        <f t="shared" ca="1" si="24"/>
        <v>4.515068887506081E-2</v>
      </c>
      <c r="T164" s="3">
        <f t="shared" ca="1" si="24"/>
        <v>6.3022147392087682E-2</v>
      </c>
      <c r="U164" s="3">
        <f t="shared" ca="1" si="24"/>
        <v>6.5375443602965946E-2</v>
      </c>
      <c r="V164" s="3">
        <f t="shared" ca="1" si="24"/>
        <v>6.1473454998154722E-2</v>
      </c>
      <c r="W164" s="3">
        <f t="shared" ca="1" si="24"/>
        <v>5.84981629665281E-2</v>
      </c>
    </row>
    <row r="165" spans="2:23">
      <c r="C165" s="1" t="s">
        <v>110</v>
      </c>
      <c r="D165" s="2">
        <f ca="1">D160-D161</f>
        <v>-0.21271111545772609</v>
      </c>
      <c r="E165" s="2">
        <f t="shared" ref="E165:W165" ca="1" si="25">E160-E161</f>
        <v>-0.16912264863558887</v>
      </c>
      <c r="F165" s="2">
        <f t="shared" ca="1" si="25"/>
        <v>-7.8588988475038313E-2</v>
      </c>
      <c r="G165" s="2">
        <f t="shared" ca="1" si="25"/>
        <v>-2.3485631029874499E-2</v>
      </c>
      <c r="H165" s="2">
        <f t="shared" ca="1" si="25"/>
        <v>-0.20332562969436874</v>
      </c>
      <c r="I165" s="2">
        <f t="shared" ca="1" si="25"/>
        <v>-0.35753344210653487</v>
      </c>
      <c r="J165" s="2">
        <f t="shared" ca="1" si="25"/>
        <v>-0.34292307492420238</v>
      </c>
      <c r="K165" s="2">
        <f t="shared" ca="1" si="25"/>
        <v>-0.29346314043047533</v>
      </c>
      <c r="L165" s="2">
        <f t="shared" ca="1" si="25"/>
        <v>-0.2919381247844402</v>
      </c>
      <c r="M165" s="2">
        <f t="shared" ca="1" si="25"/>
        <v>-0.32793295092252667</v>
      </c>
      <c r="N165" s="2">
        <f t="shared" ca="1" si="25"/>
        <v>-0.34612371505353184</v>
      </c>
      <c r="O165" s="2">
        <f t="shared" ca="1" si="25"/>
        <v>-0.37394503714324068</v>
      </c>
      <c r="P165" s="2">
        <f t="shared" ca="1" si="25"/>
        <v>-0.43994597738370372</v>
      </c>
      <c r="Q165" s="2">
        <f t="shared" ca="1" si="25"/>
        <v>-0.47011194044855742</v>
      </c>
      <c r="R165" s="2">
        <f t="shared" ca="1" si="25"/>
        <v>-0.43808372465440582</v>
      </c>
      <c r="S165" s="2">
        <f t="shared" ca="1" si="25"/>
        <v>-0.43673249098233508</v>
      </c>
      <c r="T165" s="2">
        <f t="shared" ca="1" si="25"/>
        <v>-0.45227582071903877</v>
      </c>
      <c r="U165" s="2">
        <f t="shared" ca="1" si="25"/>
        <v>-0.44886758793152437</v>
      </c>
      <c r="V165" s="2">
        <f t="shared" ca="1" si="25"/>
        <v>-0.44200771137168249</v>
      </c>
      <c r="W165" s="2">
        <f t="shared" ca="1" si="25"/>
        <v>-0.40875000239653814</v>
      </c>
    </row>
    <row r="167" spans="2:23">
      <c r="B167" s="1" t="s">
        <v>200</v>
      </c>
      <c r="D167" s="1">
        <f ca="1">COVAR(D111:D158,$C111:$C158)/VAR($C111:$C158)</f>
        <v>-0.10413981694284509</v>
      </c>
      <c r="E167" s="1">
        <f t="shared" ref="E167:W167" ca="1" si="26">COVAR(E111:E158,$C111:$C158)/VAR($C111:$C158)</f>
        <v>-8.2799630061173704E-2</v>
      </c>
      <c r="F167" s="1">
        <f t="shared" ca="1" si="26"/>
        <v>-3.8475858940904176E-2</v>
      </c>
      <c r="G167" s="1">
        <f t="shared" ca="1" si="26"/>
        <v>-1.149817352504265E-2</v>
      </c>
      <c r="H167" s="1">
        <f t="shared" ca="1" si="26"/>
        <v>-9.9544839537867996E-2</v>
      </c>
      <c r="I167" s="1">
        <f t="shared" ca="1" si="26"/>
        <v>-0.17504241436465778</v>
      </c>
      <c r="J167" s="1">
        <f t="shared" ca="1" si="26"/>
        <v>-0.16788942209830737</v>
      </c>
      <c r="K167" s="1">
        <f t="shared" ca="1" si="26"/>
        <v>-0.14367466250242025</v>
      </c>
      <c r="L167" s="1">
        <f t="shared" ca="1" si="26"/>
        <v>-0.14292804025904887</v>
      </c>
      <c r="M167" s="1">
        <f t="shared" ca="1" si="26"/>
        <v>-0.16055050722248701</v>
      </c>
      <c r="N167" s="1">
        <f t="shared" ca="1" si="26"/>
        <v>-0.169456402161625</v>
      </c>
      <c r="O167" s="1">
        <f t="shared" ca="1" si="26"/>
        <v>-0.18307725776804501</v>
      </c>
      <c r="P167" s="1">
        <f t="shared" ca="1" si="26"/>
        <v>-0.21539021809410502</v>
      </c>
      <c r="Q167" s="1">
        <f t="shared" ca="1" si="26"/>
        <v>-0.23015897084460629</v>
      </c>
      <c r="R167" s="1">
        <f t="shared" ca="1" si="26"/>
        <v>-0.21447849019538617</v>
      </c>
      <c r="S167" s="1">
        <f t="shared" ca="1" si="26"/>
        <v>-0.21381694871010157</v>
      </c>
      <c r="T167" s="1">
        <f t="shared" ca="1" si="26"/>
        <v>-0.22142670389369598</v>
      </c>
      <c r="U167" s="1">
        <f t="shared" ca="1" si="26"/>
        <v>-0.21975808992480877</v>
      </c>
      <c r="V167" s="1">
        <f t="shared" ca="1" si="26"/>
        <v>-0.21639960869238622</v>
      </c>
      <c r="W167" s="1">
        <f t="shared" ca="1" si="26"/>
        <v>-0.20011718867330516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0.28199999999999997</v>
      </c>
      <c r="E1">
        <v>3.0000000000000001E-3</v>
      </c>
      <c r="F1">
        <v>7.0999999999999994E-2</v>
      </c>
      <c r="G1">
        <v>0.83299999999999996</v>
      </c>
      <c r="H1">
        <v>4.1000000000000002E-2</v>
      </c>
      <c r="I1">
        <v>1.6E-2</v>
      </c>
      <c r="J1">
        <v>0.01</v>
      </c>
      <c r="K1">
        <v>1E-3</v>
      </c>
      <c r="L1">
        <v>2E-3</v>
      </c>
      <c r="M1">
        <v>2.5000000000000001E-2</v>
      </c>
      <c r="N1">
        <v>0.128</v>
      </c>
      <c r="O1">
        <v>3.4000000000000002E-2</v>
      </c>
      <c r="P1">
        <v>2E-3</v>
      </c>
      <c r="Q1">
        <v>2.4E-2</v>
      </c>
      <c r="R1">
        <v>0.98799999999999999</v>
      </c>
      <c r="S1">
        <v>0.153</v>
      </c>
      <c r="T1">
        <v>6.6000000000000003E-2</v>
      </c>
      <c r="U1">
        <v>1E-3</v>
      </c>
      <c r="V1">
        <v>8.2000000000000003E-2</v>
      </c>
      <c r="W1">
        <v>4.8000000000000001E-2</v>
      </c>
      <c r="Z1" s="1">
        <f>AVERAGE(D1:M1)</f>
        <v>0.12839999999999999</v>
      </c>
      <c r="AA1" s="1">
        <f>AVERAGE(N1:W1)</f>
        <v>0.15260000000000001</v>
      </c>
    </row>
    <row r="2" spans="1:27">
      <c r="A2">
        <v>1</v>
      </c>
      <c r="B2" t="s">
        <v>149</v>
      </c>
      <c r="C2">
        <v>30</v>
      </c>
      <c r="D2">
        <v>1.2999999999999999E-2</v>
      </c>
      <c r="E2">
        <v>1.2999999999999999E-2</v>
      </c>
      <c r="F2">
        <v>0.05</v>
      </c>
      <c r="G2">
        <v>0.85</v>
      </c>
      <c r="H2">
        <v>8.0000000000000002E-3</v>
      </c>
      <c r="I2">
        <v>0.121</v>
      </c>
      <c r="J2">
        <v>1.2999999999999999E-2</v>
      </c>
      <c r="K2">
        <v>6.0000000000000001E-3</v>
      </c>
      <c r="L2">
        <v>4.0000000000000001E-3</v>
      </c>
      <c r="M2">
        <v>2.5000000000000001E-2</v>
      </c>
      <c r="N2">
        <v>1.6E-2</v>
      </c>
      <c r="O2">
        <v>2.9000000000000001E-2</v>
      </c>
      <c r="P2">
        <v>2.9000000000000001E-2</v>
      </c>
      <c r="Q2">
        <v>5.0000000000000001E-3</v>
      </c>
      <c r="R2">
        <v>0.95699999999999996</v>
      </c>
      <c r="S2">
        <v>1.2999999999999999E-2</v>
      </c>
      <c r="T2">
        <v>0.17100000000000001</v>
      </c>
      <c r="U2">
        <v>4.2000000000000003E-2</v>
      </c>
      <c r="V2">
        <v>0.03</v>
      </c>
      <c r="W2">
        <v>0.01</v>
      </c>
      <c r="Z2" s="1">
        <f t="shared" ref="Z2:Z48" si="0">AVERAGE(D2:M2)</f>
        <v>0.11029999999999998</v>
      </c>
      <c r="AA2" s="1">
        <f t="shared" ref="AA2:AA48" si="1">AVERAGE(N2:W2)</f>
        <v>0.13020000000000001</v>
      </c>
    </row>
    <row r="3" spans="1:27">
      <c r="A3">
        <v>2</v>
      </c>
      <c r="B3" t="s">
        <v>150</v>
      </c>
      <c r="C3">
        <v>30</v>
      </c>
      <c r="D3">
        <v>0.108</v>
      </c>
      <c r="E3">
        <v>3.0000000000000001E-3</v>
      </c>
      <c r="F3">
        <v>6.8000000000000005E-2</v>
      </c>
      <c r="G3">
        <v>0.88100000000000001</v>
      </c>
      <c r="H3">
        <v>2.1000000000000001E-2</v>
      </c>
      <c r="I3">
        <v>1.7000000000000001E-2</v>
      </c>
      <c r="J3">
        <v>1.0999999999999999E-2</v>
      </c>
      <c r="K3">
        <v>2E-3</v>
      </c>
      <c r="L3">
        <v>2E-3</v>
      </c>
      <c r="M3">
        <v>0.02</v>
      </c>
      <c r="N3">
        <v>0.16200000000000001</v>
      </c>
      <c r="O3">
        <v>2.9000000000000001E-2</v>
      </c>
      <c r="P3">
        <v>1E-3</v>
      </c>
      <c r="Q3">
        <v>1.4E-2</v>
      </c>
      <c r="R3">
        <v>0.98799999999999999</v>
      </c>
      <c r="S3">
        <v>0.10100000000000001</v>
      </c>
      <c r="T3">
        <v>0.106</v>
      </c>
      <c r="U3">
        <v>1E-3</v>
      </c>
      <c r="V3">
        <v>7.9000000000000001E-2</v>
      </c>
      <c r="W3">
        <v>0.03</v>
      </c>
      <c r="Z3" s="1">
        <f t="shared" si="0"/>
        <v>0.11329999999999998</v>
      </c>
      <c r="AA3" s="1">
        <f t="shared" si="1"/>
        <v>0.15109999999999998</v>
      </c>
    </row>
    <row r="4" spans="1:27">
      <c r="A4">
        <v>3</v>
      </c>
      <c r="B4" t="s">
        <v>151</v>
      </c>
      <c r="C4">
        <v>30</v>
      </c>
      <c r="D4">
        <v>0.01</v>
      </c>
      <c r="E4">
        <v>1.2E-2</v>
      </c>
      <c r="F4">
        <v>0.17100000000000001</v>
      </c>
      <c r="G4">
        <v>0.91800000000000004</v>
      </c>
      <c r="H4">
        <v>6.0000000000000001E-3</v>
      </c>
      <c r="I4">
        <v>0.246</v>
      </c>
      <c r="J4">
        <v>1.2E-2</v>
      </c>
      <c r="K4">
        <v>2E-3</v>
      </c>
      <c r="L4">
        <v>2E-3</v>
      </c>
      <c r="M4">
        <v>1.7999999999999999E-2</v>
      </c>
      <c r="N4">
        <v>2E-3</v>
      </c>
      <c r="O4">
        <v>3.4000000000000002E-2</v>
      </c>
      <c r="P4">
        <v>0.161</v>
      </c>
      <c r="Q4">
        <v>2.3E-2</v>
      </c>
      <c r="R4">
        <v>0.78800000000000003</v>
      </c>
      <c r="S4">
        <v>1.7000000000000001E-2</v>
      </c>
      <c r="T4">
        <v>4.5999999999999999E-2</v>
      </c>
      <c r="U4">
        <v>6.2E-2</v>
      </c>
      <c r="V4">
        <v>6.0000000000000001E-3</v>
      </c>
      <c r="W4">
        <v>2.4E-2</v>
      </c>
      <c r="Z4" s="1">
        <f t="shared" si="0"/>
        <v>0.13969999999999999</v>
      </c>
      <c r="AA4" s="1">
        <f t="shared" si="1"/>
        <v>0.1163</v>
      </c>
    </row>
    <row r="5" spans="1:27">
      <c r="A5">
        <v>4</v>
      </c>
      <c r="B5" t="s">
        <v>152</v>
      </c>
      <c r="C5">
        <v>30</v>
      </c>
      <c r="D5">
        <v>0.20499999999999999</v>
      </c>
      <c r="E5">
        <v>7.0000000000000001E-3</v>
      </c>
      <c r="F5">
        <v>6.5000000000000002E-2</v>
      </c>
      <c r="G5">
        <v>0.91100000000000003</v>
      </c>
      <c r="H5">
        <v>0.03</v>
      </c>
      <c r="I5">
        <v>5.6000000000000001E-2</v>
      </c>
      <c r="J5">
        <v>4.0000000000000001E-3</v>
      </c>
      <c r="K5">
        <v>1E-3</v>
      </c>
      <c r="L5">
        <v>1E-3</v>
      </c>
      <c r="M5">
        <v>0.03</v>
      </c>
      <c r="N5">
        <v>5.0000000000000001E-3</v>
      </c>
      <c r="O5">
        <v>3.7999999999999999E-2</v>
      </c>
      <c r="P5">
        <v>2.5000000000000001E-2</v>
      </c>
      <c r="Q5">
        <v>3.6999999999999998E-2</v>
      </c>
      <c r="R5">
        <v>0.96899999999999997</v>
      </c>
      <c r="S5">
        <v>8.2000000000000003E-2</v>
      </c>
      <c r="T5">
        <v>1.7999999999999999E-2</v>
      </c>
      <c r="U5">
        <v>1E-3</v>
      </c>
      <c r="V5">
        <v>2.1999999999999999E-2</v>
      </c>
      <c r="W5">
        <v>7.4999999999999997E-2</v>
      </c>
      <c r="Z5" s="1">
        <f t="shared" si="0"/>
        <v>0.13100000000000001</v>
      </c>
      <c r="AA5" s="1">
        <f t="shared" si="1"/>
        <v>0.12720000000000001</v>
      </c>
    </row>
    <row r="6" spans="1:27">
      <c r="A6">
        <v>5</v>
      </c>
      <c r="B6" t="s">
        <v>153</v>
      </c>
      <c r="C6">
        <v>30</v>
      </c>
      <c r="D6">
        <v>8.0000000000000002E-3</v>
      </c>
      <c r="E6">
        <v>1.2E-2</v>
      </c>
      <c r="F6">
        <v>0.157</v>
      </c>
      <c r="G6">
        <v>0.90900000000000003</v>
      </c>
      <c r="H6">
        <v>6.0000000000000001E-3</v>
      </c>
      <c r="I6">
        <v>0.27</v>
      </c>
      <c r="J6">
        <v>0.01</v>
      </c>
      <c r="K6">
        <v>2E-3</v>
      </c>
      <c r="L6">
        <v>2E-3</v>
      </c>
      <c r="M6">
        <v>1.9E-2</v>
      </c>
      <c r="N6">
        <v>2E-3</v>
      </c>
      <c r="O6">
        <v>3.5000000000000003E-2</v>
      </c>
      <c r="P6">
        <v>0.16900000000000001</v>
      </c>
      <c r="Q6">
        <v>1.6E-2</v>
      </c>
      <c r="R6">
        <v>0.78300000000000003</v>
      </c>
      <c r="S6">
        <v>1.7000000000000001E-2</v>
      </c>
      <c r="T6">
        <v>4.8000000000000001E-2</v>
      </c>
      <c r="U6">
        <v>5.3999999999999999E-2</v>
      </c>
      <c r="V6">
        <v>6.0000000000000001E-3</v>
      </c>
      <c r="W6">
        <v>2.4E-2</v>
      </c>
      <c r="Z6" s="1">
        <f t="shared" si="0"/>
        <v>0.13950000000000001</v>
      </c>
      <c r="AA6" s="1">
        <f t="shared" si="1"/>
        <v>0.11540000000000002</v>
      </c>
    </row>
    <row r="7" spans="1:27">
      <c r="A7">
        <v>6</v>
      </c>
      <c r="B7" t="s">
        <v>154</v>
      </c>
      <c r="C7">
        <v>30</v>
      </c>
      <c r="D7">
        <v>9.4E-2</v>
      </c>
      <c r="E7">
        <v>5.0000000000000001E-3</v>
      </c>
      <c r="F7">
        <v>8.1000000000000003E-2</v>
      </c>
      <c r="G7">
        <v>0.70699999999999996</v>
      </c>
      <c r="H7">
        <v>2.9000000000000001E-2</v>
      </c>
      <c r="I7">
        <v>2.4E-2</v>
      </c>
      <c r="J7">
        <v>3.0000000000000001E-3</v>
      </c>
      <c r="K7">
        <v>0.01</v>
      </c>
      <c r="L7">
        <v>1.6E-2</v>
      </c>
      <c r="M7">
        <v>1.9E-2</v>
      </c>
      <c r="N7">
        <v>4.5999999999999999E-2</v>
      </c>
      <c r="O7">
        <v>4.1000000000000002E-2</v>
      </c>
      <c r="P7">
        <v>1.0999999999999999E-2</v>
      </c>
      <c r="Q7">
        <v>9.9000000000000005E-2</v>
      </c>
      <c r="R7">
        <v>0.92900000000000005</v>
      </c>
      <c r="S7">
        <v>0.13200000000000001</v>
      </c>
      <c r="T7">
        <v>1.7000000000000001E-2</v>
      </c>
      <c r="U7">
        <v>2E-3</v>
      </c>
      <c r="V7">
        <v>2E-3</v>
      </c>
      <c r="W7">
        <v>9.0999999999999998E-2</v>
      </c>
      <c r="Z7" s="1">
        <f t="shared" si="0"/>
        <v>9.8800000000000013E-2</v>
      </c>
      <c r="AA7" s="1">
        <f t="shared" si="1"/>
        <v>0.13699999999999998</v>
      </c>
    </row>
    <row r="8" spans="1:27">
      <c r="A8">
        <v>7</v>
      </c>
      <c r="B8" t="s">
        <v>155</v>
      </c>
      <c r="C8">
        <v>30</v>
      </c>
      <c r="D8">
        <v>4.3999999999999997E-2</v>
      </c>
      <c r="E8">
        <v>3.0000000000000001E-3</v>
      </c>
      <c r="F8">
        <v>0.22500000000000001</v>
      </c>
      <c r="G8">
        <v>0.69899999999999995</v>
      </c>
      <c r="H8">
        <v>2.7E-2</v>
      </c>
      <c r="I8">
        <v>4.8000000000000001E-2</v>
      </c>
      <c r="J8">
        <v>5.0000000000000001E-3</v>
      </c>
      <c r="K8">
        <v>3.0000000000000001E-3</v>
      </c>
      <c r="L8">
        <v>8.9999999999999993E-3</v>
      </c>
      <c r="M8">
        <v>1.4999999999999999E-2</v>
      </c>
      <c r="N8">
        <v>1.6E-2</v>
      </c>
      <c r="O8">
        <v>6.2E-2</v>
      </c>
      <c r="P8">
        <v>4.3999999999999997E-2</v>
      </c>
      <c r="Q8">
        <v>0.219</v>
      </c>
      <c r="R8">
        <v>0.61499999999999999</v>
      </c>
      <c r="S8">
        <v>0.13600000000000001</v>
      </c>
      <c r="T8">
        <v>6.0000000000000001E-3</v>
      </c>
      <c r="U8">
        <v>2E-3</v>
      </c>
      <c r="V8">
        <v>1E-3</v>
      </c>
      <c r="W8">
        <v>0.17399999999999999</v>
      </c>
      <c r="Z8" s="1">
        <f t="shared" si="0"/>
        <v>0.10779999999999997</v>
      </c>
      <c r="AA8" s="1">
        <f t="shared" si="1"/>
        <v>0.1275</v>
      </c>
    </row>
    <row r="9" spans="1:27">
      <c r="A9">
        <v>8</v>
      </c>
      <c r="B9" t="s">
        <v>156</v>
      </c>
      <c r="C9">
        <v>30</v>
      </c>
      <c r="D9">
        <v>8.6999999999999994E-2</v>
      </c>
      <c r="E9">
        <v>1.6E-2</v>
      </c>
      <c r="F9">
        <v>1.2999999999999999E-2</v>
      </c>
      <c r="G9">
        <v>0.46300000000000002</v>
      </c>
      <c r="H9">
        <v>3.3000000000000002E-2</v>
      </c>
      <c r="I9">
        <v>3.2000000000000001E-2</v>
      </c>
      <c r="J9">
        <v>4.0000000000000001E-3</v>
      </c>
      <c r="K9">
        <v>9.0999999999999998E-2</v>
      </c>
      <c r="L9">
        <v>0.10199999999999999</v>
      </c>
      <c r="M9">
        <v>4.4999999999999998E-2</v>
      </c>
      <c r="N9">
        <v>4.1000000000000002E-2</v>
      </c>
      <c r="O9">
        <v>4.3999999999999997E-2</v>
      </c>
      <c r="P9">
        <v>2.7E-2</v>
      </c>
      <c r="Q9">
        <v>0.03</v>
      </c>
      <c r="R9">
        <v>0.94899999999999995</v>
      </c>
      <c r="S9">
        <v>3.6999999999999998E-2</v>
      </c>
      <c r="T9">
        <v>5.5E-2</v>
      </c>
      <c r="U9">
        <v>6.0000000000000001E-3</v>
      </c>
      <c r="V9">
        <v>5.0000000000000001E-3</v>
      </c>
      <c r="W9">
        <v>3.1E-2</v>
      </c>
      <c r="Z9" s="1">
        <f t="shared" si="0"/>
        <v>8.8599999999999998E-2</v>
      </c>
      <c r="AA9" s="1">
        <f t="shared" si="1"/>
        <v>0.12249999999999997</v>
      </c>
    </row>
    <row r="10" spans="1:27">
      <c r="A10">
        <v>9</v>
      </c>
      <c r="B10" t="s">
        <v>157</v>
      </c>
      <c r="C10">
        <v>30</v>
      </c>
      <c r="D10">
        <v>4.8000000000000001E-2</v>
      </c>
      <c r="E10">
        <v>5.0000000000000001E-3</v>
      </c>
      <c r="F10">
        <v>2.1999999999999999E-2</v>
      </c>
      <c r="G10">
        <v>0.34499999999999997</v>
      </c>
      <c r="H10">
        <v>3.1E-2</v>
      </c>
      <c r="I10">
        <v>3.5999999999999997E-2</v>
      </c>
      <c r="J10">
        <v>1.2E-2</v>
      </c>
      <c r="K10">
        <v>3.1E-2</v>
      </c>
      <c r="L10">
        <v>0.12</v>
      </c>
      <c r="M10">
        <v>4.2000000000000003E-2</v>
      </c>
      <c r="N10">
        <v>4.9000000000000002E-2</v>
      </c>
      <c r="O10">
        <v>6.9000000000000006E-2</v>
      </c>
      <c r="P10">
        <v>3.5000000000000003E-2</v>
      </c>
      <c r="Q10">
        <v>3.1E-2</v>
      </c>
      <c r="R10">
        <v>0.83299999999999996</v>
      </c>
      <c r="S10">
        <v>2.3E-2</v>
      </c>
      <c r="T10">
        <v>4.2999999999999997E-2</v>
      </c>
      <c r="U10">
        <v>8.0000000000000002E-3</v>
      </c>
      <c r="V10">
        <v>2E-3</v>
      </c>
      <c r="W10">
        <v>2.5999999999999999E-2</v>
      </c>
      <c r="Z10" s="1">
        <f t="shared" si="0"/>
        <v>6.9199999999999998E-2</v>
      </c>
      <c r="AA10" s="1">
        <f t="shared" si="1"/>
        <v>0.11189999999999997</v>
      </c>
    </row>
    <row r="11" spans="1:27">
      <c r="A11">
        <v>10</v>
      </c>
      <c r="B11" t="s">
        <v>158</v>
      </c>
      <c r="C11">
        <v>30</v>
      </c>
      <c r="D11">
        <v>0.14299999999999999</v>
      </c>
      <c r="E11">
        <v>7.0000000000000001E-3</v>
      </c>
      <c r="F11">
        <v>0.106</v>
      </c>
      <c r="G11">
        <v>0.82</v>
      </c>
      <c r="H11">
        <v>8.0000000000000002E-3</v>
      </c>
      <c r="I11">
        <v>9.8000000000000004E-2</v>
      </c>
      <c r="J11">
        <v>2.5000000000000001E-2</v>
      </c>
      <c r="K11">
        <v>3.7999999999999999E-2</v>
      </c>
      <c r="L11">
        <v>0.19700000000000001</v>
      </c>
      <c r="M11">
        <v>2.1000000000000001E-2</v>
      </c>
      <c r="N11">
        <v>3.0000000000000001E-3</v>
      </c>
      <c r="O11">
        <v>5.8999999999999997E-2</v>
      </c>
      <c r="P11">
        <v>0.27700000000000002</v>
      </c>
      <c r="Q11">
        <v>0.44</v>
      </c>
      <c r="R11">
        <v>0.30599999999999999</v>
      </c>
      <c r="S11">
        <v>3.3000000000000002E-2</v>
      </c>
      <c r="T11">
        <v>2.3E-2</v>
      </c>
      <c r="U11">
        <v>0.04</v>
      </c>
      <c r="V11">
        <v>1E-3</v>
      </c>
      <c r="W11">
        <v>4.9000000000000002E-2</v>
      </c>
      <c r="Z11" s="1">
        <f t="shared" si="0"/>
        <v>0.14630000000000001</v>
      </c>
      <c r="AA11" s="1">
        <f t="shared" si="1"/>
        <v>0.12309999999999996</v>
      </c>
    </row>
    <row r="12" spans="1:27">
      <c r="A12">
        <v>11</v>
      </c>
      <c r="B12" t="s">
        <v>159</v>
      </c>
      <c r="C12">
        <v>30</v>
      </c>
      <c r="D12">
        <v>6.7000000000000004E-2</v>
      </c>
      <c r="E12">
        <v>1.4E-2</v>
      </c>
      <c r="F12">
        <v>6.4000000000000001E-2</v>
      </c>
      <c r="G12">
        <v>0.753</v>
      </c>
      <c r="H12">
        <v>2.5999999999999999E-2</v>
      </c>
      <c r="I12">
        <v>0.08</v>
      </c>
      <c r="J12">
        <v>2E-3</v>
      </c>
      <c r="K12">
        <v>1.6E-2</v>
      </c>
      <c r="L12">
        <v>1.4E-2</v>
      </c>
      <c r="M12">
        <v>2.5000000000000001E-2</v>
      </c>
      <c r="N12">
        <v>3.0000000000000001E-3</v>
      </c>
      <c r="O12">
        <v>4.3999999999999997E-2</v>
      </c>
      <c r="P12">
        <v>0.19900000000000001</v>
      </c>
      <c r="Q12">
        <v>0.156</v>
      </c>
      <c r="R12">
        <v>0.76400000000000001</v>
      </c>
      <c r="S12">
        <v>8.5999999999999993E-2</v>
      </c>
      <c r="T12">
        <v>7.0000000000000001E-3</v>
      </c>
      <c r="U12">
        <v>4.0000000000000001E-3</v>
      </c>
      <c r="V12">
        <v>1E-3</v>
      </c>
      <c r="W12">
        <v>0.14899999999999999</v>
      </c>
      <c r="Z12" s="1">
        <f t="shared" si="0"/>
        <v>0.1061</v>
      </c>
      <c r="AA12" s="1">
        <f t="shared" si="1"/>
        <v>0.14129999999999998</v>
      </c>
    </row>
    <row r="13" spans="1:27">
      <c r="A13">
        <v>12</v>
      </c>
      <c r="B13" t="s">
        <v>160</v>
      </c>
      <c r="C13">
        <v>30</v>
      </c>
      <c r="D13">
        <v>2.8000000000000001E-2</v>
      </c>
      <c r="E13">
        <v>8.9999999999999993E-3</v>
      </c>
      <c r="F13">
        <v>0.11899999999999999</v>
      </c>
      <c r="G13">
        <v>0.92</v>
      </c>
      <c r="H13">
        <v>5.0000000000000001E-3</v>
      </c>
      <c r="I13">
        <v>3.9E-2</v>
      </c>
      <c r="J13">
        <v>1.2E-2</v>
      </c>
      <c r="K13">
        <v>2E-3</v>
      </c>
      <c r="L13">
        <v>2E-3</v>
      </c>
      <c r="M13">
        <v>1.2E-2</v>
      </c>
      <c r="N13">
        <v>5.8000000000000003E-2</v>
      </c>
      <c r="O13">
        <v>0.02</v>
      </c>
      <c r="P13">
        <v>6.0000000000000001E-3</v>
      </c>
      <c r="Q13">
        <v>6.6000000000000003E-2</v>
      </c>
      <c r="R13">
        <v>0.96399999999999997</v>
      </c>
      <c r="S13">
        <v>0.13700000000000001</v>
      </c>
      <c r="T13">
        <v>5.7000000000000002E-2</v>
      </c>
      <c r="U13">
        <v>3.0000000000000001E-3</v>
      </c>
      <c r="V13">
        <v>0.05</v>
      </c>
      <c r="W13">
        <v>0.04</v>
      </c>
      <c r="Z13" s="1">
        <f t="shared" si="0"/>
        <v>0.11479999999999999</v>
      </c>
      <c r="AA13" s="1">
        <f t="shared" si="1"/>
        <v>0.14009999999999997</v>
      </c>
    </row>
    <row r="14" spans="1:27">
      <c r="A14">
        <v>13</v>
      </c>
      <c r="B14" t="s">
        <v>161</v>
      </c>
      <c r="C14">
        <v>30</v>
      </c>
      <c r="D14">
        <v>0.02</v>
      </c>
      <c r="E14">
        <v>0.01</v>
      </c>
      <c r="F14">
        <v>0.47699999999999998</v>
      </c>
      <c r="G14">
        <v>0.95799999999999996</v>
      </c>
      <c r="H14">
        <v>4.0000000000000001E-3</v>
      </c>
      <c r="I14">
        <v>0.127</v>
      </c>
      <c r="J14">
        <v>5.0000000000000001E-3</v>
      </c>
      <c r="K14">
        <v>1E-3</v>
      </c>
      <c r="L14">
        <v>1E-3</v>
      </c>
      <c r="M14">
        <v>8.9999999999999993E-3</v>
      </c>
      <c r="N14">
        <v>6.0000000000000001E-3</v>
      </c>
      <c r="O14">
        <v>2.4E-2</v>
      </c>
      <c r="P14">
        <v>3.7999999999999999E-2</v>
      </c>
      <c r="Q14">
        <v>0.111</v>
      </c>
      <c r="R14">
        <v>0.88500000000000001</v>
      </c>
      <c r="S14">
        <v>0.12</v>
      </c>
      <c r="T14">
        <v>1.2E-2</v>
      </c>
      <c r="U14">
        <v>0.01</v>
      </c>
      <c r="V14">
        <v>6.0000000000000001E-3</v>
      </c>
      <c r="W14">
        <v>9.2999999999999999E-2</v>
      </c>
      <c r="Z14" s="1">
        <f t="shared" si="0"/>
        <v>0.16119999999999995</v>
      </c>
      <c r="AA14" s="1">
        <f t="shared" si="1"/>
        <v>0.1305</v>
      </c>
    </row>
    <row r="15" spans="1:27">
      <c r="A15">
        <v>14</v>
      </c>
      <c r="B15" t="s">
        <v>162</v>
      </c>
      <c r="C15">
        <v>30</v>
      </c>
      <c r="D15">
        <v>8.0000000000000002E-3</v>
      </c>
      <c r="E15">
        <v>1.4E-2</v>
      </c>
      <c r="F15">
        <v>0.11700000000000001</v>
      </c>
      <c r="G15">
        <v>0.84499999999999997</v>
      </c>
      <c r="H15">
        <v>3.0000000000000001E-3</v>
      </c>
      <c r="I15">
        <v>0.05</v>
      </c>
      <c r="J15">
        <v>8.0000000000000002E-3</v>
      </c>
      <c r="K15">
        <v>1.6E-2</v>
      </c>
      <c r="L15">
        <v>4.0000000000000001E-3</v>
      </c>
      <c r="M15">
        <v>8.9999999999999993E-3</v>
      </c>
      <c r="N15">
        <v>5.5E-2</v>
      </c>
      <c r="O15">
        <v>0.02</v>
      </c>
      <c r="P15">
        <v>1.9E-2</v>
      </c>
      <c r="Q15">
        <v>0.11799999999999999</v>
      </c>
      <c r="R15">
        <v>0.85599999999999998</v>
      </c>
      <c r="S15">
        <v>9.9000000000000005E-2</v>
      </c>
      <c r="T15">
        <v>4.5999999999999999E-2</v>
      </c>
      <c r="U15">
        <v>1.4E-2</v>
      </c>
      <c r="V15">
        <v>7.0000000000000001E-3</v>
      </c>
      <c r="W15">
        <v>4.1000000000000002E-2</v>
      </c>
      <c r="Z15" s="1">
        <f t="shared" si="0"/>
        <v>0.10739999999999998</v>
      </c>
      <c r="AA15" s="1">
        <f t="shared" si="1"/>
        <v>0.1275</v>
      </c>
    </row>
    <row r="16" spans="1:27">
      <c r="A16">
        <v>15</v>
      </c>
      <c r="B16" t="s">
        <v>163</v>
      </c>
      <c r="C16">
        <v>30</v>
      </c>
      <c r="D16">
        <v>1.6E-2</v>
      </c>
      <c r="E16">
        <v>8.0000000000000002E-3</v>
      </c>
      <c r="F16">
        <v>0.14399999999999999</v>
      </c>
      <c r="G16">
        <v>0.92400000000000004</v>
      </c>
      <c r="H16">
        <v>4.0000000000000001E-3</v>
      </c>
      <c r="I16">
        <v>4.4999999999999998E-2</v>
      </c>
      <c r="J16">
        <v>1.4E-2</v>
      </c>
      <c r="K16">
        <v>2E-3</v>
      </c>
      <c r="L16">
        <v>2E-3</v>
      </c>
      <c r="M16">
        <v>1.0999999999999999E-2</v>
      </c>
      <c r="N16">
        <v>6.3E-2</v>
      </c>
      <c r="O16">
        <v>0.02</v>
      </c>
      <c r="P16">
        <v>6.0000000000000001E-3</v>
      </c>
      <c r="Q16">
        <v>3.9E-2</v>
      </c>
      <c r="R16">
        <v>0.96099999999999997</v>
      </c>
      <c r="S16">
        <v>0.09</v>
      </c>
      <c r="T16">
        <v>7.2999999999999995E-2</v>
      </c>
      <c r="U16">
        <v>6.0000000000000001E-3</v>
      </c>
      <c r="V16">
        <v>4.1000000000000002E-2</v>
      </c>
      <c r="W16">
        <v>3.1E-2</v>
      </c>
      <c r="Z16" s="1">
        <f t="shared" si="0"/>
        <v>0.11699999999999999</v>
      </c>
      <c r="AA16" s="1">
        <f t="shared" si="1"/>
        <v>0.13299999999999998</v>
      </c>
    </row>
    <row r="17" spans="1:27">
      <c r="A17">
        <v>16</v>
      </c>
      <c r="B17" t="s">
        <v>164</v>
      </c>
      <c r="C17">
        <v>30</v>
      </c>
      <c r="D17">
        <v>1.4999999999999999E-2</v>
      </c>
      <c r="E17">
        <v>1.4E-2</v>
      </c>
      <c r="F17">
        <v>0.29099999999999998</v>
      </c>
      <c r="G17">
        <v>0.95499999999999996</v>
      </c>
      <c r="H17">
        <v>4.0000000000000001E-3</v>
      </c>
      <c r="I17">
        <v>0.108</v>
      </c>
      <c r="J17">
        <v>8.9999999999999993E-3</v>
      </c>
      <c r="K17">
        <v>1E-3</v>
      </c>
      <c r="L17">
        <v>1E-3</v>
      </c>
      <c r="M17">
        <v>8.9999999999999993E-3</v>
      </c>
      <c r="N17">
        <v>1.0999999999999999E-2</v>
      </c>
      <c r="O17">
        <v>1.9E-2</v>
      </c>
      <c r="P17">
        <v>2.3E-2</v>
      </c>
      <c r="Q17">
        <v>9.6000000000000002E-2</v>
      </c>
      <c r="R17">
        <v>0.92</v>
      </c>
      <c r="S17">
        <v>0.16700000000000001</v>
      </c>
      <c r="T17">
        <v>3.5999999999999997E-2</v>
      </c>
      <c r="U17">
        <v>6.0000000000000001E-3</v>
      </c>
      <c r="V17">
        <v>1.9E-2</v>
      </c>
      <c r="W17">
        <v>7.3999999999999996E-2</v>
      </c>
      <c r="Z17" s="1">
        <f t="shared" si="0"/>
        <v>0.14069999999999996</v>
      </c>
      <c r="AA17" s="1">
        <f t="shared" si="1"/>
        <v>0.1371</v>
      </c>
    </row>
    <row r="18" spans="1:27">
      <c r="A18">
        <v>17</v>
      </c>
      <c r="B18" t="s">
        <v>165</v>
      </c>
      <c r="C18">
        <v>30</v>
      </c>
      <c r="D18">
        <v>1.4E-2</v>
      </c>
      <c r="E18">
        <v>1.0999999999999999E-2</v>
      </c>
      <c r="F18">
        <v>0.38500000000000001</v>
      </c>
      <c r="G18">
        <v>0.96899999999999997</v>
      </c>
      <c r="H18">
        <v>3.0000000000000001E-3</v>
      </c>
      <c r="I18">
        <v>0.112</v>
      </c>
      <c r="J18">
        <v>5.0000000000000001E-3</v>
      </c>
      <c r="K18">
        <v>1E-3</v>
      </c>
      <c r="L18">
        <v>1E-3</v>
      </c>
      <c r="M18">
        <v>8.0000000000000002E-3</v>
      </c>
      <c r="N18">
        <v>6.0000000000000001E-3</v>
      </c>
      <c r="O18">
        <v>2.1000000000000001E-2</v>
      </c>
      <c r="P18">
        <v>4.2000000000000003E-2</v>
      </c>
      <c r="Q18">
        <v>0.123</v>
      </c>
      <c r="R18">
        <v>0.871</v>
      </c>
      <c r="S18">
        <v>0.14399999999999999</v>
      </c>
      <c r="T18">
        <v>1.4E-2</v>
      </c>
      <c r="U18">
        <v>7.0000000000000001E-3</v>
      </c>
      <c r="V18">
        <v>8.0000000000000002E-3</v>
      </c>
      <c r="W18">
        <v>0.111</v>
      </c>
      <c r="Z18" s="1">
        <f t="shared" si="0"/>
        <v>0.15089999999999998</v>
      </c>
      <c r="AA18" s="1">
        <f t="shared" si="1"/>
        <v>0.13469999999999999</v>
      </c>
    </row>
    <row r="19" spans="1:27">
      <c r="A19">
        <v>18</v>
      </c>
      <c r="B19" t="s">
        <v>166</v>
      </c>
      <c r="C19">
        <v>30</v>
      </c>
      <c r="D19">
        <v>0.04</v>
      </c>
      <c r="E19">
        <v>2.7E-2</v>
      </c>
      <c r="F19">
        <v>7.1999999999999995E-2</v>
      </c>
      <c r="G19">
        <v>0.84699999999999998</v>
      </c>
      <c r="H19">
        <v>3.0000000000000001E-3</v>
      </c>
      <c r="I19">
        <v>0.16200000000000001</v>
      </c>
      <c r="J19">
        <v>1.4E-2</v>
      </c>
      <c r="K19">
        <v>1.4E-2</v>
      </c>
      <c r="L19">
        <v>1.4E-2</v>
      </c>
      <c r="M19">
        <v>4.3999999999999997E-2</v>
      </c>
      <c r="N19">
        <v>1.2999999999999999E-2</v>
      </c>
      <c r="O19">
        <v>2.1000000000000001E-2</v>
      </c>
      <c r="P19">
        <v>3.4000000000000002E-2</v>
      </c>
      <c r="Q19">
        <v>1.2999999999999999E-2</v>
      </c>
      <c r="R19">
        <v>0.98599999999999999</v>
      </c>
      <c r="S19">
        <v>2.8000000000000001E-2</v>
      </c>
      <c r="T19">
        <v>0.16800000000000001</v>
      </c>
      <c r="U19">
        <v>7.0999999999999994E-2</v>
      </c>
      <c r="V19">
        <v>8.1000000000000003E-2</v>
      </c>
      <c r="W19">
        <v>1.7000000000000001E-2</v>
      </c>
      <c r="Z19" s="1">
        <f t="shared" si="0"/>
        <v>0.1237</v>
      </c>
      <c r="AA19" s="1">
        <f t="shared" si="1"/>
        <v>0.14319999999999997</v>
      </c>
    </row>
    <row r="20" spans="1:27">
      <c r="A20">
        <v>19</v>
      </c>
      <c r="B20" t="s">
        <v>167</v>
      </c>
      <c r="C20">
        <v>30</v>
      </c>
      <c r="D20">
        <v>0.11700000000000001</v>
      </c>
      <c r="E20">
        <v>0.04</v>
      </c>
      <c r="F20">
        <v>0.104</v>
      </c>
      <c r="G20">
        <v>0.86899999999999999</v>
      </c>
      <c r="H20">
        <v>2E-3</v>
      </c>
      <c r="I20">
        <v>8.8999999999999996E-2</v>
      </c>
      <c r="J20">
        <v>4.0000000000000001E-3</v>
      </c>
      <c r="K20">
        <v>1.2999999999999999E-2</v>
      </c>
      <c r="L20">
        <v>3.3000000000000002E-2</v>
      </c>
      <c r="M20">
        <v>0.03</v>
      </c>
      <c r="N20">
        <v>1.0999999999999999E-2</v>
      </c>
      <c r="O20">
        <v>1.9E-2</v>
      </c>
      <c r="P20">
        <v>5.2999999999999999E-2</v>
      </c>
      <c r="Q20">
        <v>2.1999999999999999E-2</v>
      </c>
      <c r="R20">
        <v>0.99099999999999999</v>
      </c>
      <c r="S20">
        <v>2.1000000000000001E-2</v>
      </c>
      <c r="T20">
        <v>1.9E-2</v>
      </c>
      <c r="U20">
        <v>0.115</v>
      </c>
      <c r="V20">
        <v>2.7E-2</v>
      </c>
      <c r="W20">
        <v>2.5000000000000001E-2</v>
      </c>
      <c r="Z20" s="1">
        <f t="shared" si="0"/>
        <v>0.13009999999999997</v>
      </c>
      <c r="AA20" s="1">
        <f t="shared" si="1"/>
        <v>0.13029999999999997</v>
      </c>
    </row>
    <row r="21" spans="1:27">
      <c r="A21">
        <v>20</v>
      </c>
      <c r="B21" t="s">
        <v>168</v>
      </c>
      <c r="C21">
        <v>30</v>
      </c>
      <c r="D21">
        <v>3.5999999999999997E-2</v>
      </c>
      <c r="E21">
        <v>3.4000000000000002E-2</v>
      </c>
      <c r="F21">
        <v>5.3999999999999999E-2</v>
      </c>
      <c r="G21">
        <v>0.85299999999999998</v>
      </c>
      <c r="H21">
        <v>3.0000000000000001E-3</v>
      </c>
      <c r="I21">
        <v>0.13900000000000001</v>
      </c>
      <c r="J21">
        <v>1.2999999999999999E-2</v>
      </c>
      <c r="K21">
        <v>1.4E-2</v>
      </c>
      <c r="L21">
        <v>0.01</v>
      </c>
      <c r="M21">
        <v>3.7999999999999999E-2</v>
      </c>
      <c r="N21">
        <v>1.2E-2</v>
      </c>
      <c r="O21">
        <v>0.02</v>
      </c>
      <c r="P21">
        <v>4.2000000000000003E-2</v>
      </c>
      <c r="Q21">
        <v>1.4999999999999999E-2</v>
      </c>
      <c r="R21">
        <v>0.98399999999999999</v>
      </c>
      <c r="S21">
        <v>2.5999999999999999E-2</v>
      </c>
      <c r="T21">
        <v>0.128</v>
      </c>
      <c r="U21">
        <v>6.4000000000000001E-2</v>
      </c>
      <c r="V21">
        <v>7.3999999999999996E-2</v>
      </c>
      <c r="W21">
        <v>1.6E-2</v>
      </c>
      <c r="Z21" s="1">
        <f t="shared" si="0"/>
        <v>0.11939999999999999</v>
      </c>
      <c r="AA21" s="1">
        <f t="shared" si="1"/>
        <v>0.1381</v>
      </c>
    </row>
    <row r="22" spans="1:27">
      <c r="A22">
        <v>21</v>
      </c>
      <c r="B22" t="s">
        <v>169</v>
      </c>
      <c r="C22">
        <v>30</v>
      </c>
      <c r="D22">
        <v>2.9000000000000001E-2</v>
      </c>
      <c r="E22">
        <v>7.0000000000000001E-3</v>
      </c>
      <c r="F22">
        <v>0.159</v>
      </c>
      <c r="G22">
        <v>0.90800000000000003</v>
      </c>
      <c r="H22">
        <v>5.0000000000000001E-3</v>
      </c>
      <c r="I22">
        <v>4.3999999999999997E-2</v>
      </c>
      <c r="J22">
        <v>8.0000000000000002E-3</v>
      </c>
      <c r="K22">
        <v>4.0000000000000001E-3</v>
      </c>
      <c r="L22">
        <v>4.0000000000000001E-3</v>
      </c>
      <c r="M22">
        <v>1.4999999999999999E-2</v>
      </c>
      <c r="N22">
        <v>7.6999999999999999E-2</v>
      </c>
      <c r="O22">
        <v>0.02</v>
      </c>
      <c r="P22">
        <v>3.0000000000000001E-3</v>
      </c>
      <c r="Q22">
        <v>1.2E-2</v>
      </c>
      <c r="R22">
        <v>0.98899999999999999</v>
      </c>
      <c r="S22">
        <v>5.6000000000000001E-2</v>
      </c>
      <c r="T22">
        <v>0.113</v>
      </c>
      <c r="U22">
        <v>8.9999999999999993E-3</v>
      </c>
      <c r="V22">
        <v>0.03</v>
      </c>
      <c r="W22">
        <v>0.02</v>
      </c>
      <c r="Z22" s="1">
        <f t="shared" si="0"/>
        <v>0.11829999999999999</v>
      </c>
      <c r="AA22" s="1">
        <f t="shared" si="1"/>
        <v>0.13289999999999999</v>
      </c>
    </row>
    <row r="23" spans="1:27">
      <c r="A23">
        <v>22</v>
      </c>
      <c r="B23" t="s">
        <v>170</v>
      </c>
      <c r="C23">
        <v>30</v>
      </c>
      <c r="D23">
        <v>0.25600000000000001</v>
      </c>
      <c r="E23">
        <v>0.02</v>
      </c>
      <c r="F23">
        <v>0.30099999999999999</v>
      </c>
      <c r="G23">
        <v>0.90400000000000003</v>
      </c>
      <c r="H23">
        <v>2E-3</v>
      </c>
      <c r="I23">
        <v>4.1000000000000002E-2</v>
      </c>
      <c r="J23">
        <v>4.0000000000000001E-3</v>
      </c>
      <c r="K23">
        <v>5.0000000000000001E-3</v>
      </c>
      <c r="L23">
        <v>2.7E-2</v>
      </c>
      <c r="M23">
        <v>1.9E-2</v>
      </c>
      <c r="N23">
        <v>3.7999999999999999E-2</v>
      </c>
      <c r="O23">
        <v>1.7000000000000001E-2</v>
      </c>
      <c r="P23">
        <v>1.2E-2</v>
      </c>
      <c r="Q23">
        <v>4.1000000000000002E-2</v>
      </c>
      <c r="R23">
        <v>0.99299999999999999</v>
      </c>
      <c r="S23">
        <v>5.6000000000000001E-2</v>
      </c>
      <c r="T23">
        <v>8.0000000000000002E-3</v>
      </c>
      <c r="U23">
        <v>4.1000000000000002E-2</v>
      </c>
      <c r="V23">
        <v>2.1000000000000001E-2</v>
      </c>
      <c r="W23">
        <v>4.8000000000000001E-2</v>
      </c>
      <c r="Z23" s="1">
        <f t="shared" si="0"/>
        <v>0.15789999999999996</v>
      </c>
      <c r="AA23" s="1">
        <f t="shared" si="1"/>
        <v>0.1275</v>
      </c>
    </row>
    <row r="24" spans="1:27">
      <c r="A24">
        <v>23</v>
      </c>
      <c r="B24" t="s">
        <v>171</v>
      </c>
      <c r="C24">
        <v>30</v>
      </c>
      <c r="D24">
        <v>2.1999999999999999E-2</v>
      </c>
      <c r="E24">
        <v>1.0999999999999999E-2</v>
      </c>
      <c r="F24">
        <v>0.126</v>
      </c>
      <c r="G24">
        <v>0.90500000000000003</v>
      </c>
      <c r="H24">
        <v>4.0000000000000001E-3</v>
      </c>
      <c r="I24">
        <v>4.5999999999999999E-2</v>
      </c>
      <c r="J24">
        <v>1.0999999999999999E-2</v>
      </c>
      <c r="K24">
        <v>4.0000000000000001E-3</v>
      </c>
      <c r="L24">
        <v>4.0000000000000001E-3</v>
      </c>
      <c r="M24">
        <v>1.4E-2</v>
      </c>
      <c r="N24">
        <v>5.7000000000000002E-2</v>
      </c>
      <c r="O24">
        <v>1.7999999999999999E-2</v>
      </c>
      <c r="P24">
        <v>6.0000000000000001E-3</v>
      </c>
      <c r="Q24">
        <v>4.2999999999999997E-2</v>
      </c>
      <c r="R24">
        <v>0.98</v>
      </c>
      <c r="S24">
        <v>9.1999999999999998E-2</v>
      </c>
      <c r="T24">
        <v>7.6999999999999999E-2</v>
      </c>
      <c r="U24">
        <v>7.0000000000000001E-3</v>
      </c>
      <c r="V24">
        <v>3.5999999999999997E-2</v>
      </c>
      <c r="W24">
        <v>2.7E-2</v>
      </c>
      <c r="Z24" s="1">
        <f t="shared" si="0"/>
        <v>0.1147</v>
      </c>
      <c r="AA24" s="1">
        <f t="shared" si="1"/>
        <v>0.1343</v>
      </c>
    </row>
    <row r="25" spans="1:27">
      <c r="A25">
        <v>24</v>
      </c>
      <c r="B25" t="s">
        <v>172</v>
      </c>
      <c r="C25">
        <v>30</v>
      </c>
      <c r="D25">
        <v>0.27200000000000002</v>
      </c>
      <c r="E25">
        <v>0.83899999999999997</v>
      </c>
      <c r="F25">
        <v>0.90600000000000003</v>
      </c>
      <c r="G25">
        <v>7.0000000000000001E-3</v>
      </c>
      <c r="H25">
        <v>0.85599999999999998</v>
      </c>
      <c r="I25">
        <v>1.7999999999999999E-2</v>
      </c>
      <c r="J25">
        <v>0.99</v>
      </c>
      <c r="K25">
        <v>0.16300000000000001</v>
      </c>
      <c r="L25">
        <v>4.8000000000000001E-2</v>
      </c>
      <c r="M25">
        <v>3.0000000000000001E-3</v>
      </c>
      <c r="N25">
        <v>0.99299999999999999</v>
      </c>
      <c r="O25">
        <v>0.16800000000000001</v>
      </c>
      <c r="P25">
        <v>1.7999999999999999E-2</v>
      </c>
      <c r="Q25">
        <v>0.93200000000000005</v>
      </c>
      <c r="R25">
        <v>1E-3</v>
      </c>
      <c r="S25">
        <v>0.996</v>
      </c>
      <c r="T25">
        <v>0.99399999999999999</v>
      </c>
      <c r="U25">
        <v>0.13300000000000001</v>
      </c>
      <c r="V25">
        <v>0.313</v>
      </c>
      <c r="W25">
        <v>0.03</v>
      </c>
      <c r="Z25" s="1">
        <f t="shared" si="0"/>
        <v>0.41020000000000001</v>
      </c>
      <c r="AA25" s="1">
        <f t="shared" si="1"/>
        <v>0.45780000000000004</v>
      </c>
    </row>
    <row r="26" spans="1:27">
      <c r="A26">
        <v>25</v>
      </c>
      <c r="B26" t="s">
        <v>173</v>
      </c>
      <c r="C26">
        <v>30</v>
      </c>
      <c r="D26">
        <v>3.4000000000000002E-2</v>
      </c>
      <c r="E26">
        <v>0.97599999999999998</v>
      </c>
      <c r="F26">
        <v>0.95099999999999996</v>
      </c>
      <c r="G26">
        <v>3.2000000000000001E-2</v>
      </c>
      <c r="H26">
        <v>8.5000000000000006E-2</v>
      </c>
      <c r="I26">
        <v>0.95599999999999996</v>
      </c>
      <c r="J26">
        <v>0.52900000000000003</v>
      </c>
      <c r="K26">
        <v>1E-3</v>
      </c>
      <c r="L26">
        <v>5.0000000000000001E-3</v>
      </c>
      <c r="M26">
        <v>4.3999999999999997E-2</v>
      </c>
      <c r="N26">
        <v>0.25700000000000001</v>
      </c>
      <c r="O26">
        <v>0.184</v>
      </c>
      <c r="P26">
        <v>0.99299999999999999</v>
      </c>
      <c r="Q26">
        <v>0.94499999999999995</v>
      </c>
      <c r="R26">
        <v>2E-3</v>
      </c>
      <c r="S26">
        <v>0.995</v>
      </c>
      <c r="T26">
        <v>1.0999999999999999E-2</v>
      </c>
      <c r="U26">
        <v>0.1</v>
      </c>
      <c r="V26">
        <v>7.0000000000000001E-3</v>
      </c>
      <c r="W26">
        <v>0.91900000000000004</v>
      </c>
      <c r="Z26" s="1">
        <f t="shared" si="0"/>
        <v>0.36129999999999995</v>
      </c>
      <c r="AA26" s="1">
        <f t="shared" si="1"/>
        <v>0.44130000000000003</v>
      </c>
    </row>
    <row r="27" spans="1:27">
      <c r="A27">
        <v>26</v>
      </c>
      <c r="B27" t="s">
        <v>174</v>
      </c>
      <c r="C27">
        <v>30</v>
      </c>
      <c r="D27">
        <v>0.439</v>
      </c>
      <c r="E27">
        <v>0.98899999999999999</v>
      </c>
      <c r="F27">
        <v>5.8000000000000003E-2</v>
      </c>
      <c r="G27">
        <v>7.4999999999999997E-2</v>
      </c>
      <c r="H27">
        <v>0.54600000000000004</v>
      </c>
      <c r="I27">
        <v>3.5000000000000003E-2</v>
      </c>
      <c r="J27">
        <v>0.04</v>
      </c>
      <c r="K27">
        <v>0.98199999999999998</v>
      </c>
      <c r="L27">
        <v>0.96799999999999997</v>
      </c>
      <c r="M27">
        <v>3.0000000000000001E-3</v>
      </c>
      <c r="N27">
        <v>2.5000000000000001E-2</v>
      </c>
      <c r="O27">
        <v>1.7999999999999999E-2</v>
      </c>
      <c r="P27">
        <v>0</v>
      </c>
      <c r="Q27">
        <v>0.96799999999999997</v>
      </c>
      <c r="R27">
        <v>1E-3</v>
      </c>
      <c r="S27">
        <v>0.995</v>
      </c>
      <c r="T27">
        <v>0.98799999999999999</v>
      </c>
      <c r="U27">
        <v>0.124</v>
      </c>
      <c r="V27">
        <v>7.0000000000000001E-3</v>
      </c>
      <c r="W27">
        <v>1.4E-2</v>
      </c>
      <c r="Z27" s="1">
        <f t="shared" si="0"/>
        <v>0.41350000000000009</v>
      </c>
      <c r="AA27" s="1">
        <f t="shared" si="1"/>
        <v>0.31399999999999995</v>
      </c>
    </row>
    <row r="28" spans="1:27">
      <c r="A28">
        <v>27</v>
      </c>
      <c r="B28" t="s">
        <v>175</v>
      </c>
      <c r="C28">
        <v>30</v>
      </c>
      <c r="D28">
        <v>1.6E-2</v>
      </c>
      <c r="E28">
        <v>0.96299999999999997</v>
      </c>
      <c r="F28">
        <v>0.94899999999999995</v>
      </c>
      <c r="G28">
        <v>0.109</v>
      </c>
      <c r="H28">
        <v>0.97599999999999998</v>
      </c>
      <c r="I28">
        <v>0.25</v>
      </c>
      <c r="J28">
        <v>0.98199999999999998</v>
      </c>
      <c r="K28">
        <v>0.873</v>
      </c>
      <c r="L28">
        <v>5.5E-2</v>
      </c>
      <c r="M28">
        <v>3.7999999999999999E-2</v>
      </c>
      <c r="N28">
        <v>1.2E-2</v>
      </c>
      <c r="O28">
        <v>0.64100000000000001</v>
      </c>
      <c r="P28">
        <v>0.97499999999999998</v>
      </c>
      <c r="Q28">
        <v>0.97799999999999998</v>
      </c>
      <c r="R28">
        <v>5.0000000000000001E-3</v>
      </c>
      <c r="S28">
        <v>0.995</v>
      </c>
      <c r="T28">
        <v>0.98199999999999998</v>
      </c>
      <c r="U28">
        <v>0.96799999999999997</v>
      </c>
      <c r="V28">
        <v>2.4E-2</v>
      </c>
      <c r="W28">
        <v>2.5000000000000001E-2</v>
      </c>
      <c r="Z28" s="1">
        <f t="shared" si="0"/>
        <v>0.52110000000000001</v>
      </c>
      <c r="AA28" s="1">
        <f t="shared" si="1"/>
        <v>0.5605</v>
      </c>
    </row>
    <row r="29" spans="1:27">
      <c r="A29">
        <v>28</v>
      </c>
      <c r="B29" t="s">
        <v>176</v>
      </c>
      <c r="C29">
        <v>30</v>
      </c>
      <c r="D29">
        <v>2.3E-2</v>
      </c>
      <c r="E29">
        <v>0.23200000000000001</v>
      </c>
      <c r="F29">
        <v>0.89500000000000002</v>
      </c>
      <c r="G29">
        <v>1E-3</v>
      </c>
      <c r="H29">
        <v>9.9000000000000005E-2</v>
      </c>
      <c r="I29">
        <v>0.193</v>
      </c>
      <c r="J29">
        <v>5.6000000000000001E-2</v>
      </c>
      <c r="K29">
        <v>3.5000000000000003E-2</v>
      </c>
      <c r="L29">
        <v>7.0000000000000001E-3</v>
      </c>
      <c r="M29">
        <v>1.2E-2</v>
      </c>
      <c r="N29">
        <v>0.98299999999999998</v>
      </c>
      <c r="O29">
        <v>0.13800000000000001</v>
      </c>
      <c r="P29">
        <v>1.0999999999999999E-2</v>
      </c>
      <c r="Q29">
        <v>1.2E-2</v>
      </c>
      <c r="R29">
        <v>4.0000000000000001E-3</v>
      </c>
      <c r="S29">
        <v>0.995</v>
      </c>
      <c r="T29">
        <v>0.99199999999999999</v>
      </c>
      <c r="U29">
        <v>0.47699999999999998</v>
      </c>
      <c r="V29">
        <v>2E-3</v>
      </c>
      <c r="W29">
        <v>0.05</v>
      </c>
      <c r="Z29" s="1">
        <f t="shared" si="0"/>
        <v>0.15529999999999997</v>
      </c>
      <c r="AA29" s="1">
        <f t="shared" si="1"/>
        <v>0.36639999999999995</v>
      </c>
    </row>
    <row r="30" spans="1:27">
      <c r="A30">
        <v>29</v>
      </c>
      <c r="B30" t="s">
        <v>177</v>
      </c>
      <c r="C30">
        <v>30</v>
      </c>
      <c r="D30">
        <v>8.4000000000000005E-2</v>
      </c>
      <c r="E30">
        <v>0.82</v>
      </c>
      <c r="F30">
        <v>0.96599999999999997</v>
      </c>
      <c r="G30">
        <v>1E-3</v>
      </c>
      <c r="H30">
        <v>2.1999999999999999E-2</v>
      </c>
      <c r="I30">
        <v>0.90400000000000003</v>
      </c>
      <c r="J30">
        <v>6.2E-2</v>
      </c>
      <c r="K30">
        <v>0.109</v>
      </c>
      <c r="L30">
        <v>7.0999999999999994E-2</v>
      </c>
      <c r="M30">
        <v>2.5000000000000001E-2</v>
      </c>
      <c r="N30">
        <v>0.153</v>
      </c>
      <c r="O30">
        <v>5.5E-2</v>
      </c>
      <c r="P30">
        <v>0.182</v>
      </c>
      <c r="Q30">
        <v>0.16300000000000001</v>
      </c>
      <c r="R30">
        <v>1.6E-2</v>
      </c>
      <c r="S30">
        <v>0.995</v>
      </c>
      <c r="T30">
        <v>0.99099999999999999</v>
      </c>
      <c r="U30">
        <v>0.95599999999999996</v>
      </c>
      <c r="V30">
        <v>2.8000000000000001E-2</v>
      </c>
      <c r="W30">
        <v>0.124</v>
      </c>
      <c r="Z30" s="1">
        <f t="shared" si="0"/>
        <v>0.30639999999999995</v>
      </c>
      <c r="AA30" s="1">
        <f t="shared" si="1"/>
        <v>0.36630000000000001</v>
      </c>
    </row>
    <row r="31" spans="1:27">
      <c r="A31">
        <v>30</v>
      </c>
      <c r="B31" t="s">
        <v>178</v>
      </c>
      <c r="C31">
        <v>30</v>
      </c>
      <c r="D31">
        <v>1E-3</v>
      </c>
      <c r="E31">
        <v>0.67100000000000004</v>
      </c>
      <c r="F31">
        <v>0.89500000000000002</v>
      </c>
      <c r="G31">
        <v>0.621</v>
      </c>
      <c r="H31">
        <v>0.32100000000000001</v>
      </c>
      <c r="I31">
        <v>0.8</v>
      </c>
      <c r="J31">
        <v>0.99399999999999999</v>
      </c>
      <c r="K31">
        <v>4.9000000000000002E-2</v>
      </c>
      <c r="L31">
        <v>5.0000000000000001E-3</v>
      </c>
      <c r="M31">
        <v>0.61899999999999999</v>
      </c>
      <c r="N31">
        <v>0.01</v>
      </c>
      <c r="O31">
        <v>0.83599999999999997</v>
      </c>
      <c r="P31">
        <v>0.996</v>
      </c>
      <c r="Q31">
        <v>0.246</v>
      </c>
      <c r="R31">
        <v>0.182</v>
      </c>
      <c r="S31">
        <v>0.47399999999999998</v>
      </c>
      <c r="T31">
        <v>3.1E-2</v>
      </c>
      <c r="U31">
        <v>0.99099999999999999</v>
      </c>
      <c r="V31">
        <v>1.2999999999999999E-2</v>
      </c>
      <c r="W31">
        <v>0.23499999999999999</v>
      </c>
      <c r="Z31" s="1">
        <f t="shared" si="0"/>
        <v>0.49759999999999999</v>
      </c>
      <c r="AA31" s="1">
        <f t="shared" si="1"/>
        <v>0.40140000000000003</v>
      </c>
    </row>
    <row r="32" spans="1:27">
      <c r="A32">
        <v>31</v>
      </c>
      <c r="B32" t="s">
        <v>179</v>
      </c>
      <c r="C32">
        <v>30</v>
      </c>
      <c r="D32">
        <v>0.02</v>
      </c>
      <c r="E32">
        <v>4.9000000000000002E-2</v>
      </c>
      <c r="F32">
        <v>3.1E-2</v>
      </c>
      <c r="G32">
        <v>0.91400000000000003</v>
      </c>
      <c r="H32">
        <v>0.96499999999999997</v>
      </c>
      <c r="I32">
        <v>3.0000000000000001E-3</v>
      </c>
      <c r="J32">
        <v>0.98799999999999999</v>
      </c>
      <c r="K32">
        <v>0.995</v>
      </c>
      <c r="L32">
        <v>0.77100000000000002</v>
      </c>
      <c r="M32">
        <v>0.115</v>
      </c>
      <c r="N32">
        <v>0.23799999999999999</v>
      </c>
      <c r="O32">
        <v>0.21</v>
      </c>
      <c r="P32">
        <v>4.0000000000000001E-3</v>
      </c>
      <c r="Q32">
        <v>1.4999999999999999E-2</v>
      </c>
      <c r="R32">
        <v>0.105</v>
      </c>
      <c r="S32">
        <v>5.0000000000000001E-3</v>
      </c>
      <c r="T32">
        <v>0.995</v>
      </c>
      <c r="U32">
        <v>0.97899999999999998</v>
      </c>
      <c r="V32">
        <v>0.55400000000000005</v>
      </c>
      <c r="W32">
        <v>0.09</v>
      </c>
      <c r="Z32" s="1">
        <f t="shared" si="0"/>
        <v>0.48509999999999998</v>
      </c>
      <c r="AA32" s="1">
        <f t="shared" si="1"/>
        <v>0.31950000000000001</v>
      </c>
    </row>
    <row r="33" spans="1:27">
      <c r="A33">
        <v>32</v>
      </c>
      <c r="B33" t="s">
        <v>180</v>
      </c>
      <c r="C33">
        <v>30</v>
      </c>
      <c r="D33">
        <v>4.0000000000000001E-3</v>
      </c>
      <c r="E33">
        <v>0.53200000000000003</v>
      </c>
      <c r="F33">
        <v>0.92100000000000004</v>
      </c>
      <c r="G33">
        <v>0.93600000000000005</v>
      </c>
      <c r="H33">
        <v>4.2000000000000003E-2</v>
      </c>
      <c r="I33">
        <v>0.13800000000000001</v>
      </c>
      <c r="J33">
        <v>1.6E-2</v>
      </c>
      <c r="K33">
        <v>4.0000000000000001E-3</v>
      </c>
      <c r="L33">
        <v>4.7E-2</v>
      </c>
      <c r="M33">
        <v>0.14699999999999999</v>
      </c>
      <c r="N33">
        <v>2E-3</v>
      </c>
      <c r="O33">
        <v>0.40200000000000002</v>
      </c>
      <c r="P33">
        <v>0.995</v>
      </c>
      <c r="Q33">
        <v>0.19500000000000001</v>
      </c>
      <c r="R33">
        <v>0.30399999999999999</v>
      </c>
      <c r="S33">
        <v>1.6E-2</v>
      </c>
      <c r="T33">
        <v>1E-3</v>
      </c>
      <c r="U33">
        <v>0.96899999999999997</v>
      </c>
      <c r="V33">
        <v>1E-3</v>
      </c>
      <c r="W33">
        <v>0.56499999999999995</v>
      </c>
      <c r="Z33" s="1">
        <f t="shared" si="0"/>
        <v>0.2787</v>
      </c>
      <c r="AA33" s="1">
        <f t="shared" si="1"/>
        <v>0.34499999999999997</v>
      </c>
    </row>
    <row r="34" spans="1:27">
      <c r="A34">
        <v>33</v>
      </c>
      <c r="B34" t="s">
        <v>181</v>
      </c>
      <c r="C34">
        <v>30</v>
      </c>
      <c r="D34">
        <v>2E-3</v>
      </c>
      <c r="E34">
        <v>0.69499999999999995</v>
      </c>
      <c r="F34">
        <v>0.25</v>
      </c>
      <c r="G34">
        <v>0.98599999999999999</v>
      </c>
      <c r="H34">
        <v>0.85699999999999998</v>
      </c>
      <c r="I34">
        <v>0.08</v>
      </c>
      <c r="J34">
        <v>0.997</v>
      </c>
      <c r="K34">
        <v>0.93200000000000005</v>
      </c>
      <c r="L34">
        <v>0.185</v>
      </c>
      <c r="M34">
        <v>0.23599999999999999</v>
      </c>
      <c r="N34">
        <v>1E-3</v>
      </c>
      <c r="O34">
        <v>0.53800000000000003</v>
      </c>
      <c r="P34">
        <v>0.99399999999999999</v>
      </c>
      <c r="Q34">
        <v>0.97699999999999998</v>
      </c>
      <c r="R34">
        <v>7.0000000000000001E-3</v>
      </c>
      <c r="S34">
        <v>3.5000000000000003E-2</v>
      </c>
      <c r="T34">
        <v>0.10299999999999999</v>
      </c>
      <c r="U34">
        <v>0.92600000000000005</v>
      </c>
      <c r="V34">
        <v>0.11</v>
      </c>
      <c r="W34">
        <v>2.1000000000000001E-2</v>
      </c>
      <c r="Z34" s="1">
        <f t="shared" si="0"/>
        <v>0.52200000000000002</v>
      </c>
      <c r="AA34" s="1">
        <f t="shared" si="1"/>
        <v>0.37120000000000003</v>
      </c>
    </row>
    <row r="35" spans="1:27">
      <c r="A35">
        <v>34</v>
      </c>
      <c r="B35" t="s">
        <v>182</v>
      </c>
      <c r="C35">
        <v>30</v>
      </c>
      <c r="D35">
        <v>1E-3</v>
      </c>
      <c r="E35">
        <v>0.108</v>
      </c>
      <c r="F35">
        <v>0.13800000000000001</v>
      </c>
      <c r="G35">
        <v>0.312</v>
      </c>
      <c r="H35">
        <v>0.17599999999999999</v>
      </c>
      <c r="I35">
        <v>8.6999999999999994E-2</v>
      </c>
      <c r="J35">
        <v>3.1E-2</v>
      </c>
      <c r="K35">
        <v>0.92</v>
      </c>
      <c r="L35">
        <v>0.37</v>
      </c>
      <c r="M35">
        <v>0.495</v>
      </c>
      <c r="N35">
        <v>6.0000000000000001E-3</v>
      </c>
      <c r="O35">
        <v>0.38400000000000001</v>
      </c>
      <c r="P35">
        <v>0.89800000000000002</v>
      </c>
      <c r="Q35">
        <v>6.0000000000000001E-3</v>
      </c>
      <c r="R35">
        <v>0.96199999999999997</v>
      </c>
      <c r="S35">
        <v>2E-3</v>
      </c>
      <c r="T35">
        <v>7.4999999999999997E-2</v>
      </c>
      <c r="U35">
        <v>0.97599999999999998</v>
      </c>
      <c r="V35">
        <v>2E-3</v>
      </c>
      <c r="W35">
        <v>1.2999999999999999E-2</v>
      </c>
      <c r="Z35" s="1">
        <f t="shared" si="0"/>
        <v>0.26379999999999998</v>
      </c>
      <c r="AA35" s="1">
        <f t="shared" si="1"/>
        <v>0.33239999999999997</v>
      </c>
    </row>
    <row r="36" spans="1:27">
      <c r="A36">
        <v>35</v>
      </c>
      <c r="B36" t="s">
        <v>183</v>
      </c>
      <c r="C36">
        <v>30</v>
      </c>
      <c r="D36">
        <v>3.9E-2</v>
      </c>
      <c r="E36">
        <v>0.96599999999999997</v>
      </c>
      <c r="F36">
        <v>4.7E-2</v>
      </c>
      <c r="G36">
        <v>0.99299999999999999</v>
      </c>
      <c r="H36">
        <v>0.95199999999999996</v>
      </c>
      <c r="I36">
        <v>0.01</v>
      </c>
      <c r="J36">
        <v>0.93300000000000005</v>
      </c>
      <c r="K36">
        <v>0.98799999999999999</v>
      </c>
      <c r="L36">
        <v>0.98199999999999998</v>
      </c>
      <c r="M36">
        <v>0.109</v>
      </c>
      <c r="N36">
        <v>3.0000000000000001E-3</v>
      </c>
      <c r="O36">
        <v>0.32800000000000001</v>
      </c>
      <c r="P36">
        <v>0.96199999999999997</v>
      </c>
      <c r="Q36">
        <v>0.96699999999999997</v>
      </c>
      <c r="R36">
        <v>0.216</v>
      </c>
      <c r="S36">
        <v>3.1E-2</v>
      </c>
      <c r="T36">
        <v>3.0000000000000001E-3</v>
      </c>
      <c r="U36">
        <v>0.79100000000000004</v>
      </c>
      <c r="V36">
        <v>5.5E-2</v>
      </c>
      <c r="W36">
        <v>6.2E-2</v>
      </c>
      <c r="Z36" s="1">
        <f t="shared" si="0"/>
        <v>0.60189999999999988</v>
      </c>
      <c r="AA36" s="1">
        <f t="shared" si="1"/>
        <v>0.34179999999999999</v>
      </c>
    </row>
    <row r="37" spans="1:27">
      <c r="A37">
        <v>36</v>
      </c>
      <c r="B37" t="s">
        <v>184</v>
      </c>
      <c r="C37">
        <v>30</v>
      </c>
      <c r="D37">
        <v>0.99</v>
      </c>
      <c r="E37">
        <v>0.98199999999999998</v>
      </c>
      <c r="F37">
        <v>7.1999999999999995E-2</v>
      </c>
      <c r="G37">
        <v>0.99299999999999999</v>
      </c>
      <c r="H37">
        <v>0.47399999999999998</v>
      </c>
      <c r="I37">
        <v>2E-3</v>
      </c>
      <c r="J37">
        <v>0.57799999999999996</v>
      </c>
      <c r="K37">
        <v>0.91500000000000004</v>
      </c>
      <c r="L37">
        <v>0.996</v>
      </c>
      <c r="M37">
        <v>6.0999999999999999E-2</v>
      </c>
      <c r="N37">
        <v>2.8000000000000001E-2</v>
      </c>
      <c r="O37">
        <v>5.2999999999999999E-2</v>
      </c>
      <c r="P37">
        <v>0</v>
      </c>
      <c r="Q37">
        <v>0.88</v>
      </c>
      <c r="R37">
        <v>0.59099999999999997</v>
      </c>
      <c r="S37">
        <v>4.7E-2</v>
      </c>
      <c r="T37">
        <v>2.3E-2</v>
      </c>
      <c r="U37">
        <v>0.06</v>
      </c>
      <c r="V37">
        <v>3.7999999999999999E-2</v>
      </c>
      <c r="W37">
        <v>0.39600000000000002</v>
      </c>
      <c r="Z37" s="1">
        <f t="shared" si="0"/>
        <v>0.60630000000000006</v>
      </c>
      <c r="AA37" s="1">
        <f t="shared" si="1"/>
        <v>0.21160000000000001</v>
      </c>
    </row>
    <row r="38" spans="1:27">
      <c r="A38">
        <v>37</v>
      </c>
      <c r="B38" t="s">
        <v>185</v>
      </c>
      <c r="C38">
        <v>30</v>
      </c>
      <c r="D38">
        <v>0.90800000000000003</v>
      </c>
      <c r="E38">
        <v>0.97699999999999998</v>
      </c>
      <c r="F38">
        <v>0.32100000000000001</v>
      </c>
      <c r="G38">
        <v>0.749</v>
      </c>
      <c r="H38">
        <v>8.0000000000000002E-3</v>
      </c>
      <c r="I38">
        <v>0.10199999999999999</v>
      </c>
      <c r="J38">
        <v>0.77700000000000002</v>
      </c>
      <c r="K38">
        <v>3.6999999999999998E-2</v>
      </c>
      <c r="L38">
        <v>0.98399999999999999</v>
      </c>
      <c r="M38">
        <v>0.83699999999999997</v>
      </c>
      <c r="N38">
        <v>2.9000000000000001E-2</v>
      </c>
      <c r="O38">
        <v>0.23699999999999999</v>
      </c>
      <c r="P38">
        <v>3.5000000000000003E-2</v>
      </c>
      <c r="Q38">
        <v>0.13400000000000001</v>
      </c>
      <c r="R38">
        <v>0.96199999999999997</v>
      </c>
      <c r="S38">
        <v>5.1999999999999998E-2</v>
      </c>
      <c r="T38">
        <v>1E-3</v>
      </c>
      <c r="U38">
        <v>0.623</v>
      </c>
      <c r="V38">
        <v>6.0000000000000001E-3</v>
      </c>
      <c r="W38">
        <v>0.90500000000000003</v>
      </c>
      <c r="Z38" s="1">
        <f t="shared" si="0"/>
        <v>0.56999999999999995</v>
      </c>
      <c r="AA38" s="1">
        <f t="shared" si="1"/>
        <v>0.2984</v>
      </c>
    </row>
    <row r="39" spans="1:27">
      <c r="A39">
        <v>38</v>
      </c>
      <c r="B39" t="s">
        <v>186</v>
      </c>
      <c r="C39">
        <v>30</v>
      </c>
      <c r="D39">
        <v>0.99199999999999999</v>
      </c>
      <c r="E39">
        <v>0.99099999999999999</v>
      </c>
      <c r="F39">
        <v>0.98499999999999999</v>
      </c>
      <c r="G39">
        <v>0.99099999999999999</v>
      </c>
      <c r="H39">
        <v>0.90400000000000003</v>
      </c>
      <c r="I39">
        <v>4.2999999999999997E-2</v>
      </c>
      <c r="J39">
        <v>0.996</v>
      </c>
      <c r="K39">
        <v>0.255</v>
      </c>
      <c r="L39">
        <v>0.99399999999999999</v>
      </c>
      <c r="M39">
        <v>5.8999999999999997E-2</v>
      </c>
      <c r="N39">
        <v>6.0000000000000001E-3</v>
      </c>
      <c r="O39">
        <v>0.26900000000000002</v>
      </c>
      <c r="P39">
        <v>8.8999999999999996E-2</v>
      </c>
      <c r="Q39">
        <v>0.99199999999999999</v>
      </c>
      <c r="R39">
        <v>4.1000000000000002E-2</v>
      </c>
      <c r="S39">
        <v>0.99299999999999999</v>
      </c>
      <c r="T39">
        <v>1.4999999999999999E-2</v>
      </c>
      <c r="U39">
        <v>0.97</v>
      </c>
      <c r="V39">
        <v>5.7000000000000002E-2</v>
      </c>
      <c r="W39">
        <v>0.99199999999999999</v>
      </c>
      <c r="Z39" s="1">
        <f t="shared" si="0"/>
        <v>0.72100000000000009</v>
      </c>
      <c r="AA39" s="1">
        <f t="shared" si="1"/>
        <v>0.44239999999999996</v>
      </c>
    </row>
    <row r="40" spans="1:27">
      <c r="A40">
        <v>39</v>
      </c>
      <c r="B40" t="s">
        <v>187</v>
      </c>
      <c r="C40">
        <v>30</v>
      </c>
      <c r="D40">
        <v>0.996</v>
      </c>
      <c r="E40">
        <v>0.58299999999999996</v>
      </c>
      <c r="F40">
        <v>0.82299999999999995</v>
      </c>
      <c r="G40">
        <v>0.99299999999999999</v>
      </c>
      <c r="H40">
        <v>0.874</v>
      </c>
      <c r="I40">
        <v>1.2999999999999999E-2</v>
      </c>
      <c r="J40">
        <v>0.997</v>
      </c>
      <c r="K40">
        <v>7.0000000000000001E-3</v>
      </c>
      <c r="L40">
        <v>0.377</v>
      </c>
      <c r="M40">
        <v>3.1E-2</v>
      </c>
      <c r="N40">
        <v>0.98</v>
      </c>
      <c r="O40">
        <v>0.08</v>
      </c>
      <c r="P40">
        <v>3.6999999999999998E-2</v>
      </c>
      <c r="Q40">
        <v>0.95899999999999996</v>
      </c>
      <c r="R40">
        <v>1.2E-2</v>
      </c>
      <c r="S40">
        <v>0.97199999999999998</v>
      </c>
      <c r="T40">
        <v>1.7000000000000001E-2</v>
      </c>
      <c r="U40">
        <v>1.0999999999999999E-2</v>
      </c>
      <c r="V40">
        <v>0.99099999999999999</v>
      </c>
      <c r="W40">
        <v>0.99099999999999999</v>
      </c>
      <c r="Z40" s="1">
        <f t="shared" si="0"/>
        <v>0.56939999999999991</v>
      </c>
      <c r="AA40" s="1">
        <f t="shared" si="1"/>
        <v>0.505</v>
      </c>
    </row>
    <row r="41" spans="1:27">
      <c r="A41">
        <v>40</v>
      </c>
      <c r="B41" t="s">
        <v>188</v>
      </c>
      <c r="C41">
        <v>30</v>
      </c>
      <c r="D41">
        <v>0.82199999999999995</v>
      </c>
      <c r="E41">
        <v>0.96499999999999997</v>
      </c>
      <c r="F41">
        <v>0.20899999999999999</v>
      </c>
      <c r="G41">
        <v>0.24099999999999999</v>
      </c>
      <c r="H41">
        <v>2.1000000000000001E-2</v>
      </c>
      <c r="I41">
        <v>3.7999999999999999E-2</v>
      </c>
      <c r="J41">
        <v>2.7E-2</v>
      </c>
      <c r="K41">
        <v>1.6E-2</v>
      </c>
      <c r="L41">
        <v>0.97699999999999998</v>
      </c>
      <c r="M41">
        <v>0.13700000000000001</v>
      </c>
      <c r="N41">
        <v>0.161</v>
      </c>
      <c r="O41">
        <v>6.7000000000000004E-2</v>
      </c>
      <c r="P41">
        <v>2E-3</v>
      </c>
      <c r="Q41">
        <v>0.32100000000000001</v>
      </c>
      <c r="R41">
        <v>0.7</v>
      </c>
      <c r="S41">
        <v>0.61</v>
      </c>
      <c r="T41">
        <v>1E-3</v>
      </c>
      <c r="U41">
        <v>1.9E-2</v>
      </c>
      <c r="V41">
        <v>1E-3</v>
      </c>
      <c r="W41">
        <v>0.7</v>
      </c>
      <c r="Z41" s="1">
        <f t="shared" si="0"/>
        <v>0.3453</v>
      </c>
      <c r="AA41" s="1">
        <f t="shared" si="1"/>
        <v>0.25819999999999993</v>
      </c>
    </row>
    <row r="42" spans="1:27">
      <c r="A42">
        <v>41</v>
      </c>
      <c r="B42" t="s">
        <v>189</v>
      </c>
      <c r="C42">
        <v>30</v>
      </c>
      <c r="D42">
        <v>6.5000000000000002E-2</v>
      </c>
      <c r="E42">
        <v>0.94799999999999995</v>
      </c>
      <c r="F42">
        <v>0.58699999999999997</v>
      </c>
      <c r="G42">
        <v>0.21299999999999999</v>
      </c>
      <c r="H42">
        <v>0.374</v>
      </c>
      <c r="I42">
        <v>8.4000000000000005E-2</v>
      </c>
      <c r="J42">
        <v>0.97499999999999998</v>
      </c>
      <c r="K42">
        <v>5.3999999999999999E-2</v>
      </c>
      <c r="L42">
        <v>0.98399999999999999</v>
      </c>
      <c r="M42">
        <v>0.98</v>
      </c>
      <c r="N42">
        <v>0.111</v>
      </c>
      <c r="O42">
        <v>0.91700000000000004</v>
      </c>
      <c r="P42">
        <v>0.98699999999999999</v>
      </c>
      <c r="Q42">
        <v>6.8000000000000005E-2</v>
      </c>
      <c r="R42">
        <v>0.99199999999999999</v>
      </c>
      <c r="S42">
        <v>6.4000000000000001E-2</v>
      </c>
      <c r="T42">
        <v>1E-3</v>
      </c>
      <c r="U42">
        <v>0.94099999999999995</v>
      </c>
      <c r="V42">
        <v>3.0000000000000001E-3</v>
      </c>
      <c r="W42">
        <v>0.22700000000000001</v>
      </c>
      <c r="Z42" s="1">
        <f t="shared" si="0"/>
        <v>0.52639999999999998</v>
      </c>
      <c r="AA42" s="1">
        <f t="shared" si="1"/>
        <v>0.43110000000000009</v>
      </c>
    </row>
    <row r="43" spans="1:27">
      <c r="A43">
        <v>42</v>
      </c>
      <c r="B43" t="s">
        <v>190</v>
      </c>
      <c r="C43">
        <v>30</v>
      </c>
      <c r="D43">
        <v>0.23799999999999999</v>
      </c>
      <c r="E43">
        <v>4.2000000000000003E-2</v>
      </c>
      <c r="F43">
        <v>6.6000000000000003E-2</v>
      </c>
      <c r="G43">
        <v>1.2E-2</v>
      </c>
      <c r="H43">
        <v>0.27900000000000003</v>
      </c>
      <c r="I43">
        <v>0.26</v>
      </c>
      <c r="J43">
        <v>0.996</v>
      </c>
      <c r="K43">
        <v>5.6000000000000001E-2</v>
      </c>
      <c r="L43">
        <v>4.0000000000000001E-3</v>
      </c>
      <c r="M43">
        <v>0.86499999999999999</v>
      </c>
      <c r="N43">
        <v>0.98699999999999999</v>
      </c>
      <c r="O43">
        <v>0.38500000000000001</v>
      </c>
      <c r="P43">
        <v>0.45100000000000001</v>
      </c>
      <c r="Q43">
        <v>1E-3</v>
      </c>
      <c r="R43">
        <v>0.88300000000000001</v>
      </c>
      <c r="S43">
        <v>0.30599999999999999</v>
      </c>
      <c r="T43">
        <v>0.95899999999999996</v>
      </c>
      <c r="U43">
        <v>8.7999999999999995E-2</v>
      </c>
      <c r="V43">
        <v>0.98799999999999999</v>
      </c>
      <c r="W43">
        <v>8.1000000000000003E-2</v>
      </c>
      <c r="Z43" s="1">
        <f t="shared" si="0"/>
        <v>0.28179999999999999</v>
      </c>
      <c r="AA43" s="1">
        <f t="shared" si="1"/>
        <v>0.51290000000000002</v>
      </c>
    </row>
    <row r="44" spans="1:27">
      <c r="A44">
        <v>43</v>
      </c>
      <c r="B44" t="s">
        <v>191</v>
      </c>
      <c r="C44">
        <v>30</v>
      </c>
      <c r="D44">
        <v>0.99199999999999999</v>
      </c>
      <c r="E44">
        <v>3.9E-2</v>
      </c>
      <c r="F44">
        <v>0.159</v>
      </c>
      <c r="G44">
        <v>0.92200000000000004</v>
      </c>
      <c r="H44">
        <v>0.63800000000000001</v>
      </c>
      <c r="I44">
        <v>1.9E-2</v>
      </c>
      <c r="J44">
        <v>0.997</v>
      </c>
      <c r="K44">
        <v>0.51</v>
      </c>
      <c r="L44">
        <v>6.3E-2</v>
      </c>
      <c r="M44">
        <v>4.2999999999999997E-2</v>
      </c>
      <c r="N44">
        <v>0.98199999999999998</v>
      </c>
      <c r="O44">
        <v>2.4E-2</v>
      </c>
      <c r="P44">
        <v>1E-3</v>
      </c>
      <c r="Q44">
        <v>7.3999999999999996E-2</v>
      </c>
      <c r="R44">
        <v>8.0000000000000002E-3</v>
      </c>
      <c r="S44">
        <v>0.20899999999999999</v>
      </c>
      <c r="T44">
        <v>0.995</v>
      </c>
      <c r="U44">
        <v>6.0999999999999999E-2</v>
      </c>
      <c r="V44">
        <v>0.996</v>
      </c>
      <c r="W44">
        <v>0.90800000000000003</v>
      </c>
      <c r="Z44" s="1">
        <f t="shared" si="0"/>
        <v>0.43819999999999998</v>
      </c>
      <c r="AA44" s="1">
        <f t="shared" si="1"/>
        <v>0.42580000000000001</v>
      </c>
    </row>
    <row r="45" spans="1:27">
      <c r="A45">
        <v>44</v>
      </c>
      <c r="B45" t="s">
        <v>192</v>
      </c>
      <c r="C45">
        <v>30</v>
      </c>
      <c r="D45">
        <v>8.0000000000000002E-3</v>
      </c>
      <c r="E45">
        <v>4.2999999999999997E-2</v>
      </c>
      <c r="F45">
        <v>0.19900000000000001</v>
      </c>
      <c r="G45">
        <v>0.45500000000000002</v>
      </c>
      <c r="H45">
        <v>0.34699999999999998</v>
      </c>
      <c r="I45">
        <v>0.107</v>
      </c>
      <c r="J45">
        <v>0.996</v>
      </c>
      <c r="K45">
        <v>5.0000000000000001E-3</v>
      </c>
      <c r="L45">
        <v>3.0000000000000001E-3</v>
      </c>
      <c r="M45">
        <v>0.98</v>
      </c>
      <c r="N45">
        <v>0.81599999999999995</v>
      </c>
      <c r="O45">
        <v>0.92400000000000004</v>
      </c>
      <c r="P45">
        <v>0.99399999999999999</v>
      </c>
      <c r="Q45">
        <v>1.7000000000000001E-2</v>
      </c>
      <c r="R45">
        <v>0.88500000000000001</v>
      </c>
      <c r="S45">
        <v>0.02</v>
      </c>
      <c r="T45">
        <v>0.03</v>
      </c>
      <c r="U45">
        <v>0.14499999999999999</v>
      </c>
      <c r="V45">
        <v>0.16400000000000001</v>
      </c>
      <c r="W45">
        <v>0.46700000000000003</v>
      </c>
      <c r="Z45" s="1">
        <f t="shared" si="0"/>
        <v>0.31430000000000002</v>
      </c>
      <c r="AA45" s="1">
        <f t="shared" si="1"/>
        <v>0.44619999999999999</v>
      </c>
    </row>
    <row r="46" spans="1:27">
      <c r="A46">
        <v>45</v>
      </c>
      <c r="B46" t="s">
        <v>193</v>
      </c>
      <c r="C46">
        <v>30</v>
      </c>
      <c r="D46">
        <v>0.99199999999999999</v>
      </c>
      <c r="E46">
        <v>0.188</v>
      </c>
      <c r="F46">
        <v>1.0999999999999999E-2</v>
      </c>
      <c r="G46">
        <v>0.99299999999999999</v>
      </c>
      <c r="H46">
        <v>0.35499999999999998</v>
      </c>
      <c r="I46">
        <v>1.2E-2</v>
      </c>
      <c r="J46">
        <v>0.997</v>
      </c>
      <c r="K46">
        <v>0.99</v>
      </c>
      <c r="L46">
        <v>0.97899999999999998</v>
      </c>
      <c r="M46">
        <v>0.70899999999999996</v>
      </c>
      <c r="N46">
        <v>0.69299999999999995</v>
      </c>
      <c r="O46">
        <v>0.04</v>
      </c>
      <c r="P46">
        <v>1E-3</v>
      </c>
      <c r="Q46">
        <v>0.107</v>
      </c>
      <c r="R46">
        <v>0.27900000000000003</v>
      </c>
      <c r="S46">
        <v>3.0000000000000001E-3</v>
      </c>
      <c r="T46">
        <v>0.995</v>
      </c>
      <c r="U46">
        <v>0.111</v>
      </c>
      <c r="V46">
        <v>0.995</v>
      </c>
      <c r="W46">
        <v>0.97499999999999998</v>
      </c>
      <c r="Z46" s="1">
        <f t="shared" si="0"/>
        <v>0.62259999999999993</v>
      </c>
      <c r="AA46" s="1">
        <f t="shared" si="1"/>
        <v>0.4199</v>
      </c>
    </row>
    <row r="47" spans="1:27">
      <c r="A47">
        <v>46</v>
      </c>
      <c r="B47" t="s">
        <v>194</v>
      </c>
      <c r="C47">
        <v>30</v>
      </c>
      <c r="D47">
        <v>0.99299999999999999</v>
      </c>
      <c r="E47">
        <v>0.78100000000000003</v>
      </c>
      <c r="F47">
        <v>0.30199999999999999</v>
      </c>
      <c r="G47">
        <v>0.94599999999999995</v>
      </c>
      <c r="H47">
        <v>0.628</v>
      </c>
      <c r="I47">
        <v>0.11700000000000001</v>
      </c>
      <c r="J47">
        <v>0.997</v>
      </c>
      <c r="K47">
        <v>0.76</v>
      </c>
      <c r="L47">
        <v>0.19600000000000001</v>
      </c>
      <c r="M47">
        <v>2.5999999999999999E-2</v>
      </c>
      <c r="N47">
        <v>0.34200000000000003</v>
      </c>
      <c r="O47">
        <v>1.7000000000000001E-2</v>
      </c>
      <c r="P47">
        <v>4.0000000000000001E-3</v>
      </c>
      <c r="Q47">
        <v>0.745</v>
      </c>
      <c r="R47">
        <v>1E-3</v>
      </c>
      <c r="S47">
        <v>0.98799999999999999</v>
      </c>
      <c r="T47">
        <v>0.99</v>
      </c>
      <c r="U47">
        <v>0.29499999999999998</v>
      </c>
      <c r="V47">
        <v>0.996</v>
      </c>
      <c r="W47">
        <v>0.98899999999999999</v>
      </c>
      <c r="Z47" s="1">
        <f t="shared" si="0"/>
        <v>0.5746</v>
      </c>
      <c r="AA47" s="1">
        <f t="shared" si="1"/>
        <v>0.53669999999999995</v>
      </c>
    </row>
    <row r="48" spans="1:27">
      <c r="A48">
        <v>47</v>
      </c>
      <c r="B48" t="s">
        <v>195</v>
      </c>
      <c r="C48">
        <v>30</v>
      </c>
      <c r="D48">
        <v>0.72499999999999998</v>
      </c>
      <c r="E48">
        <v>0.105</v>
      </c>
      <c r="F48">
        <v>0.84699999999999998</v>
      </c>
      <c r="G48">
        <v>0.69699999999999995</v>
      </c>
      <c r="H48">
        <v>0.17899999999999999</v>
      </c>
      <c r="I48">
        <v>0.40500000000000003</v>
      </c>
      <c r="J48">
        <v>0.996</v>
      </c>
      <c r="K48">
        <v>0</v>
      </c>
      <c r="L48">
        <v>1E-3</v>
      </c>
      <c r="M48">
        <v>0.55500000000000005</v>
      </c>
      <c r="N48">
        <v>0.97599999999999998</v>
      </c>
      <c r="O48">
        <v>0.317</v>
      </c>
      <c r="P48">
        <v>0.98099999999999998</v>
      </c>
      <c r="Q48">
        <v>1.7000000000000001E-2</v>
      </c>
      <c r="R48">
        <v>9.1999999999999998E-2</v>
      </c>
      <c r="S48">
        <v>0.88400000000000001</v>
      </c>
      <c r="T48">
        <v>0.11899999999999999</v>
      </c>
      <c r="U48">
        <v>7.6999999999999999E-2</v>
      </c>
      <c r="V48">
        <v>0.98799999999999999</v>
      </c>
      <c r="W48">
        <v>0.99</v>
      </c>
      <c r="Z48" s="1">
        <f t="shared" si="0"/>
        <v>0.45099999999999996</v>
      </c>
      <c r="AA48" s="1">
        <f t="shared" si="1"/>
        <v>0.54410000000000003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7.1249999999999994E-2</v>
      </c>
      <c r="E50" s="2">
        <f t="shared" ref="E50:W50" si="2">AVERAGE(E1:E24)</f>
        <v>1.2708333333333335E-2</v>
      </c>
      <c r="F50" s="2">
        <f t="shared" si="2"/>
        <v>0.14341666666666666</v>
      </c>
      <c r="G50" s="2">
        <f t="shared" si="2"/>
        <v>0.83108333333333351</v>
      </c>
      <c r="H50" s="2">
        <f t="shared" si="2"/>
        <v>1.2833333333333335E-2</v>
      </c>
      <c r="I50" s="2">
        <f t="shared" si="2"/>
        <v>8.5249999999999992E-2</v>
      </c>
      <c r="J50" s="2">
        <f t="shared" si="2"/>
        <v>9.0833333333333374E-3</v>
      </c>
      <c r="K50" s="2">
        <f t="shared" si="2"/>
        <v>1.1666666666666671E-2</v>
      </c>
      <c r="L50" s="2">
        <f t="shared" si="2"/>
        <v>2.3916666666666669E-2</v>
      </c>
      <c r="M50" s="2">
        <f t="shared" si="2"/>
        <v>2.1750000000000002E-2</v>
      </c>
      <c r="N50" s="2">
        <f t="shared" si="2"/>
        <v>3.6666666666666674E-2</v>
      </c>
      <c r="O50" s="2">
        <f t="shared" si="2"/>
        <v>3.1541666666666676E-2</v>
      </c>
      <c r="P50" s="2">
        <f t="shared" si="2"/>
        <v>5.266666666666666E-2</v>
      </c>
      <c r="Q50" s="2">
        <f t="shared" si="2"/>
        <v>7.4708333333333335E-2</v>
      </c>
      <c r="R50" s="2">
        <f t="shared" si="2"/>
        <v>0.88537499999999991</v>
      </c>
      <c r="S50" s="2">
        <f t="shared" si="2"/>
        <v>7.7750000000000014E-2</v>
      </c>
      <c r="T50" s="2">
        <f t="shared" si="2"/>
        <v>5.6541666666666678E-2</v>
      </c>
      <c r="U50" s="2">
        <f t="shared" si="2"/>
        <v>2.4000000000000007E-2</v>
      </c>
      <c r="V50" s="2">
        <f t="shared" si="2"/>
        <v>2.6541666666666672E-2</v>
      </c>
      <c r="W50" s="2">
        <f t="shared" si="2"/>
        <v>5.3083333333333337E-2</v>
      </c>
      <c r="Y50" s="1" t="s">
        <v>0</v>
      </c>
      <c r="Z50" s="2">
        <f>AVERAGE(Z1:Z24)</f>
        <v>0.12229583333333334</v>
      </c>
      <c r="AA50" s="2">
        <f>AVERAGE(AA1:AA24)</f>
        <v>0.13188749999999996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0.40233333333333327</v>
      </c>
      <c r="E51" s="2">
        <f t="shared" ref="E51:W51" si="3">AVERAGE(E25:E48)</f>
        <v>0.60350000000000004</v>
      </c>
      <c r="F51" s="2">
        <f t="shared" si="3"/>
        <v>0.48283333333333323</v>
      </c>
      <c r="G51" s="2">
        <f t="shared" si="3"/>
        <v>0.54966666666666664</v>
      </c>
      <c r="H51" s="2">
        <f t="shared" si="3"/>
        <v>0.45741666666666675</v>
      </c>
      <c r="I51" s="2">
        <f t="shared" si="3"/>
        <v>0.1948333333333333</v>
      </c>
      <c r="J51" s="2">
        <f t="shared" si="3"/>
        <v>0.706125</v>
      </c>
      <c r="K51" s="2">
        <f t="shared" si="3"/>
        <v>0.40233333333333327</v>
      </c>
      <c r="L51" s="2">
        <f t="shared" si="3"/>
        <v>0.41966666666666663</v>
      </c>
      <c r="M51" s="2">
        <f t="shared" si="3"/>
        <v>0.29704166666666665</v>
      </c>
      <c r="N51" s="2">
        <f t="shared" si="3"/>
        <v>0.36641666666666661</v>
      </c>
      <c r="O51" s="2">
        <f t="shared" si="3"/>
        <v>0.3013333333333334</v>
      </c>
      <c r="P51" s="2">
        <f t="shared" si="3"/>
        <v>0.44208333333333322</v>
      </c>
      <c r="Q51" s="2">
        <f t="shared" si="3"/>
        <v>0.44662499999999983</v>
      </c>
      <c r="R51" s="2">
        <f t="shared" si="3"/>
        <v>0.30212499999999998</v>
      </c>
      <c r="S51" s="2">
        <f t="shared" si="3"/>
        <v>0.48674999999999985</v>
      </c>
      <c r="T51" s="2">
        <f t="shared" si="3"/>
        <v>0.42966666666666659</v>
      </c>
      <c r="U51" s="2">
        <f t="shared" si="3"/>
        <v>0.49129166666666668</v>
      </c>
      <c r="V51" s="2">
        <f t="shared" si="3"/>
        <v>0.30579166666666663</v>
      </c>
      <c r="W51" s="2">
        <f t="shared" si="3"/>
        <v>0.44870833333333332</v>
      </c>
      <c r="Y51" s="1" t="s">
        <v>1</v>
      </c>
      <c r="Z51" s="2">
        <f>AVERAGE(Z25:Z48)</f>
        <v>0.45157500000000006</v>
      </c>
      <c r="AA51" s="2">
        <f>AVERAGE(AA25:AA48)</f>
        <v>0.4020791666666666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6.6047648469698579E-4</v>
      </c>
      <c r="E52" s="3">
        <f t="shared" ref="E52:W52" si="4">TTEST(E1:E24,E25:E48,2,2)</f>
        <v>1.7537687697970869E-9</v>
      </c>
      <c r="F52" s="3">
        <f t="shared" si="4"/>
        <v>1.8133766661593834E-4</v>
      </c>
      <c r="G52" s="3">
        <f t="shared" si="4"/>
        <v>3.0946077054724037E-3</v>
      </c>
      <c r="H52" s="3">
        <f t="shared" si="4"/>
        <v>1.2285898143875215E-7</v>
      </c>
      <c r="I52" s="3">
        <f t="shared" si="4"/>
        <v>7.3557187769783566E-2</v>
      </c>
      <c r="J52" s="3">
        <f t="shared" si="4"/>
        <v>1.2226963233031356E-10</v>
      </c>
      <c r="K52" s="3">
        <f t="shared" si="4"/>
        <v>5.8638748874234126E-5</v>
      </c>
      <c r="L52" s="3">
        <f t="shared" si="4"/>
        <v>6.9373711746341295E-5</v>
      </c>
      <c r="M52" s="3">
        <f t="shared" si="4"/>
        <v>3.689285923514264E-4</v>
      </c>
      <c r="N52" s="3">
        <f t="shared" si="4"/>
        <v>3.7435949308712554E-4</v>
      </c>
      <c r="O52" s="3">
        <f t="shared" si="4"/>
        <v>2.819124081233853E-5</v>
      </c>
      <c r="P52" s="3">
        <f t="shared" si="4"/>
        <v>2.3013578214423487E-4</v>
      </c>
      <c r="Q52" s="3">
        <f t="shared" si="4"/>
        <v>1.4921727842863574E-4</v>
      </c>
      <c r="R52" s="3">
        <f t="shared" si="4"/>
        <v>1.0579721750674358E-8</v>
      </c>
      <c r="S52" s="3">
        <f t="shared" si="4"/>
        <v>6.1779023085941029E-5</v>
      </c>
      <c r="T52" s="3">
        <f t="shared" si="4"/>
        <v>4.7151326918830729E-4</v>
      </c>
      <c r="U52" s="3">
        <f t="shared" si="4"/>
        <v>1.7592846941988926E-6</v>
      </c>
      <c r="V52" s="3">
        <f t="shared" si="4"/>
        <v>2.3113747209921897E-3</v>
      </c>
      <c r="W52" s="3">
        <f t="shared" si="4"/>
        <v>2.3491202966580201E-5</v>
      </c>
      <c r="Y52" s="1" t="s">
        <v>16</v>
      </c>
      <c r="Z52" s="3">
        <f>TTEST(Z1:Z24,Z25:Z48,2,2)</f>
        <v>6.4213897009299519E-15</v>
      </c>
      <c r="AA52" s="3">
        <f>TTEST(AA1:AA24,AA25:AA48,2,2)</f>
        <v>1.3873380837049004E-18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1.6076273136862742E-2</v>
      </c>
      <c r="E53" s="3">
        <f t="shared" ref="E53:W53" si="5">STDEV(E1:E24)/SQRT(COUNT(E1:E24))</f>
        <v>1.9134148533358319E-3</v>
      </c>
      <c r="F53" s="3">
        <f t="shared" si="5"/>
        <v>2.3679083036088022E-2</v>
      </c>
      <c r="G53" s="3">
        <f t="shared" si="5"/>
        <v>3.0685874380134676E-2</v>
      </c>
      <c r="H53" s="3">
        <f t="shared" si="5"/>
        <v>2.5971463343688601E-3</v>
      </c>
      <c r="I53" s="3">
        <f t="shared" si="5"/>
        <v>1.3734180623222641E-2</v>
      </c>
      <c r="J53" s="3">
        <f t="shared" si="5"/>
        <v>1.0510806493323733E-3</v>
      </c>
      <c r="K53" s="3">
        <f t="shared" si="5"/>
        <v>3.9744048258584285E-3</v>
      </c>
      <c r="L53" s="3">
        <f t="shared" si="5"/>
        <v>9.7638635488707156E-3</v>
      </c>
      <c r="M53" s="3">
        <f t="shared" si="5"/>
        <v>2.3142986542081297E-3</v>
      </c>
      <c r="N53" s="3">
        <f t="shared" si="5"/>
        <v>8.3762662176409056E-3</v>
      </c>
      <c r="O53" s="3">
        <f t="shared" si="5"/>
        <v>3.0745443674848553E-3</v>
      </c>
      <c r="P53" s="3">
        <f t="shared" si="5"/>
        <v>1.4732600480166856E-2</v>
      </c>
      <c r="Q53" s="3">
        <f t="shared" si="5"/>
        <v>1.9391885271215398E-2</v>
      </c>
      <c r="R53" s="3">
        <f t="shared" si="5"/>
        <v>3.1902467562779785E-2</v>
      </c>
      <c r="S53" s="3">
        <f t="shared" si="5"/>
        <v>1.0306401908030513E-2</v>
      </c>
      <c r="T53" s="3">
        <f t="shared" si="5"/>
        <v>9.9535113545433842E-3</v>
      </c>
      <c r="U53" s="3">
        <f t="shared" si="5"/>
        <v>6.1717566146231749E-3</v>
      </c>
      <c r="V53" s="3">
        <f t="shared" si="5"/>
        <v>5.6536441905067061E-3</v>
      </c>
      <c r="W53" s="3">
        <f t="shared" si="5"/>
        <v>8.7786625096843325E-3</v>
      </c>
      <c r="Z53" s="3">
        <f>STDEV(Z1:Z24)/SQRT(COUNT(Z1:Z24))</f>
        <v>4.4398454371789228E-3</v>
      </c>
      <c r="AA53" s="3">
        <f>STDEV(AA1:AA24)/SQRT(COUNT(AA1:AA24))</f>
        <v>2.066251528840277E-3</v>
      </c>
      <c r="AC53" s="3"/>
      <c r="AD53" s="3"/>
    </row>
    <row r="54" spans="1:30">
      <c r="C54" s="1" t="s">
        <v>1</v>
      </c>
      <c r="D54" s="3">
        <f>STDEV(D25:D48)/SQRT(COUNT(D25:D48))</f>
        <v>8.9176763616326246E-2</v>
      </c>
      <c r="E54" s="3">
        <f t="shared" ref="E54:W54" si="6">STDEV(E25:E48)/SQRT(COUNT(E25:E48))</f>
        <v>7.8974908875440009E-2</v>
      </c>
      <c r="F54" s="3">
        <f t="shared" si="6"/>
        <v>7.9903602852388803E-2</v>
      </c>
      <c r="G54" s="3">
        <f t="shared" si="6"/>
        <v>8.4728438039187212E-2</v>
      </c>
      <c r="H54" s="3">
        <f t="shared" si="6"/>
        <v>7.110756591215657E-2</v>
      </c>
      <c r="I54" s="3">
        <f t="shared" si="6"/>
        <v>5.8246187493156368E-2</v>
      </c>
      <c r="J54" s="3">
        <f t="shared" si="6"/>
        <v>8.4370072319874617E-2</v>
      </c>
      <c r="K54" s="3">
        <f t="shared" si="6"/>
        <v>8.8184274015126296E-2</v>
      </c>
      <c r="L54" s="3">
        <f t="shared" si="6"/>
        <v>8.9955537863271831E-2</v>
      </c>
      <c r="M54" s="3">
        <f t="shared" si="6"/>
        <v>7.1562668369947291E-2</v>
      </c>
      <c r="N54" s="3">
        <f t="shared" si="6"/>
        <v>8.5460515432962583E-2</v>
      </c>
      <c r="O54" s="3">
        <f t="shared" si="6"/>
        <v>5.7942802464912964E-2</v>
      </c>
      <c r="P54" s="3">
        <f t="shared" si="6"/>
        <v>9.6310411432209919E-2</v>
      </c>
      <c r="Q54" s="3">
        <f t="shared" si="6"/>
        <v>8.7840554920652264E-2</v>
      </c>
      <c r="R54" s="3">
        <f t="shared" si="6"/>
        <v>7.7532211924267763E-2</v>
      </c>
      <c r="S54" s="3">
        <f t="shared" si="6"/>
        <v>9.2179158613043891E-2</v>
      </c>
      <c r="T54" s="3">
        <f t="shared" si="6"/>
        <v>9.8606369893505796E-2</v>
      </c>
      <c r="U54" s="3">
        <f t="shared" si="6"/>
        <v>8.5128919266788575E-2</v>
      </c>
      <c r="V54" s="3">
        <f t="shared" si="6"/>
        <v>8.636690730910826E-2</v>
      </c>
      <c r="W54" s="3">
        <f t="shared" si="6"/>
        <v>8.3628068912442038E-2</v>
      </c>
      <c r="Z54" s="3">
        <f>STDEV(Z25:Z48)/SQRT(COUNT(Z25:Z48))</f>
        <v>2.86946128421245E-2</v>
      </c>
      <c r="AA54" s="3">
        <f>STDEV(AA25:AA48)/SQRT(COUNT(AA25:AA48))</f>
        <v>1.8735664064580743E-2</v>
      </c>
      <c r="AC54" s="3"/>
      <c r="AD54" s="3"/>
    </row>
    <row r="55" spans="1:30">
      <c r="D55" s="2">
        <f>D50-D51</f>
        <v>-0.33108333333333329</v>
      </c>
      <c r="E55" s="2">
        <f t="shared" ref="E55:W55" si="7">E50-E51</f>
        <v>-0.59079166666666671</v>
      </c>
      <c r="F55" s="2">
        <f t="shared" si="7"/>
        <v>-0.33941666666666659</v>
      </c>
      <c r="G55" s="2">
        <f t="shared" si="7"/>
        <v>0.28141666666666687</v>
      </c>
      <c r="H55" s="2">
        <f t="shared" si="7"/>
        <v>-0.44458333333333344</v>
      </c>
      <c r="I55" s="2">
        <f t="shared" si="7"/>
        <v>-0.10958333333333331</v>
      </c>
      <c r="J55" s="2">
        <f t="shared" si="7"/>
        <v>-0.69704166666666667</v>
      </c>
      <c r="K55" s="2">
        <f t="shared" si="7"/>
        <v>-0.39066666666666661</v>
      </c>
      <c r="L55" s="2">
        <f t="shared" si="7"/>
        <v>-0.39574999999999994</v>
      </c>
      <c r="M55" s="2">
        <f t="shared" si="7"/>
        <v>-0.27529166666666666</v>
      </c>
      <c r="N55" s="2">
        <f t="shared" si="7"/>
        <v>-0.32974999999999993</v>
      </c>
      <c r="O55" s="2">
        <f t="shared" si="7"/>
        <v>-0.26979166666666671</v>
      </c>
      <c r="P55" s="2">
        <f t="shared" si="7"/>
        <v>-0.38941666666666658</v>
      </c>
      <c r="Q55" s="2">
        <f t="shared" si="7"/>
        <v>-0.37191666666666651</v>
      </c>
      <c r="R55" s="2">
        <f t="shared" si="7"/>
        <v>0.58324999999999994</v>
      </c>
      <c r="S55" s="2">
        <f t="shared" si="7"/>
        <v>-0.40899999999999981</v>
      </c>
      <c r="T55" s="2">
        <f t="shared" si="7"/>
        <v>-0.37312499999999993</v>
      </c>
      <c r="U55" s="2">
        <f t="shared" si="7"/>
        <v>-0.46729166666666666</v>
      </c>
      <c r="V55" s="2">
        <f t="shared" si="7"/>
        <v>-0.27924999999999994</v>
      </c>
      <c r="W55" s="2">
        <f t="shared" si="7"/>
        <v>-0.395625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>Tools</v>
      </c>
      <c r="K56" s="2" t="str">
        <f t="shared" si="8"/>
        <v/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>Animals</v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5.7364285714285715E-2</v>
      </c>
      <c r="E58" s="1">
        <f>(E50+0.6*(F50+D50)+0.15*G50)/(1+2*0.6+0.15)</f>
        <v>0.11326418439716313</v>
      </c>
      <c r="F58" s="1">
        <f t="shared" ref="F58:U59" si="9">(F50+0.6*(G50+E50)+0.15*(D50+H50))/(1+2*0.6+2*0.15)</f>
        <v>0.26492166666666667</v>
      </c>
      <c r="G58" s="1">
        <f t="shared" si="9"/>
        <v>0.37581083333333337</v>
      </c>
      <c r="H58" s="1">
        <f t="shared" si="9"/>
        <v>0.23420333333333337</v>
      </c>
      <c r="I58" s="1">
        <f t="shared" si="9"/>
        <v>8.9925000000000005E-2</v>
      </c>
      <c r="J58" s="1">
        <f t="shared" si="9"/>
        <v>2.909833333333333E-2</v>
      </c>
      <c r="K58" s="1">
        <f t="shared" si="9"/>
        <v>1.9006666666666672E-2</v>
      </c>
      <c r="L58" s="1">
        <f t="shared" si="9"/>
        <v>2.0331666666666668E-2</v>
      </c>
      <c r="M58" s="1">
        <f t="shared" si="9"/>
        <v>2.5832500000000008E-2</v>
      </c>
      <c r="N58" s="1">
        <f t="shared" si="9"/>
        <v>3.2051666666666673E-2</v>
      </c>
      <c r="O58" s="1">
        <f t="shared" si="9"/>
        <v>3.9844166666666667E-2</v>
      </c>
      <c r="P58" s="1">
        <f t="shared" si="9"/>
        <v>0.10188916666666666</v>
      </c>
      <c r="Q58" s="1">
        <f t="shared" si="9"/>
        <v>0.26157083333333331</v>
      </c>
      <c r="R58" s="1">
        <f t="shared" si="9"/>
        <v>0.39729249999999994</v>
      </c>
      <c r="S58" s="1">
        <f t="shared" si="9"/>
        <v>0.2630825</v>
      </c>
      <c r="T58" s="1">
        <f t="shared" si="9"/>
        <v>0.10175166666666666</v>
      </c>
      <c r="U58" s="1">
        <f t="shared" si="9"/>
        <v>3.7390000000000007E-2</v>
      </c>
      <c r="V58" s="1">
        <f>(V50+0.6*(W50+U50)+0.15*T50)/(1+2*0.6+0.15)</f>
        <v>3.4584219858156025E-2</v>
      </c>
      <c r="W58" s="1">
        <f>(W50+0.6*(V50)+0.15*U58)/(1+0.6+0.15)</f>
        <v>4.2638190476190482E-2</v>
      </c>
    </row>
    <row r="59" spans="1:30">
      <c r="C59" s="1" t="s">
        <v>1</v>
      </c>
      <c r="D59" s="1">
        <f>(D51+0.6*(E51)+0.15*F51)/(1+0.6+0.15)</f>
        <v>0.47820476190476185</v>
      </c>
      <c r="E59" s="1">
        <f>(E51+0.6*(F51+D51)+0.15*G51)/(1+2*0.6+0.15)</f>
        <v>0.51789361702127645</v>
      </c>
      <c r="F59" s="1">
        <f t="shared" si="9"/>
        <v>0.52147833333333327</v>
      </c>
      <c r="G59" s="1">
        <f t="shared" si="9"/>
        <v>0.49342666666666668</v>
      </c>
      <c r="H59" s="1">
        <f t="shared" si="9"/>
        <v>0.43298416666666667</v>
      </c>
      <c r="I59" s="1">
        <f t="shared" si="9"/>
        <v>0.41430333333333336</v>
      </c>
      <c r="J59" s="1">
        <f t="shared" si="9"/>
        <v>0.47839500000000001</v>
      </c>
      <c r="K59" s="1">
        <f t="shared" si="9"/>
        <v>0.46063583333333324</v>
      </c>
      <c r="L59" s="1">
        <f t="shared" si="9"/>
        <v>0.40006916666666664</v>
      </c>
      <c r="M59" s="1">
        <f t="shared" si="9"/>
        <v>0.34969666666666666</v>
      </c>
      <c r="N59" s="1">
        <f t="shared" si="9"/>
        <v>0.34188166666666664</v>
      </c>
      <c r="O59" s="1">
        <f t="shared" si="9"/>
        <v>0.35919333333333331</v>
      </c>
      <c r="P59" s="1">
        <f t="shared" si="9"/>
        <v>0.39645583333333329</v>
      </c>
      <c r="Q59" s="1">
        <f t="shared" si="9"/>
        <v>0.40454499999999988</v>
      </c>
      <c r="R59" s="1">
        <f t="shared" si="9"/>
        <v>0.39716499999999988</v>
      </c>
      <c r="S59" s="1">
        <f t="shared" si="9"/>
        <v>0.4266049999999999</v>
      </c>
      <c r="T59" s="1">
        <f t="shared" si="9"/>
        <v>0.44307166666666653</v>
      </c>
      <c r="U59" s="1">
        <f t="shared" si="9"/>
        <v>0.42915416666666661</v>
      </c>
      <c r="V59" s="1">
        <f>(V51+0.6*(W51+U51)+0.15*T51)/(1+2*0.6+0.15)</f>
        <v>0.39754964539007087</v>
      </c>
      <c r="W59" s="1">
        <f>(W51+0.6*(V51)+0.15*U59)/(1+0.6+0.15)</f>
        <v>0.39803226190476193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0.44497455476487507</v>
      </c>
      <c r="E61" s="1">
        <f ca="1">E1+NORMINV(RAND(),0,'Total-Smoothed'!$AG$2)</f>
        <v>-2.8317090053670859E-2</v>
      </c>
      <c r="F61" s="1">
        <f ca="1">F1+NORMINV(RAND(),0,'Total-Smoothed'!$AG$2)</f>
        <v>8.4732597818902217E-2</v>
      </c>
      <c r="G61" s="1">
        <f ca="1">G1+NORMINV(RAND(),0,'Total-Smoothed'!$AG$2)</f>
        <v>0.75272730454228842</v>
      </c>
      <c r="H61" s="1">
        <f ca="1">H1+NORMINV(RAND(),0,'Total-Smoothed'!$AG$2)</f>
        <v>5.9269241618469345E-2</v>
      </c>
      <c r="I61" s="1">
        <f ca="1">I1+NORMINV(RAND(),0,'Total-Smoothed'!$AG$2)</f>
        <v>0.35168810402992001</v>
      </c>
      <c r="J61" s="1">
        <f ca="1">J1+NORMINV(RAND(),0,'Total-Smoothed'!$AG$2)</f>
        <v>0.24251985731555956</v>
      </c>
      <c r="K61" s="1">
        <f ca="1">K1+NORMINV(RAND(),0,'Total-Smoothed'!$AG$2)</f>
        <v>3.9280602531725578E-2</v>
      </c>
      <c r="L61" s="1">
        <f ca="1">L1+NORMINV(RAND(),0,'Total-Smoothed'!$AG$2)</f>
        <v>-0.12959650414152657</v>
      </c>
      <c r="M61" s="1">
        <f ca="1">M1+NORMINV(RAND(),0,'Total-Smoothed'!$AG$2)</f>
        <v>6.3289588919764064E-2</v>
      </c>
      <c r="N61" s="1">
        <f ca="1">N1+NORMINV(RAND(),0,'Total-Smoothed'!$AG$2)</f>
        <v>0.24894987648248912</v>
      </c>
      <c r="O61" s="1">
        <f ca="1">O1+NORMINV(RAND(),0,'Total-Smoothed'!$AG$2)</f>
        <v>5.9944184514581458E-2</v>
      </c>
      <c r="P61" s="1">
        <f ca="1">P1+NORMINV(RAND(),0,'Total-Smoothed'!$AG$2)</f>
        <v>-3.0709794620726795E-2</v>
      </c>
      <c r="Q61" s="1">
        <f ca="1">Q1+NORMINV(RAND(),0,'Total-Smoothed'!$AG$2)</f>
        <v>3.2103383916417351E-2</v>
      </c>
      <c r="R61" s="1">
        <f ca="1">R1+NORMINV(RAND(),0,'Total-Smoothed'!$AG$2)</f>
        <v>0.95037472829262237</v>
      </c>
      <c r="S61" s="1">
        <f ca="1">S1+NORMINV(RAND(),0,'Total-Smoothed'!$AG$2)</f>
        <v>0.15622464949056084</v>
      </c>
      <c r="T61" s="1">
        <f ca="1">T1+NORMINV(RAND(),0,'Total-Smoothed'!$AG$2)</f>
        <v>0.13723653731896424</v>
      </c>
      <c r="U61" s="1">
        <f ca="1">U1+NORMINV(RAND(),0,'Total-Smoothed'!$AG$2)</f>
        <v>0.18050253932481433</v>
      </c>
      <c r="V61" s="1">
        <f ca="1">V1+NORMINV(RAND(),0,'Total-Smoothed'!$AG$2)</f>
        <v>0.1916905346339019</v>
      </c>
      <c r="W61" s="1">
        <f ca="1">W1+NORMINV(RAND(),0,'Total-Smoothed'!$AG$2)</f>
        <v>0.11368408529275131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-0.10993577009720275</v>
      </c>
      <c r="E62" s="1">
        <f ca="1">E2+NORMINV(RAND(),0,'Total-Smoothed'!$AG$2)</f>
        <v>-8.8904303225417175E-2</v>
      </c>
      <c r="F62" s="1">
        <f ca="1">F2+NORMINV(RAND(),0,'Total-Smoothed'!$AG$2)</f>
        <v>9.8285012589073753E-2</v>
      </c>
      <c r="G62" s="1">
        <f ca="1">G2+NORMINV(RAND(),0,'Total-Smoothed'!$AG$2)</f>
        <v>0.87507781066969936</v>
      </c>
      <c r="H62" s="1">
        <f ca="1">H2+NORMINV(RAND(),0,'Total-Smoothed'!$AG$2)</f>
        <v>4.0919032437609595E-2</v>
      </c>
      <c r="I62" s="1">
        <f ca="1">I2+NORMINV(RAND(),0,'Total-Smoothed'!$AG$2)</f>
        <v>0.28508399941838802</v>
      </c>
      <c r="J62" s="1">
        <f ca="1">J2+NORMINV(RAND(),0,'Total-Smoothed'!$AG$2)</f>
        <v>-1.9671905698247623E-2</v>
      </c>
      <c r="K62" s="1">
        <f ca="1">K2+NORMINV(RAND(),0,'Total-Smoothed'!$AG$2)</f>
        <v>0.11094109694594977</v>
      </c>
      <c r="L62" s="1">
        <f ca="1">L2+NORMINV(RAND(),0,'Total-Smoothed'!$AG$2)</f>
        <v>1.132485440137576E-3</v>
      </c>
      <c r="M62" s="1">
        <f ca="1">M2+NORMINV(RAND(),0,'Total-Smoothed'!$AG$2)</f>
        <v>4.1441648352066054E-2</v>
      </c>
      <c r="N62" s="1">
        <f ca="1">N2+NORMINV(RAND(),0,'Total-Smoothed'!$AG$2)</f>
        <v>-0.13216924088961574</v>
      </c>
      <c r="O62" s="1">
        <f ca="1">O2+NORMINV(RAND(),0,'Total-Smoothed'!$AG$2)</f>
        <v>9.7586106283193821E-2</v>
      </c>
      <c r="P62" s="1">
        <f ca="1">P2+NORMINV(RAND(),0,'Total-Smoothed'!$AG$2)</f>
        <v>0.19623810303071118</v>
      </c>
      <c r="Q62" s="1">
        <f ca="1">Q2+NORMINV(RAND(),0,'Total-Smoothed'!$AG$2)</f>
        <v>-0.13153998148303109</v>
      </c>
      <c r="R62" s="1">
        <f ca="1">R2+NORMINV(RAND(),0,'Total-Smoothed'!$AG$2)</f>
        <v>0.90453934871431407</v>
      </c>
      <c r="S62" s="1">
        <f ca="1">S2+NORMINV(RAND(),0,'Total-Smoothed'!$AG$2)</f>
        <v>0.1690237709661872</v>
      </c>
      <c r="T62" s="1">
        <f ca="1">T2+NORMINV(RAND(),0,'Total-Smoothed'!$AG$2)</f>
        <v>0.19731770066693963</v>
      </c>
      <c r="U62" s="1">
        <f ca="1">U2+NORMINV(RAND(),0,'Total-Smoothed'!$AG$2)</f>
        <v>-7.8715003832029673E-2</v>
      </c>
      <c r="V62" s="1">
        <f ca="1">V2+NORMINV(RAND(),0,'Total-Smoothed'!$AG$2)</f>
        <v>0.11755127004755088</v>
      </c>
      <c r="W62" s="1">
        <f ca="1">W2+NORMINV(RAND(),0,'Total-Smoothed'!$AG$2)</f>
        <v>-0.20815024406337712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8.8987948332951525E-2</v>
      </c>
      <c r="E63" s="1">
        <f ca="1">E3+NORMINV(RAND(),0,'Total-Smoothed'!$AG$2)</f>
        <v>-0.11390268951177832</v>
      </c>
      <c r="F63" s="1">
        <f ca="1">F3+NORMINV(RAND(),0,'Total-Smoothed'!$AG$2)</f>
        <v>0.11430695528351342</v>
      </c>
      <c r="G63" s="1">
        <f ca="1">G3+NORMINV(RAND(),0,'Total-Smoothed'!$AG$2)</f>
        <v>0.91380574323742891</v>
      </c>
      <c r="H63" s="1">
        <f ca="1">H3+NORMINV(RAND(),0,'Total-Smoothed'!$AG$2)</f>
        <v>0.15364779567206416</v>
      </c>
      <c r="I63" s="1">
        <f ca="1">I3+NORMINV(RAND(),0,'Total-Smoothed'!$AG$2)</f>
        <v>2.2574490853850337E-2</v>
      </c>
      <c r="J63" s="1">
        <f ca="1">J3+NORMINV(RAND(),0,'Total-Smoothed'!$AG$2)</f>
        <v>4.5518102973301458E-2</v>
      </c>
      <c r="K63" s="1">
        <f ca="1">K3+NORMINV(RAND(),0,'Total-Smoothed'!$AG$2)</f>
        <v>3.2399120937662229E-2</v>
      </c>
      <c r="L63" s="1">
        <f ca="1">L3+NORMINV(RAND(),0,'Total-Smoothed'!$AG$2)</f>
        <v>-0.23623229112792818</v>
      </c>
      <c r="M63" s="1">
        <f ca="1">M3+NORMINV(RAND(),0,'Total-Smoothed'!$AG$2)</f>
        <v>5.7267441567908237E-2</v>
      </c>
      <c r="N63" s="1">
        <f ca="1">N3+NORMINV(RAND(),0,'Total-Smoothed'!$AG$2)</f>
        <v>0.10251908339749341</v>
      </c>
      <c r="O63" s="1">
        <f ca="1">O3+NORMINV(RAND(),0,'Total-Smoothed'!$AG$2)</f>
        <v>9.1357243971886909E-2</v>
      </c>
      <c r="P63" s="1">
        <f ca="1">P3+NORMINV(RAND(),0,'Total-Smoothed'!$AG$2)</f>
        <v>6.8023177430730095E-2</v>
      </c>
      <c r="Q63" s="1">
        <f ca="1">Q3+NORMINV(RAND(),0,'Total-Smoothed'!$AG$2)</f>
        <v>-0.14348455698726467</v>
      </c>
      <c r="R63" s="1">
        <f ca="1">R3+NORMINV(RAND(),0,'Total-Smoothed'!$AG$2)</f>
        <v>1.1506213915976751</v>
      </c>
      <c r="S63" s="1">
        <f ca="1">S3+NORMINV(RAND(),0,'Total-Smoothed'!$AG$2)</f>
        <v>0.16084657783405604</v>
      </c>
      <c r="T63" s="1">
        <f ca="1">T3+NORMINV(RAND(),0,'Total-Smoothed'!$AG$2)</f>
        <v>0.11951704214990271</v>
      </c>
      <c r="U63" s="1">
        <f ca="1">U3+NORMINV(RAND(),0,'Total-Smoothed'!$AG$2)</f>
        <v>-0.11995036469747639</v>
      </c>
      <c r="V63" s="1">
        <f ca="1">V3+NORMINV(RAND(),0,'Total-Smoothed'!$AG$2)</f>
        <v>0.16974035854905778</v>
      </c>
      <c r="W63" s="1">
        <f ca="1">W3+NORMINV(RAND(),0,'Total-Smoothed'!$AG$2)</f>
        <v>6.2454165815079565E-3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-3.2910525732461823E-2</v>
      </c>
      <c r="E64" s="1">
        <f ca="1">E4+NORMINV(RAND(),0,'Total-Smoothed'!$AG$2)</f>
        <v>1.9498803931685457E-2</v>
      </c>
      <c r="F64" s="1">
        <f ca="1">F4+NORMINV(RAND(),0,'Total-Smoothed'!$AG$2)</f>
        <v>5.6919275418796836E-2</v>
      </c>
      <c r="G64" s="1">
        <f ca="1">G4+NORMINV(RAND(),0,'Total-Smoothed'!$AG$2)</f>
        <v>0.98788988930983068</v>
      </c>
      <c r="H64" s="1">
        <f ca="1">H4+NORMINV(RAND(),0,'Total-Smoothed'!$AG$2)</f>
        <v>7.6254622244508366E-2</v>
      </c>
      <c r="I64" s="1">
        <f ca="1">I4+NORMINV(RAND(),0,'Total-Smoothed'!$AG$2)</f>
        <v>0.16071606318800069</v>
      </c>
      <c r="J64" s="1">
        <f ca="1">J4+NORMINV(RAND(),0,'Total-Smoothed'!$AG$2)</f>
        <v>0.20387667977608623</v>
      </c>
      <c r="K64" s="1">
        <f ca="1">K4+NORMINV(RAND(),0,'Total-Smoothed'!$AG$2)</f>
        <v>2.6522482948109258E-2</v>
      </c>
      <c r="L64" s="1">
        <f ca="1">L4+NORMINV(RAND(),0,'Total-Smoothed'!$AG$2)</f>
        <v>-4.0053555985743117E-2</v>
      </c>
      <c r="M64" s="1">
        <f ca="1">M4+NORMINV(RAND(),0,'Total-Smoothed'!$AG$2)</f>
        <v>-7.8554984429768139E-3</v>
      </c>
      <c r="N64" s="1">
        <f ca="1">N4+NORMINV(RAND(),0,'Total-Smoothed'!$AG$2)</f>
        <v>-4.8897929658471485E-2</v>
      </c>
      <c r="O64" s="1">
        <f ca="1">O4+NORMINV(RAND(),0,'Total-Smoothed'!$AG$2)</f>
        <v>-5.4271042084038518E-4</v>
      </c>
      <c r="P64" s="1">
        <f ca="1">P4+NORMINV(RAND(),0,'Total-Smoothed'!$AG$2)</f>
        <v>0.27668071484716361</v>
      </c>
      <c r="Q64" s="1">
        <f ca="1">Q4+NORMINV(RAND(),0,'Total-Smoothed'!$AG$2)</f>
        <v>2.1732221806260547E-3</v>
      </c>
      <c r="R64" s="1">
        <f ca="1">R4+NORMINV(RAND(),0,'Total-Smoothed'!$AG$2)</f>
        <v>0.78461518518819795</v>
      </c>
      <c r="S64" s="1">
        <f ca="1">S4+NORMINV(RAND(),0,'Total-Smoothed'!$AG$2)</f>
        <v>-8.2542878246094673E-2</v>
      </c>
      <c r="T64" s="1">
        <f ca="1">T4+NORMINV(RAND(),0,'Total-Smoothed'!$AG$2)</f>
        <v>-3.1334344181351018E-2</v>
      </c>
      <c r="U64" s="1">
        <f ca="1">U4+NORMINV(RAND(),0,'Total-Smoothed'!$AG$2)</f>
        <v>0.22414488908033428</v>
      </c>
      <c r="V64" s="1">
        <f ca="1">V4+NORMINV(RAND(),0,'Total-Smoothed'!$AG$2)</f>
        <v>-3.0761786734164583E-2</v>
      </c>
      <c r="W64" s="1">
        <f ca="1">W4+NORMINV(RAND(),0,'Total-Smoothed'!$AG$2)</f>
        <v>4.6892730736729879E-2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0.16309362430948715</v>
      </c>
      <c r="E65" s="1">
        <f ca="1">E5+NORMINV(RAND(),0,'Total-Smoothed'!$AG$2)</f>
        <v>1.6446000184757257E-3</v>
      </c>
      <c r="F65" s="1">
        <f ca="1">F5+NORMINV(RAND(),0,'Total-Smoothed'!$AG$2)</f>
        <v>-1.08373450276779E-2</v>
      </c>
      <c r="G65" s="1">
        <f ca="1">G5+NORMINV(RAND(),0,'Total-Smoothed'!$AG$2)</f>
        <v>0.75148622411598587</v>
      </c>
      <c r="H65" s="1">
        <f ca="1">H5+NORMINV(RAND(),0,'Total-Smoothed'!$AG$2)</f>
        <v>-2.8368120599040092E-2</v>
      </c>
      <c r="I65" s="1">
        <f ca="1">I5+NORMINV(RAND(),0,'Total-Smoothed'!$AG$2)</f>
        <v>-8.3345177909686569E-2</v>
      </c>
      <c r="J65" s="1">
        <f ca="1">J5+NORMINV(RAND(),0,'Total-Smoothed'!$AG$2)</f>
        <v>-0.1405617693096004</v>
      </c>
      <c r="K65" s="1">
        <f ca="1">K5+NORMINV(RAND(),0,'Total-Smoothed'!$AG$2)</f>
        <v>-6.2431589648536123E-2</v>
      </c>
      <c r="L65" s="1">
        <f ca="1">L5+NORMINV(RAND(),0,'Total-Smoothed'!$AG$2)</f>
        <v>9.6338421428379631E-2</v>
      </c>
      <c r="M65" s="1">
        <f ca="1">M5+NORMINV(RAND(),0,'Total-Smoothed'!$AG$2)</f>
        <v>3.4257640895244669E-2</v>
      </c>
      <c r="N65" s="1">
        <f ca="1">N5+NORMINV(RAND(),0,'Total-Smoothed'!$AG$2)</f>
        <v>-1.9491630295706379E-2</v>
      </c>
      <c r="O65" s="1">
        <f ca="1">O5+NORMINV(RAND(),0,'Total-Smoothed'!$AG$2)</f>
        <v>1.3109795566651421E-2</v>
      </c>
      <c r="P65" s="1">
        <f ca="1">P5+NORMINV(RAND(),0,'Total-Smoothed'!$AG$2)</f>
        <v>-1.8209707177186951E-2</v>
      </c>
      <c r="Q65" s="1">
        <f ca="1">Q5+NORMINV(RAND(),0,'Total-Smoothed'!$AG$2)</f>
        <v>0.12149818399301707</v>
      </c>
      <c r="R65" s="1">
        <f ca="1">R5+NORMINV(RAND(),0,'Total-Smoothed'!$AG$2)</f>
        <v>0.9630687910362099</v>
      </c>
      <c r="S65" s="1">
        <f ca="1">S5+NORMINV(RAND(),0,'Total-Smoothed'!$AG$2)</f>
        <v>2.7946741323017374E-2</v>
      </c>
      <c r="T65" s="1">
        <f ca="1">T5+NORMINV(RAND(),0,'Total-Smoothed'!$AG$2)</f>
        <v>3.1418805916249702E-2</v>
      </c>
      <c r="U65" s="1">
        <f ca="1">U5+NORMINV(RAND(),0,'Total-Smoothed'!$AG$2)</f>
        <v>-4.9915292774533639E-2</v>
      </c>
      <c r="V65" s="1">
        <f ca="1">V5+NORMINV(RAND(),0,'Total-Smoothed'!$AG$2)</f>
        <v>-0.14633045566348124</v>
      </c>
      <c r="W65" s="1">
        <f ca="1">W5+NORMINV(RAND(),0,'Total-Smoothed'!$AG$2)</f>
        <v>0.15628593715048616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0.17727779122468632</v>
      </c>
      <c r="E66" s="1">
        <f ca="1">E6+NORMINV(RAND(),0,'Total-Smoothed'!$AG$2)</f>
        <v>0.10072779847367438</v>
      </c>
      <c r="F66" s="1">
        <f ca="1">F6+NORMINV(RAND(),0,'Total-Smoothed'!$AG$2)</f>
        <v>0.13733891416002805</v>
      </c>
      <c r="G66" s="1">
        <f ca="1">G6+NORMINV(RAND(),0,'Total-Smoothed'!$AG$2)</f>
        <v>0.90149327631274245</v>
      </c>
      <c r="H66" s="1">
        <f ca="1">H6+NORMINV(RAND(),0,'Total-Smoothed'!$AG$2)</f>
        <v>-0.11405087927598663</v>
      </c>
      <c r="I66" s="1">
        <f ca="1">I6+NORMINV(RAND(),0,'Total-Smoothed'!$AG$2)</f>
        <v>0.24012221574653847</v>
      </c>
      <c r="J66" s="1">
        <f ca="1">J6+NORMINV(RAND(),0,'Total-Smoothed'!$AG$2)</f>
        <v>-7.4746649974720775E-2</v>
      </c>
      <c r="K66" s="1">
        <f ca="1">K6+NORMINV(RAND(),0,'Total-Smoothed'!$AG$2)</f>
        <v>0.11065808511896198</v>
      </c>
      <c r="L66" s="1">
        <f ca="1">L6+NORMINV(RAND(),0,'Total-Smoothed'!$AG$2)</f>
        <v>-6.0602455717128925E-2</v>
      </c>
      <c r="M66" s="1">
        <f ca="1">M6+NORMINV(RAND(),0,'Total-Smoothed'!$AG$2)</f>
        <v>0.13090490270900174</v>
      </c>
      <c r="N66" s="1">
        <f ca="1">N6+NORMINV(RAND(),0,'Total-Smoothed'!$AG$2)</f>
        <v>1.4693368415716512E-2</v>
      </c>
      <c r="O66" s="1">
        <f ca="1">O6+NORMINV(RAND(),0,'Total-Smoothed'!$AG$2)</f>
        <v>0.16437010609458208</v>
      </c>
      <c r="P66" s="1">
        <f ca="1">P6+NORMINV(RAND(),0,'Total-Smoothed'!$AG$2)</f>
        <v>0.13076802991263231</v>
      </c>
      <c r="Q66" s="1">
        <f ca="1">Q6+NORMINV(RAND(),0,'Total-Smoothed'!$AG$2)</f>
        <v>-3.7118491387361223E-2</v>
      </c>
      <c r="R66" s="1">
        <f ca="1">R6+NORMINV(RAND(),0,'Total-Smoothed'!$AG$2)</f>
        <v>0.97284027544005247</v>
      </c>
      <c r="S66" s="1">
        <f ca="1">S6+NORMINV(RAND(),0,'Total-Smoothed'!$AG$2)</f>
        <v>2.1835468814476795E-2</v>
      </c>
      <c r="T66" s="1">
        <f ca="1">T6+NORMINV(RAND(),0,'Total-Smoothed'!$AG$2)</f>
        <v>0.1137235653193456</v>
      </c>
      <c r="U66" s="1">
        <f ca="1">U6+NORMINV(RAND(),0,'Total-Smoothed'!$AG$2)</f>
        <v>8.8523044311959675E-2</v>
      </c>
      <c r="V66" s="1">
        <f ca="1">V6+NORMINV(RAND(),0,'Total-Smoothed'!$AG$2)</f>
        <v>-0.17536807025118126</v>
      </c>
      <c r="W66" s="1">
        <f ca="1">W6+NORMINV(RAND(),0,'Total-Smoothed'!$AG$2)</f>
        <v>-6.8440162477522923E-3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0.13227584044556592</v>
      </c>
      <c r="E67" s="1">
        <f ca="1">E7+NORMINV(RAND(),0,'Total-Smoothed'!$AG$2)</f>
        <v>0.26070171695433692</v>
      </c>
      <c r="F67" s="1">
        <f ca="1">F7+NORMINV(RAND(),0,'Total-Smoothed'!$AG$2)</f>
        <v>0.12702113262141596</v>
      </c>
      <c r="G67" s="1">
        <f ca="1">G7+NORMINV(RAND(),0,'Total-Smoothed'!$AG$2)</f>
        <v>0.91939048916895183</v>
      </c>
      <c r="H67" s="1">
        <f ca="1">H7+NORMINV(RAND(),0,'Total-Smoothed'!$AG$2)</f>
        <v>-0.12976257327434879</v>
      </c>
      <c r="I67" s="1">
        <f ca="1">I7+NORMINV(RAND(),0,'Total-Smoothed'!$AG$2)</f>
        <v>-5.9905026644646718E-2</v>
      </c>
      <c r="J67" s="1">
        <f ca="1">J7+NORMINV(RAND(),0,'Total-Smoothed'!$AG$2)</f>
        <v>-0.14857420273369326</v>
      </c>
      <c r="K67" s="1">
        <f ca="1">K7+NORMINV(RAND(),0,'Total-Smoothed'!$AG$2)</f>
        <v>-8.2948983394883172E-2</v>
      </c>
      <c r="L67" s="1">
        <f ca="1">L7+NORMINV(RAND(),0,'Total-Smoothed'!$AG$2)</f>
        <v>-6.7740131119449723E-2</v>
      </c>
      <c r="M67" s="1">
        <f ca="1">M7+NORMINV(RAND(),0,'Total-Smoothed'!$AG$2)</f>
        <v>-7.9210407802039584E-2</v>
      </c>
      <c r="N67" s="1">
        <f ca="1">N7+NORMINV(RAND(),0,'Total-Smoothed'!$AG$2)</f>
        <v>-1.6161762923450194E-2</v>
      </c>
      <c r="O67" s="1">
        <f ca="1">O7+NORMINV(RAND(),0,'Total-Smoothed'!$AG$2)</f>
        <v>1.5623801532726599E-2</v>
      </c>
      <c r="P67" s="1">
        <f ca="1">P7+NORMINV(RAND(),0,'Total-Smoothed'!$AG$2)</f>
        <v>-1.8304756170057435E-2</v>
      </c>
      <c r="Q67" s="1">
        <f ca="1">Q7+NORMINV(RAND(),0,'Total-Smoothed'!$AG$2)</f>
        <v>0.13264565784133822</v>
      </c>
      <c r="R67" s="1">
        <f ca="1">R7+NORMINV(RAND(),0,'Total-Smoothed'!$AG$2)</f>
        <v>0.98367583508170386</v>
      </c>
      <c r="S67" s="1">
        <f ca="1">S7+NORMINV(RAND(),0,'Total-Smoothed'!$AG$2)</f>
        <v>1.1120680394600957E-2</v>
      </c>
      <c r="T67" s="1">
        <f ca="1">T7+NORMINV(RAND(),0,'Total-Smoothed'!$AG$2)</f>
        <v>0.1647021354381995</v>
      </c>
      <c r="U67" s="1">
        <f ca="1">U7+NORMINV(RAND(),0,'Total-Smoothed'!$AG$2)</f>
        <v>6.9265075638875545E-2</v>
      </c>
      <c r="V67" s="1">
        <f ca="1">V7+NORMINV(RAND(),0,'Total-Smoothed'!$AG$2)</f>
        <v>-0.11203699690807944</v>
      </c>
      <c r="W67" s="1">
        <f ca="1">W7+NORMINV(RAND(),0,'Total-Smoothed'!$AG$2)</f>
        <v>0.2209241966055647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8.1965357720432633E-2</v>
      </c>
      <c r="E68" s="1">
        <f ca="1">E8+NORMINV(RAND(),0,'Total-Smoothed'!$AG$2)</f>
        <v>-4.9949084847485503E-2</v>
      </c>
      <c r="F68" s="1">
        <f ca="1">F8+NORMINV(RAND(),0,'Total-Smoothed'!$AG$2)</f>
        <v>0.10639422611956965</v>
      </c>
      <c r="G68" s="1">
        <f ca="1">G8+NORMINV(RAND(),0,'Total-Smoothed'!$AG$2)</f>
        <v>0.73801853545561347</v>
      </c>
      <c r="H68" s="1">
        <f ca="1">H8+NORMINV(RAND(),0,'Total-Smoothed'!$AG$2)</f>
        <v>3.6054106060036756E-2</v>
      </c>
      <c r="I68" s="1">
        <f ca="1">I8+NORMINV(RAND(),0,'Total-Smoothed'!$AG$2)</f>
        <v>8.0170306635725663E-3</v>
      </c>
      <c r="J68" s="1">
        <f ca="1">J8+NORMINV(RAND(),0,'Total-Smoothed'!$AG$2)</f>
        <v>0.145100715620778</v>
      </c>
      <c r="K68" s="1">
        <f ca="1">K8+NORMINV(RAND(),0,'Total-Smoothed'!$AG$2)</f>
        <v>-2.5104061734056677E-2</v>
      </c>
      <c r="L68" s="1">
        <f ca="1">L8+NORMINV(RAND(),0,'Total-Smoothed'!$AG$2)</f>
        <v>-7.0238708460403546E-2</v>
      </c>
      <c r="M68" s="1">
        <f ca="1">M8+NORMINV(RAND(),0,'Total-Smoothed'!$AG$2)</f>
        <v>4.4087909457069807E-3</v>
      </c>
      <c r="N68" s="1">
        <f ca="1">N8+NORMINV(RAND(),0,'Total-Smoothed'!$AG$2)</f>
        <v>2.401144872497165E-2</v>
      </c>
      <c r="O68" s="1">
        <f ca="1">O8+NORMINV(RAND(),0,'Total-Smoothed'!$AG$2)</f>
        <v>-4.7532258512738151E-3</v>
      </c>
      <c r="P68" s="1">
        <f ca="1">P8+NORMINV(RAND(),0,'Total-Smoothed'!$AG$2)</f>
        <v>4.6651598058874102E-2</v>
      </c>
      <c r="Q68" s="1">
        <f ca="1">Q8+NORMINV(RAND(),0,'Total-Smoothed'!$AG$2)</f>
        <v>0.30415632145498639</v>
      </c>
      <c r="R68" s="1">
        <f ca="1">R8+NORMINV(RAND(),0,'Total-Smoothed'!$AG$2)</f>
        <v>0.40606587786070869</v>
      </c>
      <c r="S68" s="1">
        <f ca="1">S8+NORMINV(RAND(),0,'Total-Smoothed'!$AG$2)</f>
        <v>0.178513127496849</v>
      </c>
      <c r="T68" s="1">
        <f ca="1">T8+NORMINV(RAND(),0,'Total-Smoothed'!$AG$2)</f>
        <v>-3.6360089298509146E-2</v>
      </c>
      <c r="U68" s="1">
        <f ca="1">U8+NORMINV(RAND(),0,'Total-Smoothed'!$AG$2)</f>
        <v>-9.1669884120426454E-2</v>
      </c>
      <c r="V68" s="1">
        <f ca="1">V8+NORMINV(RAND(),0,'Total-Smoothed'!$AG$2)</f>
        <v>-6.9948791470912514E-2</v>
      </c>
      <c r="W68" s="1">
        <f ca="1">W8+NORMINV(RAND(),0,'Total-Smoothed'!$AG$2)</f>
        <v>4.3327412490175604E-2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0.29917946429749404</v>
      </c>
      <c r="E69" s="1">
        <f ca="1">E9+NORMINV(RAND(),0,'Total-Smoothed'!$AG$2)</f>
        <v>-6.8660559436007684E-2</v>
      </c>
      <c r="F69" s="1">
        <f ca="1">F9+NORMINV(RAND(),0,'Total-Smoothed'!$AG$2)</f>
        <v>9.4336585810653642E-2</v>
      </c>
      <c r="G69" s="1">
        <f ca="1">G9+NORMINV(RAND(),0,'Total-Smoothed'!$AG$2)</f>
        <v>0.5362927222741285</v>
      </c>
      <c r="H69" s="1">
        <f ca="1">H9+NORMINV(RAND(),0,'Total-Smoothed'!$AG$2)</f>
        <v>0.10191081159541139</v>
      </c>
      <c r="I69" s="1">
        <f ca="1">I9+NORMINV(RAND(),0,'Total-Smoothed'!$AG$2)</f>
        <v>4.5824460636392013E-2</v>
      </c>
      <c r="J69" s="1">
        <f ca="1">J9+NORMINV(RAND(),0,'Total-Smoothed'!$AG$2)</f>
        <v>-3.310898953539974E-3</v>
      </c>
      <c r="K69" s="1">
        <f ca="1">K9+NORMINV(RAND(),0,'Total-Smoothed'!$AG$2)</f>
        <v>0.1527845238074067</v>
      </c>
      <c r="L69" s="1">
        <f ca="1">L9+NORMINV(RAND(),0,'Total-Smoothed'!$AG$2)</f>
        <v>0.16674241851849003</v>
      </c>
      <c r="M69" s="1">
        <f ca="1">M9+NORMINV(RAND(),0,'Total-Smoothed'!$AG$2)</f>
        <v>0.10894683266557548</v>
      </c>
      <c r="N69" s="1">
        <f ca="1">N9+NORMINV(RAND(),0,'Total-Smoothed'!$AG$2)</f>
        <v>-2.3078617406385303E-2</v>
      </c>
      <c r="O69" s="1">
        <f ca="1">O9+NORMINV(RAND(),0,'Total-Smoothed'!$AG$2)</f>
        <v>0.111389647480663</v>
      </c>
      <c r="P69" s="1">
        <f ca="1">P9+NORMINV(RAND(),0,'Total-Smoothed'!$AG$2)</f>
        <v>0.26734767752437083</v>
      </c>
      <c r="Q69" s="1">
        <f ca="1">Q9+NORMINV(RAND(),0,'Total-Smoothed'!$AG$2)</f>
        <v>-0.10233750816293105</v>
      </c>
      <c r="R69" s="1">
        <f ca="1">R9+NORMINV(RAND(),0,'Total-Smoothed'!$AG$2)</f>
        <v>0.92304478913340193</v>
      </c>
      <c r="S69" s="1">
        <f ca="1">S9+NORMINV(RAND(),0,'Total-Smoothed'!$AG$2)</f>
        <v>2.1825195078315464E-2</v>
      </c>
      <c r="T69" s="1">
        <f ca="1">T9+NORMINV(RAND(),0,'Total-Smoothed'!$AG$2)</f>
        <v>0.15682352385191939</v>
      </c>
      <c r="U69" s="1">
        <f ca="1">U9+NORMINV(RAND(),0,'Total-Smoothed'!$AG$2)</f>
        <v>0.17799882819008794</v>
      </c>
      <c r="V69" s="1">
        <f ca="1">V9+NORMINV(RAND(),0,'Total-Smoothed'!$AG$2)</f>
        <v>5.966430634408923E-2</v>
      </c>
      <c r="W69" s="1">
        <f ca="1">W9+NORMINV(RAND(),0,'Total-Smoothed'!$AG$2)</f>
        <v>-7.1077891202907403E-2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0.11712594696384303</v>
      </c>
      <c r="E70" s="1">
        <f ca="1">E10+NORMINV(RAND(),0,'Total-Smoothed'!$AG$2)</f>
        <v>-4.0582019231233724E-2</v>
      </c>
      <c r="F70" s="1">
        <f ca="1">F10+NORMINV(RAND(),0,'Total-Smoothed'!$AG$2)</f>
        <v>-1.1713618451225559E-2</v>
      </c>
      <c r="G70" s="1">
        <f ca="1">G10+NORMINV(RAND(),0,'Total-Smoothed'!$AG$2)</f>
        <v>0.45074641578035868</v>
      </c>
      <c r="H70" s="1">
        <f ca="1">H10+NORMINV(RAND(),0,'Total-Smoothed'!$AG$2)</f>
        <v>-6.7555406213308009E-2</v>
      </c>
      <c r="I70" s="1">
        <f ca="1">I10+NORMINV(RAND(),0,'Total-Smoothed'!$AG$2)</f>
        <v>0.1079816139638991</v>
      </c>
      <c r="J70" s="1">
        <f ca="1">J10+NORMINV(RAND(),0,'Total-Smoothed'!$AG$2)</f>
        <v>-1.8574731765122511E-2</v>
      </c>
      <c r="K70" s="1">
        <f ca="1">K10+NORMINV(RAND(),0,'Total-Smoothed'!$AG$2)</f>
        <v>0.13159186072002799</v>
      </c>
      <c r="L70" s="1">
        <f ca="1">L10+NORMINV(RAND(),0,'Total-Smoothed'!$AG$2)</f>
        <v>0.26224002722242479</v>
      </c>
      <c r="M70" s="1">
        <f ca="1">M10+NORMINV(RAND(),0,'Total-Smoothed'!$AG$2)</f>
        <v>-1.4180035057507659E-2</v>
      </c>
      <c r="N70" s="1">
        <f ca="1">N10+NORMINV(RAND(),0,'Total-Smoothed'!$AG$2)</f>
        <v>0.11818798533558775</v>
      </c>
      <c r="O70" s="1">
        <f ca="1">O10+NORMINV(RAND(),0,'Total-Smoothed'!$AG$2)</f>
        <v>0.12809871668498263</v>
      </c>
      <c r="P70" s="1">
        <f ca="1">P10+NORMINV(RAND(),0,'Total-Smoothed'!$AG$2)</f>
        <v>7.6113590605142833E-2</v>
      </c>
      <c r="Q70" s="1">
        <f ca="1">Q10+NORMINV(RAND(),0,'Total-Smoothed'!$AG$2)</f>
        <v>0.25112260288963084</v>
      </c>
      <c r="R70" s="1">
        <f ca="1">R10+NORMINV(RAND(),0,'Total-Smoothed'!$AG$2)</f>
        <v>0.61711038085579395</v>
      </c>
      <c r="S70" s="1">
        <f ca="1">S10+NORMINV(RAND(),0,'Total-Smoothed'!$AG$2)</f>
        <v>-3.656701817511001E-2</v>
      </c>
      <c r="T70" s="1">
        <f ca="1">T10+NORMINV(RAND(),0,'Total-Smoothed'!$AG$2)</f>
        <v>4.4232350522387096E-2</v>
      </c>
      <c r="U70" s="1">
        <f ca="1">U10+NORMINV(RAND(),0,'Total-Smoothed'!$AG$2)</f>
        <v>-5.5753948842909289E-2</v>
      </c>
      <c r="V70" s="1">
        <f ca="1">V10+NORMINV(RAND(),0,'Total-Smoothed'!$AG$2)</f>
        <v>-1.1514708728302483E-2</v>
      </c>
      <c r="W70" s="1">
        <f ca="1">W10+NORMINV(RAND(),0,'Total-Smoothed'!$AG$2)</f>
        <v>-8.613642099407913E-2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0.14327437451437275</v>
      </c>
      <c r="E71" s="1">
        <f ca="1">E11+NORMINV(RAND(),0,'Total-Smoothed'!$AG$2)</f>
        <v>8.2471674463504924E-2</v>
      </c>
      <c r="F71" s="1">
        <f ca="1">F11+NORMINV(RAND(),0,'Total-Smoothed'!$AG$2)</f>
        <v>0.33603336005633022</v>
      </c>
      <c r="G71" s="1">
        <f ca="1">G11+NORMINV(RAND(),0,'Total-Smoothed'!$AG$2)</f>
        <v>0.7867495480136063</v>
      </c>
      <c r="H71" s="1">
        <f ca="1">H11+NORMINV(RAND(),0,'Total-Smoothed'!$AG$2)</f>
        <v>2.424761091515203E-2</v>
      </c>
      <c r="I71" s="1">
        <f ca="1">I11+NORMINV(RAND(),0,'Total-Smoothed'!$AG$2)</f>
        <v>-3.1845967755810278E-2</v>
      </c>
      <c r="J71" s="1">
        <f ca="1">J11+NORMINV(RAND(),0,'Total-Smoothed'!$AG$2)</f>
        <v>-3.2319673202007751E-2</v>
      </c>
      <c r="K71" s="1">
        <f ca="1">K11+NORMINV(RAND(),0,'Total-Smoothed'!$AG$2)</f>
        <v>3.8766194157497776E-2</v>
      </c>
      <c r="L71" s="1">
        <f ca="1">L11+NORMINV(RAND(),0,'Total-Smoothed'!$AG$2)</f>
        <v>0.18474020528523655</v>
      </c>
      <c r="M71" s="1">
        <f ca="1">M11+NORMINV(RAND(),0,'Total-Smoothed'!$AG$2)</f>
        <v>-9.0670198388709447E-2</v>
      </c>
      <c r="N71" s="1">
        <f ca="1">N11+NORMINV(RAND(),0,'Total-Smoothed'!$AG$2)</f>
        <v>1.7137839321432879E-2</v>
      </c>
      <c r="O71" s="1">
        <f ca="1">O11+NORMINV(RAND(),0,'Total-Smoothed'!$AG$2)</f>
        <v>-8.0716548819644435E-2</v>
      </c>
      <c r="P71" s="1">
        <f ca="1">P11+NORMINV(RAND(),0,'Total-Smoothed'!$AG$2)</f>
        <v>0.34080802222970485</v>
      </c>
      <c r="Q71" s="1">
        <f ca="1">Q11+NORMINV(RAND(),0,'Total-Smoothed'!$AG$2)</f>
        <v>0.2814599538897854</v>
      </c>
      <c r="R71" s="1">
        <f ca="1">R11+NORMINV(RAND(),0,'Total-Smoothed'!$AG$2)</f>
        <v>0.28403355786970425</v>
      </c>
      <c r="S71" s="1">
        <f ca="1">S11+NORMINV(RAND(),0,'Total-Smoothed'!$AG$2)</f>
        <v>8.8345125846750736E-2</v>
      </c>
      <c r="T71" s="1">
        <f ca="1">T11+NORMINV(RAND(),0,'Total-Smoothed'!$AG$2)</f>
        <v>3.0181327633225501E-2</v>
      </c>
      <c r="U71" s="1">
        <f ca="1">U11+NORMINV(RAND(),0,'Total-Smoothed'!$AG$2)</f>
        <v>-3.6013528418799297E-2</v>
      </c>
      <c r="V71" s="1">
        <f ca="1">V11+NORMINV(RAND(),0,'Total-Smoothed'!$AG$2)</f>
        <v>-1.5478642758545252E-2</v>
      </c>
      <c r="W71" s="1">
        <f ca="1">W11+NORMINV(RAND(),0,'Total-Smoothed'!$AG$2)</f>
        <v>0.10171274817186096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0.11120075384859773</v>
      </c>
      <c r="E72" s="1">
        <f ca="1">E12+NORMINV(RAND(),0,'Total-Smoothed'!$AG$2)</f>
        <v>2.7480202707751859E-2</v>
      </c>
      <c r="F72" s="1">
        <f ca="1">F12+NORMINV(RAND(),0,'Total-Smoothed'!$AG$2)</f>
        <v>6.921273985913888E-2</v>
      </c>
      <c r="G72" s="1">
        <f ca="1">G12+NORMINV(RAND(),0,'Total-Smoothed'!$AG$2)</f>
        <v>0.77059517375219144</v>
      </c>
      <c r="H72" s="1">
        <f ca="1">H12+NORMINV(RAND(),0,'Total-Smoothed'!$AG$2)</f>
        <v>-3.2200567270516331E-2</v>
      </c>
      <c r="I72" s="1">
        <f ca="1">I12+NORMINV(RAND(),0,'Total-Smoothed'!$AG$2)</f>
        <v>0.26341254810262466</v>
      </c>
      <c r="J72" s="1">
        <f ca="1">J12+NORMINV(RAND(),0,'Total-Smoothed'!$AG$2)</f>
        <v>0.13457606838119687</v>
      </c>
      <c r="K72" s="1">
        <f ca="1">K12+NORMINV(RAND(),0,'Total-Smoothed'!$AG$2)</f>
        <v>0.1243479543786543</v>
      </c>
      <c r="L72" s="1">
        <f ca="1">L12+NORMINV(RAND(),0,'Total-Smoothed'!$AG$2)</f>
        <v>-7.2071992306521948E-2</v>
      </c>
      <c r="M72" s="1">
        <f ca="1">M12+NORMINV(RAND(),0,'Total-Smoothed'!$AG$2)</f>
        <v>-4.4953390452808044E-2</v>
      </c>
      <c r="N72" s="1">
        <f ca="1">N12+NORMINV(RAND(),0,'Total-Smoothed'!$AG$2)</f>
        <v>-1.7545503289050905E-2</v>
      </c>
      <c r="O72" s="1">
        <f ca="1">O12+NORMINV(RAND(),0,'Total-Smoothed'!$AG$2)</f>
        <v>2.8283343397792135E-2</v>
      </c>
      <c r="P72" s="1">
        <f ca="1">P12+NORMINV(RAND(),0,'Total-Smoothed'!$AG$2)</f>
        <v>0.10731463369058564</v>
      </c>
      <c r="Q72" s="1">
        <f ca="1">Q12+NORMINV(RAND(),0,'Total-Smoothed'!$AG$2)</f>
        <v>0.18736450026734797</v>
      </c>
      <c r="R72" s="1">
        <f ca="1">R12+NORMINV(RAND(),0,'Total-Smoothed'!$AG$2)</f>
        <v>0.74538820103483971</v>
      </c>
      <c r="S72" s="1">
        <f ca="1">S12+NORMINV(RAND(),0,'Total-Smoothed'!$AG$2)</f>
        <v>0.30709005508528797</v>
      </c>
      <c r="T72" s="1">
        <f ca="1">T12+NORMINV(RAND(),0,'Total-Smoothed'!$AG$2)</f>
        <v>4.4382311570064018E-2</v>
      </c>
      <c r="U72" s="1">
        <f ca="1">U12+NORMINV(RAND(),0,'Total-Smoothed'!$AG$2)</f>
        <v>0.2364089269066536</v>
      </c>
      <c r="V72" s="1">
        <f ca="1">V12+NORMINV(RAND(),0,'Total-Smoothed'!$AG$2)</f>
        <v>-5.6463031198012464E-2</v>
      </c>
      <c r="W72" s="1">
        <f ca="1">W12+NORMINV(RAND(),0,'Total-Smoothed'!$AG$2)</f>
        <v>0.27666518332037737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-0.10593140582819127</v>
      </c>
      <c r="E73" s="1">
        <f ca="1">E13+NORMINV(RAND(),0,'Total-Smoothed'!$AG$2)</f>
        <v>-1.863822288127074E-2</v>
      </c>
      <c r="F73" s="1">
        <f ca="1">F13+NORMINV(RAND(),0,'Total-Smoothed'!$AG$2)</f>
        <v>8.2889152514753317E-2</v>
      </c>
      <c r="G73" s="1">
        <f ca="1">G13+NORMINV(RAND(),0,'Total-Smoothed'!$AG$2)</f>
        <v>1.1171240604675499</v>
      </c>
      <c r="H73" s="1">
        <f ca="1">H13+NORMINV(RAND(),0,'Total-Smoothed'!$AG$2)</f>
        <v>4.7727604403232822E-2</v>
      </c>
      <c r="I73" s="1">
        <f ca="1">I13+NORMINV(RAND(),0,'Total-Smoothed'!$AG$2)</f>
        <v>3.1194789216660607E-2</v>
      </c>
      <c r="J73" s="1">
        <f ca="1">J13+NORMINV(RAND(),0,'Total-Smoothed'!$AG$2)</f>
        <v>8.0316978781954859E-2</v>
      </c>
      <c r="K73" s="1">
        <f ca="1">K13+NORMINV(RAND(),0,'Total-Smoothed'!$AG$2)</f>
        <v>0.11671968569664162</v>
      </c>
      <c r="L73" s="1">
        <f ca="1">L13+NORMINV(RAND(),0,'Total-Smoothed'!$AG$2)</f>
        <v>-9.6968917491398243E-2</v>
      </c>
      <c r="M73" s="1">
        <f ca="1">M13+NORMINV(RAND(),0,'Total-Smoothed'!$AG$2)</f>
        <v>4.2542727266595567E-2</v>
      </c>
      <c r="N73" s="1">
        <f ca="1">N13+NORMINV(RAND(),0,'Total-Smoothed'!$AG$2)</f>
        <v>0.15906150300348038</v>
      </c>
      <c r="O73" s="1">
        <f ca="1">O13+NORMINV(RAND(),0,'Total-Smoothed'!$AG$2)</f>
        <v>-9.0581870646169807E-3</v>
      </c>
      <c r="P73" s="1">
        <f ca="1">P13+NORMINV(RAND(),0,'Total-Smoothed'!$AG$2)</f>
        <v>-0.15677388109489965</v>
      </c>
      <c r="Q73" s="1">
        <f ca="1">Q13+NORMINV(RAND(),0,'Total-Smoothed'!$AG$2)</f>
        <v>0.13691018719994263</v>
      </c>
      <c r="R73" s="1">
        <f ca="1">R13+NORMINV(RAND(),0,'Total-Smoothed'!$AG$2)</f>
        <v>1.0628981638341677</v>
      </c>
      <c r="S73" s="1">
        <f ca="1">S13+NORMINV(RAND(),0,'Total-Smoothed'!$AG$2)</f>
        <v>6.1094904258972682E-2</v>
      </c>
      <c r="T73" s="1">
        <f ca="1">T13+NORMINV(RAND(),0,'Total-Smoothed'!$AG$2)</f>
        <v>-4.3087149127384254E-2</v>
      </c>
      <c r="U73" s="1">
        <f ca="1">U13+NORMINV(RAND(),0,'Total-Smoothed'!$AG$2)</f>
        <v>-1.5762680404072159E-2</v>
      </c>
      <c r="V73" s="1">
        <f ca="1">V13+NORMINV(RAND(),0,'Total-Smoothed'!$AG$2)</f>
        <v>-3.014254238621164E-2</v>
      </c>
      <c r="W73" s="1">
        <f ca="1">W13+NORMINV(RAND(),0,'Total-Smoothed'!$AG$2)</f>
        <v>0.15792236061738427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0.18326747582021394</v>
      </c>
      <c r="E74" s="1">
        <f ca="1">E14+NORMINV(RAND(),0,'Total-Smoothed'!$AG$2)</f>
        <v>-2.9043677607616426E-2</v>
      </c>
      <c r="F74" s="1">
        <f ca="1">F14+NORMINV(RAND(),0,'Total-Smoothed'!$AG$2)</f>
        <v>0.49530926149220555</v>
      </c>
      <c r="G74" s="1">
        <f ca="1">G14+NORMINV(RAND(),0,'Total-Smoothed'!$AG$2)</f>
        <v>1.0826507039646578</v>
      </c>
      <c r="H74" s="1">
        <f ca="1">H14+NORMINV(RAND(),0,'Total-Smoothed'!$AG$2)</f>
        <v>-1.6491542954960352E-2</v>
      </c>
      <c r="I74" s="1">
        <f ca="1">I14+NORMINV(RAND(),0,'Total-Smoothed'!$AG$2)</f>
        <v>0.11235065410231772</v>
      </c>
      <c r="J74" s="1">
        <f ca="1">J14+NORMINV(RAND(),0,'Total-Smoothed'!$AG$2)</f>
        <v>0.11474754359821666</v>
      </c>
      <c r="K74" s="1">
        <f ca="1">K14+NORMINV(RAND(),0,'Total-Smoothed'!$AG$2)</f>
        <v>0.16630438329332864</v>
      </c>
      <c r="L74" s="1">
        <f ca="1">L14+NORMINV(RAND(),0,'Total-Smoothed'!$AG$2)</f>
        <v>-0.14302887190594971</v>
      </c>
      <c r="M74" s="1">
        <f ca="1">M14+NORMINV(RAND(),0,'Total-Smoothed'!$AG$2)</f>
        <v>-3.5263854270668905E-3</v>
      </c>
      <c r="N74" s="1">
        <f ca="1">N14+NORMINV(RAND(),0,'Total-Smoothed'!$AG$2)</f>
        <v>5.9463932209624371E-3</v>
      </c>
      <c r="O74" s="1">
        <f ca="1">O14+NORMINV(RAND(),0,'Total-Smoothed'!$AG$2)</f>
        <v>9.1203950153922436E-2</v>
      </c>
      <c r="P74" s="1">
        <f ca="1">P14+NORMINV(RAND(),0,'Total-Smoothed'!$AG$2)</f>
        <v>0.1006433678520216</v>
      </c>
      <c r="Q74" s="1">
        <f ca="1">Q14+NORMINV(RAND(),0,'Total-Smoothed'!$AG$2)</f>
        <v>0.29880980153671233</v>
      </c>
      <c r="R74" s="1">
        <f ca="1">R14+NORMINV(RAND(),0,'Total-Smoothed'!$AG$2)</f>
        <v>0.99527336999417026</v>
      </c>
      <c r="S74" s="1">
        <f ca="1">S14+NORMINV(RAND(),0,'Total-Smoothed'!$AG$2)</f>
        <v>-0.10839323506829346</v>
      </c>
      <c r="T74" s="1">
        <f ca="1">T14+NORMINV(RAND(),0,'Total-Smoothed'!$AG$2)</f>
        <v>-7.5047791202948105E-2</v>
      </c>
      <c r="U74" s="1">
        <f ca="1">U14+NORMINV(RAND(),0,'Total-Smoothed'!$AG$2)</f>
        <v>3.3383055489229763E-2</v>
      </c>
      <c r="V74" s="1">
        <f ca="1">V14+NORMINV(RAND(),0,'Total-Smoothed'!$AG$2)</f>
        <v>-0.13973242229092064</v>
      </c>
      <c r="W74" s="1">
        <f ca="1">W14+NORMINV(RAND(),0,'Total-Smoothed'!$AG$2)</f>
        <v>-9.6753388433492737E-2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-9.7040044301118483E-2</v>
      </c>
      <c r="E75" s="1">
        <f ca="1">E15+NORMINV(RAND(),0,'Total-Smoothed'!$AG$2)</f>
        <v>6.408964972033443E-2</v>
      </c>
      <c r="F75" s="1">
        <f ca="1">F15+NORMINV(RAND(),0,'Total-Smoothed'!$AG$2)</f>
        <v>0.18622189521735077</v>
      </c>
      <c r="G75" s="1">
        <f ca="1">G15+NORMINV(RAND(),0,'Total-Smoothed'!$AG$2)</f>
        <v>0.87529163515223629</v>
      </c>
      <c r="H75" s="1">
        <f ca="1">H15+NORMINV(RAND(),0,'Total-Smoothed'!$AG$2)</f>
        <v>-7.5829186362809872E-2</v>
      </c>
      <c r="I75" s="1">
        <f ca="1">I15+NORMINV(RAND(),0,'Total-Smoothed'!$AG$2)</f>
        <v>0.10728853099299458</v>
      </c>
      <c r="J75" s="1">
        <f ca="1">J15+NORMINV(RAND(),0,'Total-Smoothed'!$AG$2)</f>
        <v>-8.7844365527714074E-2</v>
      </c>
      <c r="K75" s="1">
        <f ca="1">K15+NORMINV(RAND(),0,'Total-Smoothed'!$AG$2)</f>
        <v>8.9090035247965868E-2</v>
      </c>
      <c r="L75" s="1">
        <f ca="1">L15+NORMINV(RAND(),0,'Total-Smoothed'!$AG$2)</f>
        <v>-4.0191405025477689E-2</v>
      </c>
      <c r="M75" s="1">
        <f ca="1">M15+NORMINV(RAND(),0,'Total-Smoothed'!$AG$2)</f>
        <v>-2.1555938392811579E-2</v>
      </c>
      <c r="N75" s="1">
        <f ca="1">N15+NORMINV(RAND(),0,'Total-Smoothed'!$AG$2)</f>
        <v>0.15942968535125585</v>
      </c>
      <c r="O75" s="1">
        <f ca="1">O15+NORMINV(RAND(),0,'Total-Smoothed'!$AG$2)</f>
        <v>8.4006941263759308E-4</v>
      </c>
      <c r="P75" s="1">
        <f ca="1">P15+NORMINV(RAND(),0,'Total-Smoothed'!$AG$2)</f>
        <v>3.6570808046334016E-2</v>
      </c>
      <c r="Q75" s="1">
        <f ca="1">Q15+NORMINV(RAND(),0,'Total-Smoothed'!$AG$2)</f>
        <v>0.23384537545907375</v>
      </c>
      <c r="R75" s="1">
        <f ca="1">R15+NORMINV(RAND(),0,'Total-Smoothed'!$AG$2)</f>
        <v>0.90453002394880677</v>
      </c>
      <c r="S75" s="1">
        <f ca="1">S15+NORMINV(RAND(),0,'Total-Smoothed'!$AG$2)</f>
        <v>0.15566645028827411</v>
      </c>
      <c r="T75" s="1">
        <f ca="1">T15+NORMINV(RAND(),0,'Total-Smoothed'!$AG$2)</f>
        <v>0.20073671693249001</v>
      </c>
      <c r="U75" s="1">
        <f ca="1">U15+NORMINV(RAND(),0,'Total-Smoothed'!$AG$2)</f>
        <v>-7.8510995984423237E-2</v>
      </c>
      <c r="V75" s="1">
        <f ca="1">V15+NORMINV(RAND(),0,'Total-Smoothed'!$AG$2)</f>
        <v>-6.1735924571643681E-2</v>
      </c>
      <c r="W75" s="1">
        <f ca="1">W15+NORMINV(RAND(),0,'Total-Smoothed'!$AG$2)</f>
        <v>8.8985593903126464E-2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-0.12890545483029847</v>
      </c>
      <c r="E76" s="1">
        <f ca="1">E16+NORMINV(RAND(),0,'Total-Smoothed'!$AG$2)</f>
        <v>3.2180191663076785E-2</v>
      </c>
      <c r="F76" s="1">
        <f ca="1">F16+NORMINV(RAND(),0,'Total-Smoothed'!$AG$2)</f>
        <v>0.25574983734973822</v>
      </c>
      <c r="G76" s="1">
        <f ca="1">G16+NORMINV(RAND(),0,'Total-Smoothed'!$AG$2)</f>
        <v>0.88933381169600068</v>
      </c>
      <c r="H76" s="1">
        <f ca="1">H16+NORMINV(RAND(),0,'Total-Smoothed'!$AG$2)</f>
        <v>4.5154460565318105E-2</v>
      </c>
      <c r="I76" s="1">
        <f ca="1">I16+NORMINV(RAND(),0,'Total-Smoothed'!$AG$2)</f>
        <v>9.5590967432256507E-2</v>
      </c>
      <c r="J76" s="1">
        <f ca="1">J16+NORMINV(RAND(),0,'Total-Smoothed'!$AG$2)</f>
        <v>-6.4858184170242472E-2</v>
      </c>
      <c r="K76" s="1">
        <f ca="1">K16+NORMINV(RAND(),0,'Total-Smoothed'!$AG$2)</f>
        <v>-6.6984052185782295E-2</v>
      </c>
      <c r="L76" s="1">
        <f ca="1">L16+NORMINV(RAND(),0,'Total-Smoothed'!$AG$2)</f>
        <v>3.6695192421651049E-2</v>
      </c>
      <c r="M76" s="1">
        <f ca="1">M16+NORMINV(RAND(),0,'Total-Smoothed'!$AG$2)</f>
        <v>0.14368459763948746</v>
      </c>
      <c r="N76" s="1">
        <f ca="1">N16+NORMINV(RAND(),0,'Total-Smoothed'!$AG$2)</f>
        <v>-0.1717470292821556</v>
      </c>
      <c r="O76" s="1">
        <f ca="1">O16+NORMINV(RAND(),0,'Total-Smoothed'!$AG$2)</f>
        <v>-8.8180239493562879E-2</v>
      </c>
      <c r="P76" s="1">
        <f ca="1">P16+NORMINV(RAND(),0,'Total-Smoothed'!$AG$2)</f>
        <v>-3.5215330623816585E-2</v>
      </c>
      <c r="Q76" s="1">
        <f ca="1">Q16+NORMINV(RAND(),0,'Total-Smoothed'!$AG$2)</f>
        <v>8.2498855440213924E-3</v>
      </c>
      <c r="R76" s="1">
        <f ca="1">R16+NORMINV(RAND(),0,'Total-Smoothed'!$AG$2)</f>
        <v>0.93850370968265051</v>
      </c>
      <c r="S76" s="1">
        <f ca="1">S16+NORMINV(RAND(),0,'Total-Smoothed'!$AG$2)</f>
        <v>0.10595566887735706</v>
      </c>
      <c r="T76" s="1">
        <f ca="1">T16+NORMINV(RAND(),0,'Total-Smoothed'!$AG$2)</f>
        <v>0.13139496741159534</v>
      </c>
      <c r="U76" s="1">
        <f ca="1">U16+NORMINV(RAND(),0,'Total-Smoothed'!$AG$2)</f>
        <v>-6.4374713821721913E-2</v>
      </c>
      <c r="V76" s="1">
        <f ca="1">V16+NORMINV(RAND(),0,'Total-Smoothed'!$AG$2)</f>
        <v>0.1151601982825034</v>
      </c>
      <c r="W76" s="1">
        <f ca="1">W16+NORMINV(RAND(),0,'Total-Smoothed'!$AG$2)</f>
        <v>-7.1102366393592048E-2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3.6989644060007876E-2</v>
      </c>
      <c r="E77" s="1">
        <f ca="1">E17+NORMINV(RAND(),0,'Total-Smoothed'!$AG$2)</f>
        <v>6.8613311741256788E-2</v>
      </c>
      <c r="F77" s="1">
        <f ca="1">F17+NORMINV(RAND(),0,'Total-Smoothed'!$AG$2)</f>
        <v>0.46378969070817844</v>
      </c>
      <c r="G77" s="1">
        <f ca="1">G17+NORMINV(RAND(),0,'Total-Smoothed'!$AG$2)</f>
        <v>0.94396380890491949</v>
      </c>
      <c r="H77" s="1">
        <f ca="1">H17+NORMINV(RAND(),0,'Total-Smoothed'!$AG$2)</f>
        <v>-7.6124448238484327E-2</v>
      </c>
      <c r="I77" s="1">
        <f ca="1">I17+NORMINV(RAND(),0,'Total-Smoothed'!$AG$2)</f>
        <v>0.11679942566271596</v>
      </c>
      <c r="J77" s="1">
        <f ca="1">J17+NORMINV(RAND(),0,'Total-Smoothed'!$AG$2)</f>
        <v>0.10118400318673441</v>
      </c>
      <c r="K77" s="1">
        <f ca="1">K17+NORMINV(RAND(),0,'Total-Smoothed'!$AG$2)</f>
        <v>-8.4381676137823824E-2</v>
      </c>
      <c r="L77" s="1">
        <f ca="1">L17+NORMINV(RAND(),0,'Total-Smoothed'!$AG$2)</f>
        <v>0.15132915130769911</v>
      </c>
      <c r="M77" s="1">
        <f ca="1">M17+NORMINV(RAND(),0,'Total-Smoothed'!$AG$2)</f>
        <v>2.0843354905734652E-3</v>
      </c>
      <c r="N77" s="1">
        <f ca="1">N17+NORMINV(RAND(),0,'Total-Smoothed'!$AG$2)</f>
        <v>-1.7764555145433882E-2</v>
      </c>
      <c r="O77" s="1">
        <f ca="1">O17+NORMINV(RAND(),0,'Total-Smoothed'!$AG$2)</f>
        <v>-8.6502204967760885E-2</v>
      </c>
      <c r="P77" s="1">
        <f ca="1">P17+NORMINV(RAND(),0,'Total-Smoothed'!$AG$2)</f>
        <v>-0.16697867472731637</v>
      </c>
      <c r="Q77" s="1">
        <f ca="1">Q17+NORMINV(RAND(),0,'Total-Smoothed'!$AG$2)</f>
        <v>0.13200587636678332</v>
      </c>
      <c r="R77" s="1">
        <f ca="1">R17+NORMINV(RAND(),0,'Total-Smoothed'!$AG$2)</f>
        <v>1.0099456527914823</v>
      </c>
      <c r="S77" s="1">
        <f ca="1">S17+NORMINV(RAND(),0,'Total-Smoothed'!$AG$2)</f>
        <v>0.19936779028356649</v>
      </c>
      <c r="T77" s="1">
        <f ca="1">T17+NORMINV(RAND(),0,'Total-Smoothed'!$AG$2)</f>
        <v>0.12404496248311844</v>
      </c>
      <c r="U77" s="1">
        <f ca="1">U17+NORMINV(RAND(),0,'Total-Smoothed'!$AG$2)</f>
        <v>-0.15495926421960551</v>
      </c>
      <c r="V77" s="1">
        <f ca="1">V17+NORMINV(RAND(),0,'Total-Smoothed'!$AG$2)</f>
        <v>4.2763751655503258E-2</v>
      </c>
      <c r="W77" s="1">
        <f ca="1">W17+NORMINV(RAND(),0,'Total-Smoothed'!$AG$2)</f>
        <v>0.23359315338111974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-3.1214804249659216E-2</v>
      </c>
      <c r="E78" s="1">
        <f ca="1">E18+NORMINV(RAND(),0,'Total-Smoothed'!$AG$2)</f>
        <v>-8.8813890190268238E-2</v>
      </c>
      <c r="F78" s="1">
        <f ca="1">F18+NORMINV(RAND(),0,'Total-Smoothed'!$AG$2)</f>
        <v>0.30042012627133974</v>
      </c>
      <c r="G78" s="1">
        <f ca="1">G18+NORMINV(RAND(),0,'Total-Smoothed'!$AG$2)</f>
        <v>1.0733357213346715</v>
      </c>
      <c r="H78" s="1">
        <f ca="1">H18+NORMINV(RAND(),0,'Total-Smoothed'!$AG$2)</f>
        <v>0.15763624936709592</v>
      </c>
      <c r="I78" s="1">
        <f ca="1">I18+NORMINV(RAND(),0,'Total-Smoothed'!$AG$2)</f>
        <v>6.3024422304121391E-2</v>
      </c>
      <c r="J78" s="1">
        <f ca="1">J18+NORMINV(RAND(),0,'Total-Smoothed'!$AG$2)</f>
        <v>-0.21583873728157127</v>
      </c>
      <c r="K78" s="1">
        <f ca="1">K18+NORMINV(RAND(),0,'Total-Smoothed'!$AG$2)</f>
        <v>5.9565100151093002E-2</v>
      </c>
      <c r="L78" s="1">
        <f ca="1">L18+NORMINV(RAND(),0,'Total-Smoothed'!$AG$2)</f>
        <v>7.5470783881863221E-2</v>
      </c>
      <c r="M78" s="1">
        <f ca="1">M18+NORMINV(RAND(),0,'Total-Smoothed'!$AG$2)</f>
        <v>9.9597620417237326E-2</v>
      </c>
      <c r="N78" s="1">
        <f ca="1">N18+NORMINV(RAND(),0,'Total-Smoothed'!$AG$2)</f>
        <v>5.2405947620863945E-2</v>
      </c>
      <c r="O78" s="1">
        <f ca="1">O18+NORMINV(RAND(),0,'Total-Smoothed'!$AG$2)</f>
        <v>0.26677410588846906</v>
      </c>
      <c r="P78" s="1">
        <f ca="1">P18+NORMINV(RAND(),0,'Total-Smoothed'!$AG$2)</f>
        <v>-0.25282349078053373</v>
      </c>
      <c r="Q78" s="1">
        <f ca="1">Q18+NORMINV(RAND(),0,'Total-Smoothed'!$AG$2)</f>
        <v>2.6353162078130668E-2</v>
      </c>
      <c r="R78" s="1">
        <f ca="1">R18+NORMINV(RAND(),0,'Total-Smoothed'!$AG$2)</f>
        <v>0.889118424333596</v>
      </c>
      <c r="S78" s="1">
        <f ca="1">S18+NORMINV(RAND(),0,'Total-Smoothed'!$AG$2)</f>
        <v>0.1546111893104623</v>
      </c>
      <c r="T78" s="1">
        <f ca="1">T18+NORMINV(RAND(),0,'Total-Smoothed'!$AG$2)</f>
        <v>0.1294062576741411</v>
      </c>
      <c r="U78" s="1">
        <f ca="1">U18+NORMINV(RAND(),0,'Total-Smoothed'!$AG$2)</f>
        <v>5.0218038826571006E-2</v>
      </c>
      <c r="V78" s="1">
        <f ca="1">V18+NORMINV(RAND(),0,'Total-Smoothed'!$AG$2)</f>
        <v>-0.12990378935745903</v>
      </c>
      <c r="W78" s="1">
        <f ca="1">W18+NORMINV(RAND(),0,'Total-Smoothed'!$AG$2)</f>
        <v>9.9879727371038632E-2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6.3632112896813725E-2</v>
      </c>
      <c r="E79" s="1">
        <f ca="1">E19+NORMINV(RAND(),0,'Total-Smoothed'!$AG$2)</f>
        <v>0.15291211803765642</v>
      </c>
      <c r="F79" s="1">
        <f ca="1">F19+NORMINV(RAND(),0,'Total-Smoothed'!$AG$2)</f>
        <v>-9.503077934921976E-2</v>
      </c>
      <c r="G79" s="1">
        <f ca="1">G19+NORMINV(RAND(),0,'Total-Smoothed'!$AG$2)</f>
        <v>0.72836074333255407</v>
      </c>
      <c r="H79" s="1">
        <f ca="1">H19+NORMINV(RAND(),0,'Total-Smoothed'!$AG$2)</f>
        <v>-1.1220617867927678E-3</v>
      </c>
      <c r="I79" s="1">
        <f ca="1">I19+NORMINV(RAND(),0,'Total-Smoothed'!$AG$2)</f>
        <v>8.7190585000618284E-2</v>
      </c>
      <c r="J79" s="1">
        <f ca="1">J19+NORMINV(RAND(),0,'Total-Smoothed'!$AG$2)</f>
        <v>8.2740702401168584E-2</v>
      </c>
      <c r="K79" s="1">
        <f ca="1">K19+NORMINV(RAND(),0,'Total-Smoothed'!$AG$2)</f>
        <v>3.8367401950833845E-2</v>
      </c>
      <c r="L79" s="1">
        <f ca="1">L19+NORMINV(RAND(),0,'Total-Smoothed'!$AG$2)</f>
        <v>-0.14861076464199421</v>
      </c>
      <c r="M79" s="1">
        <f ca="1">M19+NORMINV(RAND(),0,'Total-Smoothed'!$AG$2)</f>
        <v>-4.4237524500065711E-2</v>
      </c>
      <c r="N79" s="1">
        <f ca="1">N19+NORMINV(RAND(),0,'Total-Smoothed'!$AG$2)</f>
        <v>-1.1916595808875092E-2</v>
      </c>
      <c r="O79" s="1">
        <f ca="1">O19+NORMINV(RAND(),0,'Total-Smoothed'!$AG$2)</f>
        <v>2.4924445397904688E-2</v>
      </c>
      <c r="P79" s="1">
        <f ca="1">P19+NORMINV(RAND(),0,'Total-Smoothed'!$AG$2)</f>
        <v>0.17585355141467376</v>
      </c>
      <c r="Q79" s="1">
        <f ca="1">Q19+NORMINV(RAND(),0,'Total-Smoothed'!$AG$2)</f>
        <v>-0.20027895307256971</v>
      </c>
      <c r="R79" s="1">
        <f ca="1">R19+NORMINV(RAND(),0,'Total-Smoothed'!$AG$2)</f>
        <v>0.99602641156884486</v>
      </c>
      <c r="S79" s="1">
        <f ca="1">S19+NORMINV(RAND(),0,'Total-Smoothed'!$AG$2)</f>
        <v>1.1867916084075222E-2</v>
      </c>
      <c r="T79" s="1">
        <f ca="1">T19+NORMINV(RAND(),0,'Total-Smoothed'!$AG$2)</f>
        <v>0.25328664546243246</v>
      </c>
      <c r="U79" s="1">
        <f ca="1">U19+NORMINV(RAND(),0,'Total-Smoothed'!$AG$2)</f>
        <v>-2.503282514471096E-2</v>
      </c>
      <c r="V79" s="1">
        <f ca="1">V19+NORMINV(RAND(),0,'Total-Smoothed'!$AG$2)</f>
        <v>0.1516943896587491</v>
      </c>
      <c r="W79" s="1">
        <f ca="1">W19+NORMINV(RAND(),0,'Total-Smoothed'!$AG$2)</f>
        <v>0.16692904134576569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0.14583271752327887</v>
      </c>
      <c r="E80" s="1">
        <f ca="1">E20+NORMINV(RAND(),0,'Total-Smoothed'!$AG$2)</f>
        <v>5.2406584610128031E-2</v>
      </c>
      <c r="F80" s="1">
        <f ca="1">F20+NORMINV(RAND(),0,'Total-Smoothed'!$AG$2)</f>
        <v>0.25613674344717396</v>
      </c>
      <c r="G80" s="1">
        <f ca="1">G20+NORMINV(RAND(),0,'Total-Smoothed'!$AG$2)</f>
        <v>1.0447792689973956</v>
      </c>
      <c r="H80" s="1">
        <f ca="1">H20+NORMINV(RAND(),0,'Total-Smoothed'!$AG$2)</f>
        <v>4.9130856519625059E-3</v>
      </c>
      <c r="I80" s="1">
        <f ca="1">I20+NORMINV(RAND(),0,'Total-Smoothed'!$AG$2)</f>
        <v>0.12058840409139747</v>
      </c>
      <c r="J80" s="1">
        <f ca="1">J20+NORMINV(RAND(),0,'Total-Smoothed'!$AG$2)</f>
        <v>0.16224386764308615</v>
      </c>
      <c r="K80" s="1">
        <f ca="1">K20+NORMINV(RAND(),0,'Total-Smoothed'!$AG$2)</f>
        <v>5.1009801336204988E-2</v>
      </c>
      <c r="L80" s="1">
        <f ca="1">L20+NORMINV(RAND(),0,'Total-Smoothed'!$AG$2)</f>
        <v>3.1314255799228377E-2</v>
      </c>
      <c r="M80" s="1">
        <f ca="1">M20+NORMINV(RAND(),0,'Total-Smoothed'!$AG$2)</f>
        <v>-0.16059547491300194</v>
      </c>
      <c r="N80" s="1">
        <f ca="1">N20+NORMINV(RAND(),0,'Total-Smoothed'!$AG$2)</f>
        <v>4.5638164925134117E-2</v>
      </c>
      <c r="O80" s="1">
        <f ca="1">O20+NORMINV(RAND(),0,'Total-Smoothed'!$AG$2)</f>
        <v>5.2904254060277767E-2</v>
      </c>
      <c r="P80" s="1">
        <f ca="1">P20+NORMINV(RAND(),0,'Total-Smoothed'!$AG$2)</f>
        <v>0.11691914565062977</v>
      </c>
      <c r="Q80" s="1">
        <f ca="1">Q20+NORMINV(RAND(),0,'Total-Smoothed'!$AG$2)</f>
        <v>0.13481911672813271</v>
      </c>
      <c r="R80" s="1">
        <f ca="1">R20+NORMINV(RAND(),0,'Total-Smoothed'!$AG$2)</f>
        <v>1.0480503081841075</v>
      </c>
      <c r="S80" s="1">
        <f ca="1">S20+NORMINV(RAND(),0,'Total-Smoothed'!$AG$2)</f>
        <v>-1.3842832244282652E-2</v>
      </c>
      <c r="T80" s="1">
        <f ca="1">T20+NORMINV(RAND(),0,'Total-Smoothed'!$AG$2)</f>
        <v>-0.15055698231391149</v>
      </c>
      <c r="U80" s="1">
        <f ca="1">U20+NORMINV(RAND(),0,'Total-Smoothed'!$AG$2)</f>
        <v>4.5813558000570825E-2</v>
      </c>
      <c r="V80" s="1">
        <f ca="1">V20+NORMINV(RAND(),0,'Total-Smoothed'!$AG$2)</f>
        <v>-1.2625526768168246E-2</v>
      </c>
      <c r="W80" s="1">
        <f ca="1">W20+NORMINV(RAND(),0,'Total-Smoothed'!$AG$2)</f>
        <v>-5.5008561049054099E-2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7.8360372988989999E-3</v>
      </c>
      <c r="E81" s="1">
        <f ca="1">E21+NORMINV(RAND(),0,'Total-Smoothed'!$AG$2)</f>
        <v>9.2467157216147483E-2</v>
      </c>
      <c r="F81" s="1">
        <f ca="1">F21+NORMINV(RAND(),0,'Total-Smoothed'!$AG$2)</f>
        <v>-2.0237727461417311E-2</v>
      </c>
      <c r="G81" s="1">
        <f ca="1">G21+NORMINV(RAND(),0,'Total-Smoothed'!$AG$2)</f>
        <v>0.89965780999225253</v>
      </c>
      <c r="H81" s="1">
        <f ca="1">H21+NORMINV(RAND(),0,'Total-Smoothed'!$AG$2)</f>
        <v>-1.0615790139156138E-2</v>
      </c>
      <c r="I81" s="1">
        <f ca="1">I21+NORMINV(RAND(),0,'Total-Smoothed'!$AG$2)</f>
        <v>1.0413555755300258E-2</v>
      </c>
      <c r="J81" s="1">
        <f ca="1">J21+NORMINV(RAND(),0,'Total-Smoothed'!$AG$2)</f>
        <v>0.17333077781816136</v>
      </c>
      <c r="K81" s="1">
        <f ca="1">K21+NORMINV(RAND(),0,'Total-Smoothed'!$AG$2)</f>
        <v>7.2772309820291897E-2</v>
      </c>
      <c r="L81" s="1">
        <f ca="1">L21+NORMINV(RAND(),0,'Total-Smoothed'!$AG$2)</f>
        <v>5.4519202934400308E-3</v>
      </c>
      <c r="M81" s="1">
        <f ca="1">M21+NORMINV(RAND(),0,'Total-Smoothed'!$AG$2)</f>
        <v>9.4292642362891838E-2</v>
      </c>
      <c r="N81" s="1">
        <f ca="1">N21+NORMINV(RAND(),0,'Total-Smoothed'!$AG$2)</f>
        <v>-4.4347993687464157E-2</v>
      </c>
      <c r="O81" s="1">
        <f ca="1">O21+NORMINV(RAND(),0,'Total-Smoothed'!$AG$2)</f>
        <v>-5.5151855399113853E-4</v>
      </c>
      <c r="P81" s="1">
        <f ca="1">P21+NORMINV(RAND(),0,'Total-Smoothed'!$AG$2)</f>
        <v>2.8424230320579037E-2</v>
      </c>
      <c r="Q81" s="1">
        <f ca="1">Q21+NORMINV(RAND(),0,'Total-Smoothed'!$AG$2)</f>
        <v>3.9756280670147186E-2</v>
      </c>
      <c r="R81" s="1">
        <f ca="1">R21+NORMINV(RAND(),0,'Total-Smoothed'!$AG$2)</f>
        <v>0.92814311500191027</v>
      </c>
      <c r="S81" s="1">
        <f ca="1">S21+NORMINV(RAND(),0,'Total-Smoothed'!$AG$2)</f>
        <v>0.12854098547966261</v>
      </c>
      <c r="T81" s="1">
        <f ca="1">T21+NORMINV(RAND(),0,'Total-Smoothed'!$AG$2)</f>
        <v>0.23543310442996751</v>
      </c>
      <c r="U81" s="1">
        <f ca="1">U21+NORMINV(RAND(),0,'Total-Smoothed'!$AG$2)</f>
        <v>4.6280066145656072E-2</v>
      </c>
      <c r="V81" s="1">
        <f ca="1">V21+NORMINV(RAND(),0,'Total-Smoothed'!$AG$2)</f>
        <v>0.11995140245182788</v>
      </c>
      <c r="W81" s="1">
        <f ca="1">W21+NORMINV(RAND(),0,'Total-Smoothed'!$AG$2)</f>
        <v>-3.7709672204166225E-2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-4.5261169617332522E-2</v>
      </c>
      <c r="E82" s="1">
        <f ca="1">E22+NORMINV(RAND(),0,'Total-Smoothed'!$AG$2)</f>
        <v>-0.11401363855888763</v>
      </c>
      <c r="F82" s="1">
        <f ca="1">F22+NORMINV(RAND(),0,'Total-Smoothed'!$AG$2)</f>
        <v>0.25593341539988435</v>
      </c>
      <c r="G82" s="1">
        <f ca="1">G22+NORMINV(RAND(),0,'Total-Smoothed'!$AG$2)</f>
        <v>1.0374069970544124</v>
      </c>
      <c r="H82" s="1">
        <f ca="1">H22+NORMINV(RAND(),0,'Total-Smoothed'!$AG$2)</f>
        <v>-2.2366352624634739E-2</v>
      </c>
      <c r="I82" s="1">
        <f ca="1">I22+NORMINV(RAND(),0,'Total-Smoothed'!$AG$2)</f>
        <v>0.15777212174237434</v>
      </c>
      <c r="J82" s="1">
        <f ca="1">J22+NORMINV(RAND(),0,'Total-Smoothed'!$AG$2)</f>
        <v>-7.2825902643800289E-2</v>
      </c>
      <c r="K82" s="1">
        <f ca="1">K22+NORMINV(RAND(),0,'Total-Smoothed'!$AG$2)</f>
        <v>0.1269469435835382</v>
      </c>
      <c r="L82" s="1">
        <f ca="1">L22+NORMINV(RAND(),0,'Total-Smoothed'!$AG$2)</f>
        <v>0.20295012368041312</v>
      </c>
      <c r="M82" s="1">
        <f ca="1">M22+NORMINV(RAND(),0,'Total-Smoothed'!$AG$2)</f>
        <v>0.13935048428102759</v>
      </c>
      <c r="N82" s="1">
        <f ca="1">N22+NORMINV(RAND(),0,'Total-Smoothed'!$AG$2)</f>
        <v>7.716920210896612E-2</v>
      </c>
      <c r="O82" s="1">
        <f ca="1">O22+NORMINV(RAND(),0,'Total-Smoothed'!$AG$2)</f>
        <v>2.7915020823878547E-2</v>
      </c>
      <c r="P82" s="1">
        <f ca="1">P22+NORMINV(RAND(),0,'Total-Smoothed'!$AG$2)</f>
        <v>-7.5350908637481714E-2</v>
      </c>
      <c r="Q82" s="1">
        <f ca="1">Q22+NORMINV(RAND(),0,'Total-Smoothed'!$AG$2)</f>
        <v>3.3918647011005089E-2</v>
      </c>
      <c r="R82" s="1">
        <f ca="1">R22+NORMINV(RAND(),0,'Total-Smoothed'!$AG$2)</f>
        <v>0.9062879756554747</v>
      </c>
      <c r="S82" s="1">
        <f ca="1">S22+NORMINV(RAND(),0,'Total-Smoothed'!$AG$2)</f>
        <v>1.9770085554507037E-2</v>
      </c>
      <c r="T82" s="1">
        <f ca="1">T22+NORMINV(RAND(),0,'Total-Smoothed'!$AG$2)</f>
        <v>0.1352950926933639</v>
      </c>
      <c r="U82" s="1">
        <f ca="1">U22+NORMINV(RAND(),0,'Total-Smoothed'!$AG$2)</f>
        <v>-0.16684449388424064</v>
      </c>
      <c r="V82" s="1">
        <f ca="1">V22+NORMINV(RAND(),0,'Total-Smoothed'!$AG$2)</f>
        <v>0.23104466273165089</v>
      </c>
      <c r="W82" s="1">
        <f ca="1">W22+NORMINV(RAND(),0,'Total-Smoothed'!$AG$2)</f>
        <v>-7.1518607549164961E-2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0.26705968181428558</v>
      </c>
      <c r="E83" s="1">
        <f ca="1">E23+NORMINV(RAND(),0,'Total-Smoothed'!$AG$2)</f>
        <v>4.7522424112635749E-2</v>
      </c>
      <c r="F83" s="1">
        <f ca="1">F23+NORMINV(RAND(),0,'Total-Smoothed'!$AG$2)</f>
        <v>0.4935507392670071</v>
      </c>
      <c r="G83" s="1">
        <f ca="1">G23+NORMINV(RAND(),0,'Total-Smoothed'!$AG$2)</f>
        <v>0.96923425515113815</v>
      </c>
      <c r="H83" s="1">
        <f ca="1">H23+NORMINV(RAND(),0,'Total-Smoothed'!$AG$2)</f>
        <v>-3.0447619016118269E-2</v>
      </c>
      <c r="I83" s="1">
        <f ca="1">I23+NORMINV(RAND(),0,'Total-Smoothed'!$AG$2)</f>
        <v>-0.16456542274228864</v>
      </c>
      <c r="J83" s="1">
        <f ca="1">J23+NORMINV(RAND(),0,'Total-Smoothed'!$AG$2)</f>
        <v>-8.5423138503327528E-2</v>
      </c>
      <c r="K83" s="1">
        <f ca="1">K23+NORMINV(RAND(),0,'Total-Smoothed'!$AG$2)</f>
        <v>-9.808858561231959E-2</v>
      </c>
      <c r="L83" s="1">
        <f ca="1">L23+NORMINV(RAND(),0,'Total-Smoothed'!$AG$2)</f>
        <v>-6.4572366216312294E-2</v>
      </c>
      <c r="M83" s="1">
        <f ca="1">M23+NORMINV(RAND(),0,'Total-Smoothed'!$AG$2)</f>
        <v>3.3584692154711375E-2</v>
      </c>
      <c r="N83" s="1">
        <f ca="1">N23+NORMINV(RAND(),0,'Total-Smoothed'!$AG$2)</f>
        <v>-6.2234668944483734E-4</v>
      </c>
      <c r="O83" s="1">
        <f ca="1">O23+NORMINV(RAND(),0,'Total-Smoothed'!$AG$2)</f>
        <v>9.5834090868547314E-2</v>
      </c>
      <c r="P83" s="1">
        <f ca="1">P23+NORMINV(RAND(),0,'Total-Smoothed'!$AG$2)</f>
        <v>-2.1674697779651666E-2</v>
      </c>
      <c r="Q83" s="1">
        <f ca="1">Q23+NORMINV(RAND(),0,'Total-Smoothed'!$AG$2)</f>
        <v>1.4172160920708207E-2</v>
      </c>
      <c r="R83" s="1">
        <f ca="1">R23+NORMINV(RAND(),0,'Total-Smoothed'!$AG$2)</f>
        <v>0.84118072654503862</v>
      </c>
      <c r="S83" s="1">
        <f ca="1">S23+NORMINV(RAND(),0,'Total-Smoothed'!$AG$2)</f>
        <v>-8.8668891825065613E-3</v>
      </c>
      <c r="T83" s="1">
        <f ca="1">T23+NORMINV(RAND(),0,'Total-Smoothed'!$AG$2)</f>
        <v>0.11018089871857181</v>
      </c>
      <c r="U83" s="1">
        <f ca="1">U23+NORMINV(RAND(),0,'Total-Smoothed'!$AG$2)</f>
        <v>0.18468076020835303</v>
      </c>
      <c r="V83" s="1">
        <f ca="1">V23+NORMINV(RAND(),0,'Total-Smoothed'!$AG$2)</f>
        <v>-2.0574871040002118E-2</v>
      </c>
      <c r="W83" s="1">
        <f ca="1">W23+NORMINV(RAND(),0,'Total-Smoothed'!$AG$2)</f>
        <v>0.3094581068190505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1.3291908288684562E-2</v>
      </c>
      <c r="E84" s="1">
        <f ca="1">E24+NORMINV(RAND(),0,'Total-Smoothed'!$AG$2)</f>
        <v>0.11494964257146882</v>
      </c>
      <c r="F84" s="1">
        <f ca="1">F24+NORMINV(RAND(),0,'Total-Smoothed'!$AG$2)</f>
        <v>0.20654679505016504</v>
      </c>
      <c r="G84" s="1">
        <f ca="1">G24+NORMINV(RAND(),0,'Total-Smoothed'!$AG$2)</f>
        <v>0.81022246342490722</v>
      </c>
      <c r="H84" s="1">
        <f ca="1">H24+NORMINV(RAND(),0,'Total-Smoothed'!$AG$2)</f>
        <v>-6.0809974464752004E-2</v>
      </c>
      <c r="I84" s="1">
        <f ca="1">I24+NORMINV(RAND(),0,'Total-Smoothed'!$AG$2)</f>
        <v>0.23701827911564288</v>
      </c>
      <c r="J84" s="1">
        <f ca="1">J24+NORMINV(RAND(),0,'Total-Smoothed'!$AG$2)</f>
        <v>-0.1283768813681663</v>
      </c>
      <c r="K84" s="1">
        <f ca="1">K24+NORMINV(RAND(),0,'Total-Smoothed'!$AG$2)</f>
        <v>-0.20509784954516982</v>
      </c>
      <c r="L84" s="1">
        <f ca="1">L24+NORMINV(RAND(),0,'Total-Smoothed'!$AG$2)</f>
        <v>9.9629250810251736E-3</v>
      </c>
      <c r="M84" s="1">
        <f ca="1">M24+NORMINV(RAND(),0,'Total-Smoothed'!$AG$2)</f>
        <v>0.14648019948559418</v>
      </c>
      <c r="N84" s="1">
        <f ca="1">N24+NORMINV(RAND(),0,'Total-Smoothed'!$AG$2)</f>
        <v>3.2028773402198778E-2</v>
      </c>
      <c r="O84" s="1">
        <f ca="1">O24+NORMINV(RAND(),0,'Total-Smoothed'!$AG$2)</f>
        <v>9.3060465245981924E-2</v>
      </c>
      <c r="P84" s="1">
        <f ca="1">P24+NORMINV(RAND(),0,'Total-Smoothed'!$AG$2)</f>
        <v>-1.2853804971696177E-2</v>
      </c>
      <c r="Q84" s="1">
        <f ca="1">Q24+NORMINV(RAND(),0,'Total-Smoothed'!$AG$2)</f>
        <v>4.8269864690658595E-2</v>
      </c>
      <c r="R84" s="1">
        <f ca="1">R24+NORMINV(RAND(),0,'Total-Smoothed'!$AG$2)</f>
        <v>0.94180060406480892</v>
      </c>
      <c r="S84" s="1">
        <f ca="1">S24+NORMINV(RAND(),0,'Total-Smoothed'!$AG$2)</f>
        <v>0.17383585762918946</v>
      </c>
      <c r="T84" s="1">
        <f ca="1">T24+NORMINV(RAND(),0,'Total-Smoothed'!$AG$2)</f>
        <v>0.14302623195946432</v>
      </c>
      <c r="U84" s="1">
        <f ca="1">U24+NORMINV(RAND(),0,'Total-Smoothed'!$AG$2)</f>
        <v>-4.8276850701198637E-2</v>
      </c>
      <c r="V84" s="1">
        <f ca="1">V24+NORMINV(RAND(),0,'Total-Smoothed'!$AG$2)</f>
        <v>3.5018779290336879E-2</v>
      </c>
      <c r="W84" s="1">
        <f ca="1">W24+NORMINV(RAND(),0,'Total-Smoothed'!$AG$2)</f>
        <v>0.12773706056218095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0.37836848288150904</v>
      </c>
      <c r="E85" s="1">
        <f ca="1">E25+NORMINV(RAND(),0,'Total-Smoothed'!$AG$2)</f>
        <v>0.84243730951013729</v>
      </c>
      <c r="F85" s="1">
        <f ca="1">F25+NORMINV(RAND(),0,'Total-Smoothed'!$AG$2)</f>
        <v>0.90183660092243156</v>
      </c>
      <c r="G85" s="1">
        <f ca="1">G25+NORMINV(RAND(),0,'Total-Smoothed'!$AG$2)</f>
        <v>0.10966288146596626</v>
      </c>
      <c r="H85" s="1">
        <f ca="1">H25+NORMINV(RAND(),0,'Total-Smoothed'!$AG$2)</f>
        <v>0.95041650361289753</v>
      </c>
      <c r="I85" s="1">
        <f ca="1">I25+NORMINV(RAND(),0,'Total-Smoothed'!$AG$2)</f>
        <v>-0.33335343514802962</v>
      </c>
      <c r="J85" s="1">
        <f ca="1">J25+NORMINV(RAND(),0,'Total-Smoothed'!$AG$2)</f>
        <v>1.0700749266783602</v>
      </c>
      <c r="K85" s="1">
        <f ca="1">K25+NORMINV(RAND(),0,'Total-Smoothed'!$AG$2)</f>
        <v>6.8321635960054444E-2</v>
      </c>
      <c r="L85" s="1">
        <f ca="1">L25+NORMINV(RAND(),0,'Total-Smoothed'!$AG$2)</f>
        <v>5.4576616709811489E-2</v>
      </c>
      <c r="M85" s="1">
        <f ca="1">M25+NORMINV(RAND(),0,'Total-Smoothed'!$AG$2)</f>
        <v>-4.6799821881623099E-2</v>
      </c>
      <c r="N85" s="1">
        <f ca="1">N25+NORMINV(RAND(),0,'Total-Smoothed'!$AG$2)</f>
        <v>1.0605127172243378</v>
      </c>
      <c r="O85" s="1">
        <f ca="1">O25+NORMINV(RAND(),0,'Total-Smoothed'!$AG$2)</f>
        <v>-6.5082279018468775E-2</v>
      </c>
      <c r="P85" s="1">
        <f ca="1">P25+NORMINV(RAND(),0,'Total-Smoothed'!$AG$2)</f>
        <v>0.13858700789348463</v>
      </c>
      <c r="Q85" s="1">
        <f ca="1">Q25+NORMINV(RAND(),0,'Total-Smoothed'!$AG$2)</f>
        <v>0.85311537811477178</v>
      </c>
      <c r="R85" s="1">
        <f ca="1">R25+NORMINV(RAND(),0,'Total-Smoothed'!$AG$2)</f>
        <v>-3.0879848474211491E-2</v>
      </c>
      <c r="S85" s="1">
        <f ca="1">S25+NORMINV(RAND(),0,'Total-Smoothed'!$AG$2)</f>
        <v>1.0931112889846935</v>
      </c>
      <c r="T85" s="1">
        <f ca="1">T25+NORMINV(RAND(),0,'Total-Smoothed'!$AG$2)</f>
        <v>1.0653747066757524</v>
      </c>
      <c r="U85" s="1">
        <f ca="1">U25+NORMINV(RAND(),0,'Total-Smoothed'!$AG$2)</f>
        <v>6.6523120099777677E-2</v>
      </c>
      <c r="V85" s="1">
        <f ca="1">V25+NORMINV(RAND(),0,'Total-Smoothed'!$AG$2)</f>
        <v>0.22598875565843635</v>
      </c>
      <c r="W85" s="1">
        <f ca="1">W25+NORMINV(RAND(),0,'Total-Smoothed'!$AG$2)</f>
        <v>0.13647461118497525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0.28227804951622737</v>
      </c>
      <c r="E86" s="1">
        <f ca="1">E26+NORMINV(RAND(),0,'Total-Smoothed'!$AG$2)</f>
        <v>0.91987250644248286</v>
      </c>
      <c r="F86" s="1">
        <f ca="1">F26+NORMINV(RAND(),0,'Total-Smoothed'!$AG$2)</f>
        <v>0.99977632610569589</v>
      </c>
      <c r="G86" s="1">
        <f ca="1">G26+NORMINV(RAND(),0,'Total-Smoothed'!$AG$2)</f>
        <v>-2.4430413984456008E-2</v>
      </c>
      <c r="H86" s="1">
        <f ca="1">H26+NORMINV(RAND(),0,'Total-Smoothed'!$AG$2)</f>
        <v>0.1147873294699403</v>
      </c>
      <c r="I86" s="1">
        <f ca="1">I26+NORMINV(RAND(),0,'Total-Smoothed'!$AG$2)</f>
        <v>0.90625131892751531</v>
      </c>
      <c r="J86" s="1">
        <f ca="1">J26+NORMINV(RAND(),0,'Total-Smoothed'!$AG$2)</f>
        <v>0.59843113472304943</v>
      </c>
      <c r="K86" s="1">
        <f ca="1">K26+NORMINV(RAND(),0,'Total-Smoothed'!$AG$2)</f>
        <v>-7.2131319521938117E-2</v>
      </c>
      <c r="L86" s="1">
        <f ca="1">L26+NORMINV(RAND(),0,'Total-Smoothed'!$AG$2)</f>
        <v>-0.16383307679835069</v>
      </c>
      <c r="M86" s="1">
        <f ca="1">M26+NORMINV(RAND(),0,'Total-Smoothed'!$AG$2)</f>
        <v>7.3835043888674623E-2</v>
      </c>
      <c r="N86" s="1">
        <f ca="1">N26+NORMINV(RAND(),0,'Total-Smoothed'!$AG$2)</f>
        <v>0.32866061246640821</v>
      </c>
      <c r="O86" s="1">
        <f ca="1">O26+NORMINV(RAND(),0,'Total-Smoothed'!$AG$2)</f>
        <v>0.10550134265679678</v>
      </c>
      <c r="P86" s="1">
        <f ca="1">P26+NORMINV(RAND(),0,'Total-Smoothed'!$AG$2)</f>
        <v>0.82047666427222121</v>
      </c>
      <c r="Q86" s="1">
        <f ca="1">Q26+NORMINV(RAND(),0,'Total-Smoothed'!$AG$2)</f>
        <v>0.86615698832155896</v>
      </c>
      <c r="R86" s="1">
        <f ca="1">R26+NORMINV(RAND(),0,'Total-Smoothed'!$AG$2)</f>
        <v>1.8549468519099735E-2</v>
      </c>
      <c r="S86" s="1">
        <f ca="1">S26+NORMINV(RAND(),0,'Total-Smoothed'!$AG$2)</f>
        <v>1.0889632012945789</v>
      </c>
      <c r="T86" s="1">
        <f ca="1">T26+NORMINV(RAND(),0,'Total-Smoothed'!$AG$2)</f>
        <v>0.16718000999673832</v>
      </c>
      <c r="U86" s="1">
        <f ca="1">U26+NORMINV(RAND(),0,'Total-Smoothed'!$AG$2)</f>
        <v>-0.19512269655457901</v>
      </c>
      <c r="V86" s="1">
        <f ca="1">V26+NORMINV(RAND(),0,'Total-Smoothed'!$AG$2)</f>
        <v>9.1076244477892865E-2</v>
      </c>
      <c r="W86" s="1">
        <f ca="1">W26+NORMINV(RAND(),0,'Total-Smoothed'!$AG$2)</f>
        <v>0.92650283470238803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0.52501820608621863</v>
      </c>
      <c r="E87" s="1">
        <f ca="1">E27+NORMINV(RAND(),0,'Total-Smoothed'!$AG$2)</f>
        <v>1.1330262611481745</v>
      </c>
      <c r="F87" s="1">
        <f ca="1">F27+NORMINV(RAND(),0,'Total-Smoothed'!$AG$2)</f>
        <v>0.15731028745741504</v>
      </c>
      <c r="G87" s="1">
        <f ca="1">G27+NORMINV(RAND(),0,'Total-Smoothed'!$AG$2)</f>
        <v>4.0268064323400528E-2</v>
      </c>
      <c r="H87" s="1">
        <f ca="1">H27+NORMINV(RAND(),0,'Total-Smoothed'!$AG$2)</f>
        <v>0.46436655871511157</v>
      </c>
      <c r="I87" s="1">
        <f ca="1">I27+NORMINV(RAND(),0,'Total-Smoothed'!$AG$2)</f>
        <v>0.10173626633184396</v>
      </c>
      <c r="J87" s="1">
        <f ca="1">J27+NORMINV(RAND(),0,'Total-Smoothed'!$AG$2)</f>
        <v>0.10874753496138029</v>
      </c>
      <c r="K87" s="1">
        <f ca="1">K27+NORMINV(RAND(),0,'Total-Smoothed'!$AG$2)</f>
        <v>1.0272823735149039</v>
      </c>
      <c r="L87" s="1">
        <f ca="1">L27+NORMINV(RAND(),0,'Total-Smoothed'!$AG$2)</f>
        <v>0.98317391584154057</v>
      </c>
      <c r="M87" s="1">
        <f ca="1">M27+NORMINV(RAND(),0,'Total-Smoothed'!$AG$2)</f>
        <v>-9.912519447046185E-2</v>
      </c>
      <c r="N87" s="1">
        <f ca="1">N27+NORMINV(RAND(),0,'Total-Smoothed'!$AG$2)</f>
        <v>3.4135739994345389E-2</v>
      </c>
      <c r="O87" s="1">
        <f ca="1">O27+NORMINV(RAND(),0,'Total-Smoothed'!$AG$2)</f>
        <v>-7.7307114219380343E-2</v>
      </c>
      <c r="P87" s="1">
        <f ca="1">P27+NORMINV(RAND(),0,'Total-Smoothed'!$AG$2)</f>
        <v>-6.9518048677650143E-2</v>
      </c>
      <c r="Q87" s="1">
        <f ca="1">Q27+NORMINV(RAND(),0,'Total-Smoothed'!$AG$2)</f>
        <v>0.86787347323276032</v>
      </c>
      <c r="R87" s="1">
        <f ca="1">R27+NORMINV(RAND(),0,'Total-Smoothed'!$AG$2)</f>
        <v>-0.10785683867511348</v>
      </c>
      <c r="S87" s="1">
        <f ca="1">S27+NORMINV(RAND(),0,'Total-Smoothed'!$AG$2)</f>
        <v>1.0372547118067623</v>
      </c>
      <c r="T87" s="1">
        <f ca="1">T27+NORMINV(RAND(),0,'Total-Smoothed'!$AG$2)</f>
        <v>0.97473538053475683</v>
      </c>
      <c r="U87" s="1">
        <f ca="1">U27+NORMINV(RAND(),0,'Total-Smoothed'!$AG$2)</f>
        <v>0.12281048702934545</v>
      </c>
      <c r="V87" s="1">
        <f ca="1">V27+NORMINV(RAND(),0,'Total-Smoothed'!$AG$2)</f>
        <v>2.3146670565011528E-2</v>
      </c>
      <c r="W87" s="1">
        <f ca="1">W27+NORMINV(RAND(),0,'Total-Smoothed'!$AG$2)</f>
        <v>3.1522548791734079E-4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0.10518352104668506</v>
      </c>
      <c r="E88" s="1">
        <f ca="1">E28+NORMINV(RAND(),0,'Total-Smoothed'!$AG$2)</f>
        <v>0.92043520464004924</v>
      </c>
      <c r="F88" s="1">
        <f ca="1">F28+NORMINV(RAND(),0,'Total-Smoothed'!$AG$2)</f>
        <v>0.87656555007560155</v>
      </c>
      <c r="G88" s="1">
        <f ca="1">G28+NORMINV(RAND(),0,'Total-Smoothed'!$AG$2)</f>
        <v>0.19196103826050592</v>
      </c>
      <c r="H88" s="1">
        <f ca="1">H28+NORMINV(RAND(),0,'Total-Smoothed'!$AG$2)</f>
        <v>0.95955265095546782</v>
      </c>
      <c r="I88" s="1">
        <f ca="1">I28+NORMINV(RAND(),0,'Total-Smoothed'!$AG$2)</f>
        <v>0.24570461426903037</v>
      </c>
      <c r="J88" s="1">
        <f ca="1">J28+NORMINV(RAND(),0,'Total-Smoothed'!$AG$2)</f>
        <v>0.94320945113003252</v>
      </c>
      <c r="K88" s="1">
        <f ca="1">K28+NORMINV(RAND(),0,'Total-Smoothed'!$AG$2)</f>
        <v>0.81313899420731517</v>
      </c>
      <c r="L88" s="1">
        <f ca="1">L28+NORMINV(RAND(),0,'Total-Smoothed'!$AG$2)</f>
        <v>0.3907335758797415</v>
      </c>
      <c r="M88" s="1">
        <f ca="1">M28+NORMINV(RAND(),0,'Total-Smoothed'!$AG$2)</f>
        <v>-0.1007541836942798</v>
      </c>
      <c r="N88" s="1">
        <f ca="1">N28+NORMINV(RAND(),0,'Total-Smoothed'!$AG$2)</f>
        <v>-7.845418634844574E-2</v>
      </c>
      <c r="O88" s="1">
        <f ca="1">O28+NORMINV(RAND(),0,'Total-Smoothed'!$AG$2)</f>
        <v>0.53312339185650059</v>
      </c>
      <c r="P88" s="1">
        <f ca="1">P28+NORMINV(RAND(),0,'Total-Smoothed'!$AG$2)</f>
        <v>1.0559667195075246</v>
      </c>
      <c r="Q88" s="1">
        <f ca="1">Q28+NORMINV(RAND(),0,'Total-Smoothed'!$AG$2)</f>
        <v>1.0409194956936421</v>
      </c>
      <c r="R88" s="1">
        <f ca="1">R28+NORMINV(RAND(),0,'Total-Smoothed'!$AG$2)</f>
        <v>-3.3173826979837027E-2</v>
      </c>
      <c r="S88" s="1">
        <f ca="1">S28+NORMINV(RAND(),0,'Total-Smoothed'!$AG$2)</f>
        <v>1.082366800080572</v>
      </c>
      <c r="T88" s="1">
        <f ca="1">T28+NORMINV(RAND(),0,'Total-Smoothed'!$AG$2)</f>
        <v>0.73809035957752056</v>
      </c>
      <c r="U88" s="1">
        <f ca="1">U28+NORMINV(RAND(),0,'Total-Smoothed'!$AG$2)</f>
        <v>0.89426027334278069</v>
      </c>
      <c r="V88" s="1">
        <f ca="1">V28+NORMINV(RAND(),0,'Total-Smoothed'!$AG$2)</f>
        <v>4.3863170470681001E-3</v>
      </c>
      <c r="W88" s="1">
        <f ca="1">W28+NORMINV(RAND(),0,'Total-Smoothed'!$AG$2)</f>
        <v>-4.8308917686087256E-2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-5.4965964254466253E-2</v>
      </c>
      <c r="E89" s="1">
        <f ca="1">E29+NORMINV(RAND(),0,'Total-Smoothed'!$AG$2)</f>
        <v>0.21808354127855545</v>
      </c>
      <c r="F89" s="1">
        <f ca="1">F29+NORMINV(RAND(),0,'Total-Smoothed'!$AG$2)</f>
        <v>0.9415089952092337</v>
      </c>
      <c r="G89" s="1">
        <f ca="1">G29+NORMINV(RAND(),0,'Total-Smoothed'!$AG$2)</f>
        <v>-0.19110824753352429</v>
      </c>
      <c r="H89" s="1">
        <f ca="1">H29+NORMINV(RAND(),0,'Total-Smoothed'!$AG$2)</f>
        <v>0.28937195283815725</v>
      </c>
      <c r="I89" s="1">
        <f ca="1">I29+NORMINV(RAND(),0,'Total-Smoothed'!$AG$2)</f>
        <v>0.41458720167657159</v>
      </c>
      <c r="J89" s="1">
        <f ca="1">J29+NORMINV(RAND(),0,'Total-Smoothed'!$AG$2)</f>
        <v>6.4346197349157946E-2</v>
      </c>
      <c r="K89" s="1">
        <f ca="1">K29+NORMINV(RAND(),0,'Total-Smoothed'!$AG$2)</f>
        <v>6.1112566043344252E-2</v>
      </c>
      <c r="L89" s="1">
        <f ca="1">L29+NORMINV(RAND(),0,'Total-Smoothed'!$AG$2)</f>
        <v>0.15566401342994016</v>
      </c>
      <c r="M89" s="1">
        <f ca="1">M29+NORMINV(RAND(),0,'Total-Smoothed'!$AG$2)</f>
        <v>-4.406321311026859E-2</v>
      </c>
      <c r="N89" s="1">
        <f ca="1">N29+NORMINV(RAND(),0,'Total-Smoothed'!$AG$2)</f>
        <v>1.1686041240334188</v>
      </c>
      <c r="O89" s="1">
        <f ca="1">O29+NORMINV(RAND(),0,'Total-Smoothed'!$AG$2)</f>
        <v>0.15527892257041426</v>
      </c>
      <c r="P89" s="1">
        <f ca="1">P29+NORMINV(RAND(),0,'Total-Smoothed'!$AG$2)</f>
        <v>4.3659476579263348E-2</v>
      </c>
      <c r="Q89" s="1">
        <f ca="1">Q29+NORMINV(RAND(),0,'Total-Smoothed'!$AG$2)</f>
        <v>-3.3264326495096433E-2</v>
      </c>
      <c r="R89" s="1">
        <f ca="1">R29+NORMINV(RAND(),0,'Total-Smoothed'!$AG$2)</f>
        <v>0.28813746229720955</v>
      </c>
      <c r="S89" s="1">
        <f ca="1">S29+NORMINV(RAND(),0,'Total-Smoothed'!$AG$2)</f>
        <v>1.0167047745249709</v>
      </c>
      <c r="T89" s="1">
        <f ca="1">T29+NORMINV(RAND(),0,'Total-Smoothed'!$AG$2)</f>
        <v>1.0826409117058358</v>
      </c>
      <c r="U89" s="1">
        <f ca="1">U29+NORMINV(RAND(),0,'Total-Smoothed'!$AG$2)</f>
        <v>0.43848279114812899</v>
      </c>
      <c r="V89" s="1">
        <f ca="1">V29+NORMINV(RAND(),0,'Total-Smoothed'!$AG$2)</f>
        <v>-1.8011820485042428E-2</v>
      </c>
      <c r="W89" s="1">
        <f ca="1">W29+NORMINV(RAND(),0,'Total-Smoothed'!$AG$2)</f>
        <v>-0.21557081229568731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-3.6466501816948896E-2</v>
      </c>
      <c r="E90" s="1">
        <f ca="1">E30+NORMINV(RAND(),0,'Total-Smoothed'!$AG$2)</f>
        <v>0.71161515327987113</v>
      </c>
      <c r="F90" s="1">
        <f ca="1">F30+NORMINV(RAND(),0,'Total-Smoothed'!$AG$2)</f>
        <v>0.95107261592130055</v>
      </c>
      <c r="G90" s="1">
        <f ca="1">G30+NORMINV(RAND(),0,'Total-Smoothed'!$AG$2)</f>
        <v>-0.13620291495853185</v>
      </c>
      <c r="H90" s="1">
        <f ca="1">H30+NORMINV(RAND(),0,'Total-Smoothed'!$AG$2)</f>
        <v>2.3680727357808882E-2</v>
      </c>
      <c r="I90" s="1">
        <f ca="1">I30+NORMINV(RAND(),0,'Total-Smoothed'!$AG$2)</f>
        <v>0.84803142327860048</v>
      </c>
      <c r="J90" s="1">
        <f ca="1">J30+NORMINV(RAND(),0,'Total-Smoothed'!$AG$2)</f>
        <v>-1.0318146741561118E-2</v>
      </c>
      <c r="K90" s="1">
        <f ca="1">K30+NORMINV(RAND(),0,'Total-Smoothed'!$AG$2)</f>
        <v>0.13948146607088813</v>
      </c>
      <c r="L90" s="1">
        <f ca="1">L30+NORMINV(RAND(),0,'Total-Smoothed'!$AG$2)</f>
        <v>0.20952031246065539</v>
      </c>
      <c r="M90" s="1">
        <f ca="1">M30+NORMINV(RAND(),0,'Total-Smoothed'!$AG$2)</f>
        <v>6.1713963882848236E-2</v>
      </c>
      <c r="N90" s="1">
        <f ca="1">N30+NORMINV(RAND(),0,'Total-Smoothed'!$AG$2)</f>
        <v>-0.13140133608049018</v>
      </c>
      <c r="O90" s="1">
        <f ca="1">O30+NORMINV(RAND(),0,'Total-Smoothed'!$AG$2)</f>
        <v>7.3374424372493433E-2</v>
      </c>
      <c r="P90" s="1">
        <f ca="1">P30+NORMINV(RAND(),0,'Total-Smoothed'!$AG$2)</f>
        <v>0.10269457209869282</v>
      </c>
      <c r="Q90" s="1">
        <f ca="1">Q30+NORMINV(RAND(),0,'Total-Smoothed'!$AG$2)</f>
        <v>0.11495396953660689</v>
      </c>
      <c r="R90" s="1">
        <f ca="1">R30+NORMINV(RAND(),0,'Total-Smoothed'!$AG$2)</f>
        <v>4.5144512452044483E-2</v>
      </c>
      <c r="S90" s="1">
        <f ca="1">S30+NORMINV(RAND(),0,'Total-Smoothed'!$AG$2)</f>
        <v>1.0709866925272662</v>
      </c>
      <c r="T90" s="1">
        <f ca="1">T30+NORMINV(RAND(),0,'Total-Smoothed'!$AG$2)</f>
        <v>1.013309340566404</v>
      </c>
      <c r="U90" s="1">
        <f ca="1">U30+NORMINV(RAND(),0,'Total-Smoothed'!$AG$2)</f>
        <v>0.86476510135747897</v>
      </c>
      <c r="V90" s="1">
        <f ca="1">V30+NORMINV(RAND(),0,'Total-Smoothed'!$AG$2)</f>
        <v>6.3912906022903754E-2</v>
      </c>
      <c r="W90" s="1">
        <f ca="1">W30+NORMINV(RAND(),0,'Total-Smoothed'!$AG$2)</f>
        <v>-3.9452384022163667E-2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1.4327140551436742E-3</v>
      </c>
      <c r="E91" s="1">
        <f ca="1">E31+NORMINV(RAND(),0,'Total-Smoothed'!$AG$2)</f>
        <v>0.76740803169384408</v>
      </c>
      <c r="F91" s="1">
        <f ca="1">F31+NORMINV(RAND(),0,'Total-Smoothed'!$AG$2)</f>
        <v>1.0071099604714231</v>
      </c>
      <c r="G91" s="1">
        <f ca="1">G31+NORMINV(RAND(),0,'Total-Smoothed'!$AG$2)</f>
        <v>0.65890309375778977</v>
      </c>
      <c r="H91" s="1">
        <f ca="1">H31+NORMINV(RAND(),0,'Total-Smoothed'!$AG$2)</f>
        <v>0.22333022243281675</v>
      </c>
      <c r="I91" s="1">
        <f ca="1">I31+NORMINV(RAND(),0,'Total-Smoothed'!$AG$2)</f>
        <v>0.76961736140615111</v>
      </c>
      <c r="J91" s="1">
        <f ca="1">J31+NORMINV(RAND(),0,'Total-Smoothed'!$AG$2)</f>
        <v>0.92263014783451458</v>
      </c>
      <c r="K91" s="1">
        <f ca="1">K31+NORMINV(RAND(),0,'Total-Smoothed'!$AG$2)</f>
        <v>-1.6201445791932306E-2</v>
      </c>
      <c r="L91" s="1">
        <f ca="1">L31+NORMINV(RAND(),0,'Total-Smoothed'!$AG$2)</f>
        <v>0.14643704135535887</v>
      </c>
      <c r="M91" s="1">
        <f ca="1">M31+NORMINV(RAND(),0,'Total-Smoothed'!$AG$2)</f>
        <v>0.56813127014576259</v>
      </c>
      <c r="N91" s="1">
        <f ca="1">N31+NORMINV(RAND(),0,'Total-Smoothed'!$AG$2)</f>
        <v>-6.0567889226778283E-2</v>
      </c>
      <c r="O91" s="1">
        <f ca="1">O31+NORMINV(RAND(),0,'Total-Smoothed'!$AG$2)</f>
        <v>0.9102900197781314</v>
      </c>
      <c r="P91" s="1">
        <f ca="1">P31+NORMINV(RAND(),0,'Total-Smoothed'!$AG$2)</f>
        <v>1.0053079457519749</v>
      </c>
      <c r="Q91" s="1">
        <f ca="1">Q31+NORMINV(RAND(),0,'Total-Smoothed'!$AG$2)</f>
        <v>0.43573898032509051</v>
      </c>
      <c r="R91" s="1">
        <f ca="1">R31+NORMINV(RAND(),0,'Total-Smoothed'!$AG$2)</f>
        <v>0.14848717709342335</v>
      </c>
      <c r="S91" s="1">
        <f ca="1">S31+NORMINV(RAND(),0,'Total-Smoothed'!$AG$2)</f>
        <v>0.3734749563484524</v>
      </c>
      <c r="T91" s="1">
        <f ca="1">T31+NORMINV(RAND(),0,'Total-Smoothed'!$AG$2)</f>
        <v>9.6906708663658692E-2</v>
      </c>
      <c r="U91" s="1">
        <f ca="1">U31+NORMINV(RAND(),0,'Total-Smoothed'!$AG$2)</f>
        <v>1.060926344925573</v>
      </c>
      <c r="V91" s="1">
        <f ca="1">V31+NORMINV(RAND(),0,'Total-Smoothed'!$AG$2)</f>
        <v>7.4987618400391379E-2</v>
      </c>
      <c r="W91" s="1">
        <f ca="1">W31+NORMINV(RAND(),0,'Total-Smoothed'!$AG$2)</f>
        <v>0.23803832838246058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-1.9273504855008273E-2</v>
      </c>
      <c r="E92" s="1">
        <f ca="1">E32+NORMINV(RAND(),0,'Total-Smoothed'!$AG$2)</f>
        <v>0.10773412491110475</v>
      </c>
      <c r="F92" s="1">
        <f ca="1">F32+NORMINV(RAND(),0,'Total-Smoothed'!$AG$2)</f>
        <v>2.4778067434452069E-2</v>
      </c>
      <c r="G92" s="1">
        <f ca="1">G32+NORMINV(RAND(),0,'Total-Smoothed'!$AG$2)</f>
        <v>0.87434520254731973</v>
      </c>
      <c r="H92" s="1">
        <f ca="1">H32+NORMINV(RAND(),0,'Total-Smoothed'!$AG$2)</f>
        <v>0.92495918903298557</v>
      </c>
      <c r="I92" s="1">
        <f ca="1">I32+NORMINV(RAND(),0,'Total-Smoothed'!$AG$2)</f>
        <v>3.9511994379176164E-2</v>
      </c>
      <c r="J92" s="1">
        <f ca="1">J32+NORMINV(RAND(),0,'Total-Smoothed'!$AG$2)</f>
        <v>1.0761373260711</v>
      </c>
      <c r="K92" s="1">
        <f ca="1">K32+NORMINV(RAND(),0,'Total-Smoothed'!$AG$2)</f>
        <v>1.0590148890596458</v>
      </c>
      <c r="L92" s="1">
        <f ca="1">L32+NORMINV(RAND(),0,'Total-Smoothed'!$AG$2)</f>
        <v>0.77451965532966893</v>
      </c>
      <c r="M92" s="1">
        <f ca="1">M32+NORMINV(RAND(),0,'Total-Smoothed'!$AG$2)</f>
        <v>0.13390791582574108</v>
      </c>
      <c r="N92" s="1">
        <f ca="1">N32+NORMINV(RAND(),0,'Total-Smoothed'!$AG$2)</f>
        <v>0.18842549688683549</v>
      </c>
      <c r="O92" s="1">
        <f ca="1">O32+NORMINV(RAND(),0,'Total-Smoothed'!$AG$2)</f>
        <v>0.30333536116479393</v>
      </c>
      <c r="P92" s="1">
        <f ca="1">P32+NORMINV(RAND(),0,'Total-Smoothed'!$AG$2)</f>
        <v>8.1423899407495504E-2</v>
      </c>
      <c r="Q92" s="1">
        <f ca="1">Q32+NORMINV(RAND(),0,'Total-Smoothed'!$AG$2)</f>
        <v>2.449359463136333E-2</v>
      </c>
      <c r="R92" s="1">
        <f ca="1">R32+NORMINV(RAND(),0,'Total-Smoothed'!$AG$2)</f>
        <v>7.3820755953782166E-2</v>
      </c>
      <c r="S92" s="1">
        <f ca="1">S32+NORMINV(RAND(),0,'Total-Smoothed'!$AG$2)</f>
        <v>0.15555193784498908</v>
      </c>
      <c r="T92" s="1">
        <f ca="1">T32+NORMINV(RAND(),0,'Total-Smoothed'!$AG$2)</f>
        <v>0.98541978964446786</v>
      </c>
      <c r="U92" s="1">
        <f ca="1">U32+NORMINV(RAND(),0,'Total-Smoothed'!$AG$2)</f>
        <v>1.0402714220247282</v>
      </c>
      <c r="V92" s="1">
        <f ca="1">V32+NORMINV(RAND(),0,'Total-Smoothed'!$AG$2)</f>
        <v>0.52882226515918251</v>
      </c>
      <c r="W92" s="1">
        <f ca="1">W32+NORMINV(RAND(),0,'Total-Smoothed'!$AG$2)</f>
        <v>3.7222522479784664E-3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1.7280961263749603E-2</v>
      </c>
      <c r="E93" s="1">
        <f ca="1">E33+NORMINV(RAND(),0,'Total-Smoothed'!$AG$2)</f>
        <v>0.41041624869943227</v>
      </c>
      <c r="F93" s="1">
        <f ca="1">F33+NORMINV(RAND(),0,'Total-Smoothed'!$AG$2)</f>
        <v>0.99991234286602526</v>
      </c>
      <c r="G93" s="1">
        <f ca="1">G33+NORMINV(RAND(),0,'Total-Smoothed'!$AG$2)</f>
        <v>1.1211848698138971</v>
      </c>
      <c r="H93" s="1">
        <f ca="1">H33+NORMINV(RAND(),0,'Total-Smoothed'!$AG$2)</f>
        <v>-6.1193866058690281E-2</v>
      </c>
      <c r="I93" s="1">
        <f ca="1">I33+NORMINV(RAND(),0,'Total-Smoothed'!$AG$2)</f>
        <v>0.14455880341798424</v>
      </c>
      <c r="J93" s="1">
        <f ca="1">J33+NORMINV(RAND(),0,'Total-Smoothed'!$AG$2)</f>
        <v>-3.9224783686493951E-2</v>
      </c>
      <c r="K93" s="1">
        <f ca="1">K33+NORMINV(RAND(),0,'Total-Smoothed'!$AG$2)</f>
        <v>1.3432542257587948E-2</v>
      </c>
      <c r="L93" s="1">
        <f ca="1">L33+NORMINV(RAND(),0,'Total-Smoothed'!$AG$2)</f>
        <v>-8.1185105694878482E-2</v>
      </c>
      <c r="M93" s="1">
        <f ca="1">M33+NORMINV(RAND(),0,'Total-Smoothed'!$AG$2)</f>
        <v>0.11696549989968813</v>
      </c>
      <c r="N93" s="1">
        <f ca="1">N33+NORMINV(RAND(),0,'Total-Smoothed'!$AG$2)</f>
        <v>0.11655699204482617</v>
      </c>
      <c r="O93" s="1">
        <f ca="1">O33+NORMINV(RAND(),0,'Total-Smoothed'!$AG$2)</f>
        <v>0.20351123609093325</v>
      </c>
      <c r="P93" s="1">
        <f ca="1">P33+NORMINV(RAND(),0,'Total-Smoothed'!$AG$2)</f>
        <v>0.96152947764965213</v>
      </c>
      <c r="Q93" s="1">
        <f ca="1">Q33+NORMINV(RAND(),0,'Total-Smoothed'!$AG$2)</f>
        <v>0.15551854750379734</v>
      </c>
      <c r="R93" s="1">
        <f ca="1">R33+NORMINV(RAND(),0,'Total-Smoothed'!$AG$2)</f>
        <v>-1.0503556649245127E-2</v>
      </c>
      <c r="S93" s="1">
        <f ca="1">S33+NORMINV(RAND(),0,'Total-Smoothed'!$AG$2)</f>
        <v>0.21045935370568408</v>
      </c>
      <c r="T93" s="1">
        <f ca="1">T33+NORMINV(RAND(),0,'Total-Smoothed'!$AG$2)</f>
        <v>-9.3385185765321538E-2</v>
      </c>
      <c r="U93" s="1">
        <f ca="1">U33+NORMINV(RAND(),0,'Total-Smoothed'!$AG$2)</f>
        <v>0.94133033428326862</v>
      </c>
      <c r="V93" s="1">
        <f ca="1">V33+NORMINV(RAND(),0,'Total-Smoothed'!$AG$2)</f>
        <v>-2.9741790098257795E-3</v>
      </c>
      <c r="W93" s="1">
        <f ca="1">W33+NORMINV(RAND(),0,'Total-Smoothed'!$AG$2)</f>
        <v>0.71691565655882927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-0.20057201228350566</v>
      </c>
      <c r="E94" s="1">
        <f ca="1">E34+NORMINV(RAND(),0,'Total-Smoothed'!$AG$2)</f>
        <v>0.7228843705319935</v>
      </c>
      <c r="F94" s="1">
        <f ca="1">F34+NORMINV(RAND(),0,'Total-Smoothed'!$AG$2)</f>
        <v>0.21753215360277331</v>
      </c>
      <c r="G94" s="1">
        <f ca="1">G34+NORMINV(RAND(),0,'Total-Smoothed'!$AG$2)</f>
        <v>0.92488831350316447</v>
      </c>
      <c r="H94" s="1">
        <f ca="1">H34+NORMINV(RAND(),0,'Total-Smoothed'!$AG$2)</f>
        <v>0.81898588033568209</v>
      </c>
      <c r="I94" s="1">
        <f ca="1">I34+NORMINV(RAND(),0,'Total-Smoothed'!$AG$2)</f>
        <v>0.1787174643544274</v>
      </c>
      <c r="J94" s="1">
        <f ca="1">J34+NORMINV(RAND(),0,'Total-Smoothed'!$AG$2)</f>
        <v>1.177818100672275</v>
      </c>
      <c r="K94" s="1">
        <f ca="1">K34+NORMINV(RAND(),0,'Total-Smoothed'!$AG$2)</f>
        <v>0.94704018282196967</v>
      </c>
      <c r="L94" s="1">
        <f ca="1">L34+NORMINV(RAND(),0,'Total-Smoothed'!$AG$2)</f>
        <v>0.21932070742480894</v>
      </c>
      <c r="M94" s="1">
        <f ca="1">M34+NORMINV(RAND(),0,'Total-Smoothed'!$AG$2)</f>
        <v>0.2504254170760058</v>
      </c>
      <c r="N94" s="1">
        <f ca="1">N34+NORMINV(RAND(),0,'Total-Smoothed'!$AG$2)</f>
        <v>-3.9223818112732317E-2</v>
      </c>
      <c r="O94" s="1">
        <f ca="1">O34+NORMINV(RAND(),0,'Total-Smoothed'!$AG$2)</f>
        <v>0.51638137984114862</v>
      </c>
      <c r="P94" s="1">
        <f ca="1">P34+NORMINV(RAND(),0,'Total-Smoothed'!$AG$2)</f>
        <v>0.79148297290146785</v>
      </c>
      <c r="Q94" s="1">
        <f ca="1">Q34+NORMINV(RAND(),0,'Total-Smoothed'!$AG$2)</f>
        <v>0.9661301433498215</v>
      </c>
      <c r="R94" s="1">
        <f ca="1">R34+NORMINV(RAND(),0,'Total-Smoothed'!$AG$2)</f>
        <v>-1.3339098653121974E-2</v>
      </c>
      <c r="S94" s="1">
        <f ca="1">S34+NORMINV(RAND(),0,'Total-Smoothed'!$AG$2)</f>
        <v>-4.1264198062636898E-2</v>
      </c>
      <c r="T94" s="1">
        <f ca="1">T34+NORMINV(RAND(),0,'Total-Smoothed'!$AG$2)</f>
        <v>3.4966564715148141E-3</v>
      </c>
      <c r="U94" s="1">
        <f ca="1">U34+NORMINV(RAND(),0,'Total-Smoothed'!$AG$2)</f>
        <v>0.78670210309423116</v>
      </c>
      <c r="V94" s="1">
        <f ca="1">V34+NORMINV(RAND(),0,'Total-Smoothed'!$AG$2)</f>
        <v>9.3063960561066889E-2</v>
      </c>
      <c r="W94" s="1">
        <f ca="1">W34+NORMINV(RAND(),0,'Total-Smoothed'!$AG$2)</f>
        <v>9.9768855629683725E-2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-0.29576888475703506</v>
      </c>
      <c r="E95" s="1">
        <f ca="1">E35+NORMINV(RAND(),0,'Total-Smoothed'!$AG$2)</f>
        <v>2.9598814469091905E-2</v>
      </c>
      <c r="F95" s="1">
        <f ca="1">F35+NORMINV(RAND(),0,'Total-Smoothed'!$AG$2)</f>
        <v>2.560420570731449E-2</v>
      </c>
      <c r="G95" s="1">
        <f ca="1">G35+NORMINV(RAND(),0,'Total-Smoothed'!$AG$2)</f>
        <v>0.39544018785492763</v>
      </c>
      <c r="H95" s="1">
        <f ca="1">H35+NORMINV(RAND(),0,'Total-Smoothed'!$AG$2)</f>
        <v>0.12075099166175174</v>
      </c>
      <c r="I95" s="1">
        <f ca="1">I35+NORMINV(RAND(),0,'Total-Smoothed'!$AG$2)</f>
        <v>0.27266726882354086</v>
      </c>
      <c r="J95" s="1">
        <f ca="1">J35+NORMINV(RAND(),0,'Total-Smoothed'!$AG$2)</f>
        <v>5.6122158625460911E-2</v>
      </c>
      <c r="K95" s="1">
        <f ca="1">K35+NORMINV(RAND(),0,'Total-Smoothed'!$AG$2)</f>
        <v>0.88098801007706828</v>
      </c>
      <c r="L95" s="1">
        <f ca="1">L35+NORMINV(RAND(),0,'Total-Smoothed'!$AG$2)</f>
        <v>0.47309357928413581</v>
      </c>
      <c r="M95" s="1">
        <f ca="1">M35+NORMINV(RAND(),0,'Total-Smoothed'!$AG$2)</f>
        <v>0.6348923820893897</v>
      </c>
      <c r="N95" s="1">
        <f ca="1">N35+NORMINV(RAND(),0,'Total-Smoothed'!$AG$2)</f>
        <v>7.1395021002016765E-2</v>
      </c>
      <c r="O95" s="1">
        <f ca="1">O35+NORMINV(RAND(),0,'Total-Smoothed'!$AG$2)</f>
        <v>0.38516926744401114</v>
      </c>
      <c r="P95" s="1">
        <f ca="1">P35+NORMINV(RAND(),0,'Total-Smoothed'!$AG$2)</f>
        <v>1.1592376693518822</v>
      </c>
      <c r="Q95" s="1">
        <f ca="1">Q35+NORMINV(RAND(),0,'Total-Smoothed'!$AG$2)</f>
        <v>-2.9909964231600202E-2</v>
      </c>
      <c r="R95" s="1">
        <f ca="1">R35+NORMINV(RAND(),0,'Total-Smoothed'!$AG$2)</f>
        <v>0.9862250516352784</v>
      </c>
      <c r="S95" s="1">
        <f ca="1">S35+NORMINV(RAND(),0,'Total-Smoothed'!$AG$2)</f>
        <v>-0.10286208794436789</v>
      </c>
      <c r="T95" s="1">
        <f ca="1">T35+NORMINV(RAND(),0,'Total-Smoothed'!$AG$2)</f>
        <v>6.7181030241874398E-2</v>
      </c>
      <c r="U95" s="1">
        <f ca="1">U35+NORMINV(RAND(),0,'Total-Smoothed'!$AG$2)</f>
        <v>1.0082463952906788</v>
      </c>
      <c r="V95" s="1">
        <f ca="1">V35+NORMINV(RAND(),0,'Total-Smoothed'!$AG$2)</f>
        <v>-6.4237682923918946E-2</v>
      </c>
      <c r="W95" s="1">
        <f ca="1">W35+NORMINV(RAND(),0,'Total-Smoothed'!$AG$2)</f>
        <v>1.9539073132200019E-2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6.1762226566605016E-2</v>
      </c>
      <c r="E96" s="1">
        <f ca="1">E36+NORMINV(RAND(),0,'Total-Smoothed'!$AG$2)</f>
        <v>1.0914208104073484</v>
      </c>
      <c r="F96" s="1">
        <f ca="1">F36+NORMINV(RAND(),0,'Total-Smoothed'!$AG$2)</f>
        <v>-8.7262626940128665E-2</v>
      </c>
      <c r="G96" s="1">
        <f ca="1">G36+NORMINV(RAND(),0,'Total-Smoothed'!$AG$2)</f>
        <v>0.96882766464468528</v>
      </c>
      <c r="H96" s="1">
        <f ca="1">H36+NORMINV(RAND(),0,'Total-Smoothed'!$AG$2)</f>
        <v>0.9743028810990888</v>
      </c>
      <c r="I96" s="1">
        <f ca="1">I36+NORMINV(RAND(),0,'Total-Smoothed'!$AG$2)</f>
        <v>-8.2432249634826801E-2</v>
      </c>
      <c r="J96" s="1">
        <f ca="1">J36+NORMINV(RAND(),0,'Total-Smoothed'!$AG$2)</f>
        <v>0.98081316267817509</v>
      </c>
      <c r="K96" s="1">
        <f ca="1">K36+NORMINV(RAND(),0,'Total-Smoothed'!$AG$2)</f>
        <v>1.0103869611292171</v>
      </c>
      <c r="L96" s="1">
        <f ca="1">L36+NORMINV(RAND(),0,'Total-Smoothed'!$AG$2)</f>
        <v>1.0211106384467821</v>
      </c>
      <c r="M96" s="1">
        <f ca="1">M36+NORMINV(RAND(),0,'Total-Smoothed'!$AG$2)</f>
        <v>8.2059636681237211E-2</v>
      </c>
      <c r="N96" s="1">
        <f ca="1">N36+NORMINV(RAND(),0,'Total-Smoothed'!$AG$2)</f>
        <v>-4.7127321354761748E-2</v>
      </c>
      <c r="O96" s="1">
        <f ca="1">O36+NORMINV(RAND(),0,'Total-Smoothed'!$AG$2)</f>
        <v>0.30049774834776755</v>
      </c>
      <c r="P96" s="1">
        <f ca="1">P36+NORMINV(RAND(),0,'Total-Smoothed'!$AG$2)</f>
        <v>0.90915614868764161</v>
      </c>
      <c r="Q96" s="1">
        <f ca="1">Q36+NORMINV(RAND(),0,'Total-Smoothed'!$AG$2)</f>
        <v>0.89677023719900018</v>
      </c>
      <c r="R96" s="1">
        <f ca="1">R36+NORMINV(RAND(),0,'Total-Smoothed'!$AG$2)</f>
        <v>0.22042416314612587</v>
      </c>
      <c r="S96" s="1">
        <f ca="1">S36+NORMINV(RAND(),0,'Total-Smoothed'!$AG$2)</f>
        <v>-8.5039844852184618E-2</v>
      </c>
      <c r="T96" s="1">
        <f ca="1">T36+NORMINV(RAND(),0,'Total-Smoothed'!$AG$2)</f>
        <v>6.5865308251165391E-2</v>
      </c>
      <c r="U96" s="1">
        <f ca="1">U36+NORMINV(RAND(),0,'Total-Smoothed'!$AG$2)</f>
        <v>0.78364233656178961</v>
      </c>
      <c r="V96" s="1">
        <f ca="1">V36+NORMINV(RAND(),0,'Total-Smoothed'!$AG$2)</f>
        <v>0.20721925250875464</v>
      </c>
      <c r="W96" s="1">
        <f ca="1">W36+NORMINV(RAND(),0,'Total-Smoothed'!$AG$2)</f>
        <v>9.070177884782353E-2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0.93132444900921219</v>
      </c>
      <c r="E97" s="1">
        <f ca="1">E37+NORMINV(RAND(),0,'Total-Smoothed'!$AG$2)</f>
        <v>0.97202182028737927</v>
      </c>
      <c r="F97" s="1">
        <f ca="1">F37+NORMINV(RAND(),0,'Total-Smoothed'!$AG$2)</f>
        <v>-2.7880308650310048E-2</v>
      </c>
      <c r="G97" s="1">
        <f ca="1">G37+NORMINV(RAND(),0,'Total-Smoothed'!$AG$2)</f>
        <v>0.99364194418885521</v>
      </c>
      <c r="H97" s="1">
        <f ca="1">H37+NORMINV(RAND(),0,'Total-Smoothed'!$AG$2)</f>
        <v>0.32167023119065019</v>
      </c>
      <c r="I97" s="1">
        <f ca="1">I37+NORMINV(RAND(),0,'Total-Smoothed'!$AG$2)</f>
        <v>7.7878605718962907E-2</v>
      </c>
      <c r="J97" s="1">
        <f ca="1">J37+NORMINV(RAND(),0,'Total-Smoothed'!$AG$2)</f>
        <v>0.49146487473348976</v>
      </c>
      <c r="K97" s="1">
        <f ca="1">K37+NORMINV(RAND(),0,'Total-Smoothed'!$AG$2)</f>
        <v>0.92120654292241999</v>
      </c>
      <c r="L97" s="1">
        <f ca="1">L37+NORMINV(RAND(),0,'Total-Smoothed'!$AG$2)</f>
        <v>0.96128327300890781</v>
      </c>
      <c r="M97" s="1">
        <f ca="1">M37+NORMINV(RAND(),0,'Total-Smoothed'!$AG$2)</f>
        <v>-6.5159172201470189E-2</v>
      </c>
      <c r="N97" s="1">
        <f ca="1">N37+NORMINV(RAND(),0,'Total-Smoothed'!$AG$2)</f>
        <v>-0.10133896919024699</v>
      </c>
      <c r="O97" s="1">
        <f ca="1">O37+NORMINV(RAND(),0,'Total-Smoothed'!$AG$2)</f>
        <v>4.7891796639044817E-2</v>
      </c>
      <c r="P97" s="1">
        <f ca="1">P37+NORMINV(RAND(),0,'Total-Smoothed'!$AG$2)</f>
        <v>7.0037986522954482E-2</v>
      </c>
      <c r="Q97" s="1">
        <f ca="1">Q37+NORMINV(RAND(),0,'Total-Smoothed'!$AG$2)</f>
        <v>1.0221319427224511</v>
      </c>
      <c r="R97" s="1">
        <f ca="1">R37+NORMINV(RAND(),0,'Total-Smoothed'!$AG$2)</f>
        <v>0.72926472080080851</v>
      </c>
      <c r="S97" s="1">
        <f ca="1">S37+NORMINV(RAND(),0,'Total-Smoothed'!$AG$2)</f>
        <v>0.13770786502259824</v>
      </c>
      <c r="T97" s="1">
        <f ca="1">T37+NORMINV(RAND(),0,'Total-Smoothed'!$AG$2)</f>
        <v>8.6921975219123593E-3</v>
      </c>
      <c r="U97" s="1">
        <f ca="1">U37+NORMINV(RAND(),0,'Total-Smoothed'!$AG$2)</f>
        <v>2.1982969448879251E-2</v>
      </c>
      <c r="V97" s="1">
        <f ca="1">V37+NORMINV(RAND(),0,'Total-Smoothed'!$AG$2)</f>
        <v>-0.10341923491490154</v>
      </c>
      <c r="W97" s="1">
        <f ca="1">W37+NORMINV(RAND(),0,'Total-Smoothed'!$AG$2)</f>
        <v>0.35242913635558887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0.83480257236774369</v>
      </c>
      <c r="E98" s="1">
        <f ca="1">E38+NORMINV(RAND(),0,'Total-Smoothed'!$AG$2)</f>
        <v>1.2070725907025333</v>
      </c>
      <c r="F98" s="1">
        <f ca="1">F38+NORMINV(RAND(),0,'Total-Smoothed'!$AG$2)</f>
        <v>0.43286692193972165</v>
      </c>
      <c r="G98" s="1">
        <f ca="1">G38+NORMINV(RAND(),0,'Total-Smoothed'!$AG$2)</f>
        <v>0.71307225724004808</v>
      </c>
      <c r="H98" s="1">
        <f ca="1">H38+NORMINV(RAND(),0,'Total-Smoothed'!$AG$2)</f>
        <v>9.2982416023480868E-2</v>
      </c>
      <c r="I98" s="1">
        <f ca="1">I38+NORMINV(RAND(),0,'Total-Smoothed'!$AG$2)</f>
        <v>0.26768281405919708</v>
      </c>
      <c r="J98" s="1">
        <f ca="1">J38+NORMINV(RAND(),0,'Total-Smoothed'!$AG$2)</f>
        <v>0.73173200352329404</v>
      </c>
      <c r="K98" s="1">
        <f ca="1">K38+NORMINV(RAND(),0,'Total-Smoothed'!$AG$2)</f>
        <v>-4.9000242715209662E-2</v>
      </c>
      <c r="L98" s="1">
        <f ca="1">L38+NORMINV(RAND(),0,'Total-Smoothed'!$AG$2)</f>
        <v>1.0023265156108594</v>
      </c>
      <c r="M98" s="1">
        <f ca="1">M38+NORMINV(RAND(),0,'Total-Smoothed'!$AG$2)</f>
        <v>0.83274674012034411</v>
      </c>
      <c r="N98" s="1">
        <f ca="1">N38+NORMINV(RAND(),0,'Total-Smoothed'!$AG$2)</f>
        <v>0.20522298423401525</v>
      </c>
      <c r="O98" s="1">
        <f ca="1">O38+NORMINV(RAND(),0,'Total-Smoothed'!$AG$2)</f>
        <v>0.36235953788649944</v>
      </c>
      <c r="P98" s="1">
        <f ca="1">P38+NORMINV(RAND(),0,'Total-Smoothed'!$AG$2)</f>
        <v>-7.6118430207826299E-2</v>
      </c>
      <c r="Q98" s="1">
        <f ca="1">Q38+NORMINV(RAND(),0,'Total-Smoothed'!$AG$2)</f>
        <v>0.30944280229715693</v>
      </c>
      <c r="R98" s="1">
        <f ca="1">R38+NORMINV(RAND(),0,'Total-Smoothed'!$AG$2)</f>
        <v>1.0418849500868752</v>
      </c>
      <c r="S98" s="1">
        <f ca="1">S38+NORMINV(RAND(),0,'Total-Smoothed'!$AG$2)</f>
        <v>9.3683980162129921E-2</v>
      </c>
      <c r="T98" s="1">
        <f ca="1">T38+NORMINV(RAND(),0,'Total-Smoothed'!$AG$2)</f>
        <v>9.0064518483328089E-3</v>
      </c>
      <c r="U98" s="1">
        <f ca="1">U38+NORMINV(RAND(),0,'Total-Smoothed'!$AG$2)</f>
        <v>0.81658547681117977</v>
      </c>
      <c r="V98" s="1">
        <f ca="1">V38+NORMINV(RAND(),0,'Total-Smoothed'!$AG$2)</f>
        <v>-0.12484779818617972</v>
      </c>
      <c r="W98" s="1">
        <f ca="1">W38+NORMINV(RAND(),0,'Total-Smoothed'!$AG$2)</f>
        <v>0.94009192515683537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1.1129346165034395</v>
      </c>
      <c r="E99" s="1">
        <f ca="1">E39+NORMINV(RAND(),0,'Total-Smoothed'!$AG$2)</f>
        <v>0.97659807378297536</v>
      </c>
      <c r="F99" s="1">
        <f ca="1">F39+NORMINV(RAND(),0,'Total-Smoothed'!$AG$2)</f>
        <v>0.79345152662528595</v>
      </c>
      <c r="G99" s="1">
        <f ca="1">G39+NORMINV(RAND(),0,'Total-Smoothed'!$AG$2)</f>
        <v>0.955991815262213</v>
      </c>
      <c r="H99" s="1">
        <f ca="1">H39+NORMINV(RAND(),0,'Total-Smoothed'!$AG$2)</f>
        <v>0.8805484605882431</v>
      </c>
      <c r="I99" s="1">
        <f ca="1">I39+NORMINV(RAND(),0,'Total-Smoothed'!$AG$2)</f>
        <v>8.3109085143453845E-2</v>
      </c>
      <c r="J99" s="1">
        <f ca="1">J39+NORMINV(RAND(),0,'Total-Smoothed'!$AG$2)</f>
        <v>0.88583786960151789</v>
      </c>
      <c r="K99" s="1">
        <f ca="1">K39+NORMINV(RAND(),0,'Total-Smoothed'!$AG$2)</f>
        <v>0.27245055259652373</v>
      </c>
      <c r="L99" s="1">
        <f ca="1">L39+NORMINV(RAND(),0,'Total-Smoothed'!$AG$2)</f>
        <v>0.83465022804263322</v>
      </c>
      <c r="M99" s="1">
        <f ca="1">M39+NORMINV(RAND(),0,'Total-Smoothed'!$AG$2)</f>
        <v>0.18141966562925999</v>
      </c>
      <c r="N99" s="1">
        <f ca="1">N39+NORMINV(RAND(),0,'Total-Smoothed'!$AG$2)</f>
        <v>0.14757048704054773</v>
      </c>
      <c r="O99" s="1">
        <f ca="1">O39+NORMINV(RAND(),0,'Total-Smoothed'!$AG$2)</f>
        <v>0.3019906020176229</v>
      </c>
      <c r="P99" s="1">
        <f ca="1">P39+NORMINV(RAND(),0,'Total-Smoothed'!$AG$2)</f>
        <v>2.8597639230626394E-2</v>
      </c>
      <c r="Q99" s="1">
        <f ca="1">Q39+NORMINV(RAND(),0,'Total-Smoothed'!$AG$2)</f>
        <v>0.9479183486613656</v>
      </c>
      <c r="R99" s="1">
        <f ca="1">R39+NORMINV(RAND(),0,'Total-Smoothed'!$AG$2)</f>
        <v>0.22866992679749193</v>
      </c>
      <c r="S99" s="1">
        <f ca="1">S39+NORMINV(RAND(),0,'Total-Smoothed'!$AG$2)</f>
        <v>1.178274441823814</v>
      </c>
      <c r="T99" s="1">
        <f ca="1">T39+NORMINV(RAND(),0,'Total-Smoothed'!$AG$2)</f>
        <v>-2.8502682128986663E-2</v>
      </c>
      <c r="U99" s="1">
        <f ca="1">U39+NORMINV(RAND(),0,'Total-Smoothed'!$AG$2)</f>
        <v>1.1485052070750641</v>
      </c>
      <c r="V99" s="1">
        <f ca="1">V39+NORMINV(RAND(),0,'Total-Smoothed'!$AG$2)</f>
        <v>-6.1297724455970475E-2</v>
      </c>
      <c r="W99" s="1">
        <f ca="1">W39+NORMINV(RAND(),0,'Total-Smoothed'!$AG$2)</f>
        <v>0.99568001050516131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1.13786173918122</v>
      </c>
      <c r="E100" s="1">
        <f ca="1">E40+NORMINV(RAND(),0,'Total-Smoothed'!$AG$2)</f>
        <v>0.64458907681466704</v>
      </c>
      <c r="F100" s="1">
        <f ca="1">F40+NORMINV(RAND(),0,'Total-Smoothed'!$AG$2)</f>
        <v>0.91397390214336638</v>
      </c>
      <c r="G100" s="1">
        <f ca="1">G40+NORMINV(RAND(),0,'Total-Smoothed'!$AG$2)</f>
        <v>1.1641102115817807</v>
      </c>
      <c r="H100" s="1">
        <f ca="1">H40+NORMINV(RAND(),0,'Total-Smoothed'!$AG$2)</f>
        <v>0.77960723198349402</v>
      </c>
      <c r="I100" s="1">
        <f ca="1">I40+NORMINV(RAND(),0,'Total-Smoothed'!$AG$2)</f>
        <v>7.231279229768392E-2</v>
      </c>
      <c r="J100" s="1">
        <f ca="1">J40+NORMINV(RAND(),0,'Total-Smoothed'!$AG$2)</f>
        <v>1.131960146799754</v>
      </c>
      <c r="K100" s="1">
        <f ca="1">K40+NORMINV(RAND(),0,'Total-Smoothed'!$AG$2)</f>
        <v>6.5538270699041307E-2</v>
      </c>
      <c r="L100" s="1">
        <f ca="1">L40+NORMINV(RAND(),0,'Total-Smoothed'!$AG$2)</f>
        <v>0.47693594837585274</v>
      </c>
      <c r="M100" s="1">
        <f ca="1">M40+NORMINV(RAND(),0,'Total-Smoothed'!$AG$2)</f>
        <v>2.5361639962897795E-2</v>
      </c>
      <c r="N100" s="1">
        <f ca="1">N40+NORMINV(RAND(),0,'Total-Smoothed'!$AG$2)</f>
        <v>0.90579765860154215</v>
      </c>
      <c r="O100" s="1">
        <f ca="1">O40+NORMINV(RAND(),0,'Total-Smoothed'!$AG$2)</f>
        <v>4.3764717065817124E-2</v>
      </c>
      <c r="P100" s="1">
        <f ca="1">P40+NORMINV(RAND(),0,'Total-Smoothed'!$AG$2)</f>
        <v>2.2581622418048064E-3</v>
      </c>
      <c r="Q100" s="1">
        <f ca="1">Q40+NORMINV(RAND(),0,'Total-Smoothed'!$AG$2)</f>
        <v>0.78301145241235803</v>
      </c>
      <c r="R100" s="1">
        <f ca="1">R40+NORMINV(RAND(),0,'Total-Smoothed'!$AG$2)</f>
        <v>3.6283689459016846E-2</v>
      </c>
      <c r="S100" s="1">
        <f ca="1">S40+NORMINV(RAND(),0,'Total-Smoothed'!$AG$2)</f>
        <v>0.61924486182043292</v>
      </c>
      <c r="T100" s="1">
        <f ca="1">T40+NORMINV(RAND(),0,'Total-Smoothed'!$AG$2)</f>
        <v>4.418418527700757E-2</v>
      </c>
      <c r="U100" s="1">
        <f ca="1">U40+NORMINV(RAND(),0,'Total-Smoothed'!$AG$2)</f>
        <v>2.4920739769755257E-2</v>
      </c>
      <c r="V100" s="1">
        <f ca="1">V40+NORMINV(RAND(),0,'Total-Smoothed'!$AG$2)</f>
        <v>1.0327104727969936</v>
      </c>
      <c r="W100" s="1">
        <f ca="1">W40+NORMINV(RAND(),0,'Total-Smoothed'!$AG$2)</f>
        <v>1.0152813290572886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0.77274415638935046</v>
      </c>
      <c r="E101" s="1">
        <f ca="1">E41+NORMINV(RAND(),0,'Total-Smoothed'!$AG$2)</f>
        <v>0.97943123365948814</v>
      </c>
      <c r="F101" s="1">
        <f ca="1">F41+NORMINV(RAND(),0,'Total-Smoothed'!$AG$2)</f>
        <v>0.31567082061598972</v>
      </c>
      <c r="G101" s="1">
        <f ca="1">G41+NORMINV(RAND(),0,'Total-Smoothed'!$AG$2)</f>
        <v>0.41634249820153996</v>
      </c>
      <c r="H101" s="1">
        <f ca="1">H41+NORMINV(RAND(),0,'Total-Smoothed'!$AG$2)</f>
        <v>-0.10958532717095769</v>
      </c>
      <c r="I101" s="1">
        <f ca="1">I41+NORMINV(RAND(),0,'Total-Smoothed'!$AG$2)</f>
        <v>2.6065920812862728E-2</v>
      </c>
      <c r="J101" s="1">
        <f ca="1">J41+NORMINV(RAND(),0,'Total-Smoothed'!$AG$2)</f>
        <v>2.2572675612719861E-2</v>
      </c>
      <c r="K101" s="1">
        <f ca="1">K41+NORMINV(RAND(),0,'Total-Smoothed'!$AG$2)</f>
        <v>-1.0742142612711905E-2</v>
      </c>
      <c r="L101" s="1">
        <f ca="1">L41+NORMINV(RAND(),0,'Total-Smoothed'!$AG$2)</f>
        <v>0.93698918401433262</v>
      </c>
      <c r="M101" s="1">
        <f ca="1">M41+NORMINV(RAND(),0,'Total-Smoothed'!$AG$2)</f>
        <v>-3.7934298357325813E-3</v>
      </c>
      <c r="N101" s="1">
        <f ca="1">N41+NORMINV(RAND(),0,'Total-Smoothed'!$AG$2)</f>
        <v>0.13852808567658026</v>
      </c>
      <c r="O101" s="1">
        <f ca="1">O41+NORMINV(RAND(),0,'Total-Smoothed'!$AG$2)</f>
        <v>-6.1790856212811995E-2</v>
      </c>
      <c r="P101" s="1">
        <f ca="1">P41+NORMINV(RAND(),0,'Total-Smoothed'!$AG$2)</f>
        <v>-6.7373913599688348E-2</v>
      </c>
      <c r="Q101" s="1">
        <f ca="1">Q41+NORMINV(RAND(),0,'Total-Smoothed'!$AG$2)</f>
        <v>0.3368083845044979</v>
      </c>
      <c r="R101" s="1">
        <f ca="1">R41+NORMINV(RAND(),0,'Total-Smoothed'!$AG$2)</f>
        <v>0.6006162046803043</v>
      </c>
      <c r="S101" s="1">
        <f ca="1">S41+NORMINV(RAND(),0,'Total-Smoothed'!$AG$2)</f>
        <v>0.54019422864497002</v>
      </c>
      <c r="T101" s="1">
        <f ca="1">T41+NORMINV(RAND(),0,'Total-Smoothed'!$AG$2)</f>
        <v>-0.14125265991679903</v>
      </c>
      <c r="U101" s="1">
        <f ca="1">U41+NORMINV(RAND(),0,'Total-Smoothed'!$AG$2)</f>
        <v>-9.9293828468798376E-4</v>
      </c>
      <c r="V101" s="1">
        <f ca="1">V41+NORMINV(RAND(),0,'Total-Smoothed'!$AG$2)</f>
        <v>-7.9725594096879182E-2</v>
      </c>
      <c r="W101" s="1">
        <f ca="1">W41+NORMINV(RAND(),0,'Total-Smoothed'!$AG$2)</f>
        <v>0.76159732721687268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7.4902638572416996E-2</v>
      </c>
      <c r="E102" s="1">
        <f ca="1">E42+NORMINV(RAND(),0,'Total-Smoothed'!$AG$2)</f>
        <v>0.90591981614861128</v>
      </c>
      <c r="F102" s="1">
        <f ca="1">F42+NORMINV(RAND(),0,'Total-Smoothed'!$AG$2)</f>
        <v>0.56717548015067143</v>
      </c>
      <c r="G102" s="1">
        <f ca="1">G42+NORMINV(RAND(),0,'Total-Smoothed'!$AG$2)</f>
        <v>0.26479034836657311</v>
      </c>
      <c r="H102" s="1">
        <f ca="1">H42+NORMINV(RAND(),0,'Total-Smoothed'!$AG$2)</f>
        <v>0.21854312792217973</v>
      </c>
      <c r="I102" s="1">
        <f ca="1">I42+NORMINV(RAND(),0,'Total-Smoothed'!$AG$2)</f>
        <v>0.1241770215638439</v>
      </c>
      <c r="J102" s="1">
        <f ca="1">J42+NORMINV(RAND(),0,'Total-Smoothed'!$AG$2)</f>
        <v>0.99842108642647387</v>
      </c>
      <c r="K102" s="1">
        <f ca="1">K42+NORMINV(RAND(),0,'Total-Smoothed'!$AG$2)</f>
        <v>0.19994010742225368</v>
      </c>
      <c r="L102" s="1">
        <f ca="1">L42+NORMINV(RAND(),0,'Total-Smoothed'!$AG$2)</f>
        <v>0.94127207371614829</v>
      </c>
      <c r="M102" s="1">
        <f ca="1">M42+NORMINV(RAND(),0,'Total-Smoothed'!$AG$2)</f>
        <v>0.93628005976340067</v>
      </c>
      <c r="N102" s="1">
        <f ca="1">N42+NORMINV(RAND(),0,'Total-Smoothed'!$AG$2)</f>
        <v>-0.10219011041597913</v>
      </c>
      <c r="O102" s="1">
        <f ca="1">O42+NORMINV(RAND(),0,'Total-Smoothed'!$AG$2)</f>
        <v>0.91884766097284432</v>
      </c>
      <c r="P102" s="1">
        <f ca="1">P42+NORMINV(RAND(),0,'Total-Smoothed'!$AG$2)</f>
        <v>0.84641545110913974</v>
      </c>
      <c r="Q102" s="1">
        <f ca="1">Q42+NORMINV(RAND(),0,'Total-Smoothed'!$AG$2)</f>
        <v>8.64243032149037E-2</v>
      </c>
      <c r="R102" s="1">
        <f ca="1">R42+NORMINV(RAND(),0,'Total-Smoothed'!$AG$2)</f>
        <v>0.9809992040621115</v>
      </c>
      <c r="S102" s="1">
        <f ca="1">S42+NORMINV(RAND(),0,'Total-Smoothed'!$AG$2)</f>
        <v>0.1465734830862146</v>
      </c>
      <c r="T102" s="1">
        <f ca="1">T42+NORMINV(RAND(),0,'Total-Smoothed'!$AG$2)</f>
        <v>-5.6380842048478442E-4</v>
      </c>
      <c r="U102" s="1">
        <f ca="1">U42+NORMINV(RAND(),0,'Total-Smoothed'!$AG$2)</f>
        <v>1.0344143509605668</v>
      </c>
      <c r="V102" s="1">
        <f ca="1">V42+NORMINV(RAND(),0,'Total-Smoothed'!$AG$2)</f>
        <v>0.18231339118601614</v>
      </c>
      <c r="W102" s="1">
        <f ca="1">W42+NORMINV(RAND(),0,'Total-Smoothed'!$AG$2)</f>
        <v>0.24801948490212355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0.10018708956184111</v>
      </c>
      <c r="E103" s="1">
        <f ca="1">E43+NORMINV(RAND(),0,'Total-Smoothed'!$AG$2)</f>
        <v>4.1110164249441486E-2</v>
      </c>
      <c r="F103" s="1">
        <f ca="1">F43+NORMINV(RAND(),0,'Total-Smoothed'!$AG$2)</f>
        <v>0.1866311313459838</v>
      </c>
      <c r="G103" s="1">
        <f ca="1">G43+NORMINV(RAND(),0,'Total-Smoothed'!$AG$2)</f>
        <v>-0.10557407501327958</v>
      </c>
      <c r="H103" s="1">
        <f ca="1">H43+NORMINV(RAND(),0,'Total-Smoothed'!$AG$2)</f>
        <v>0.12093051954287415</v>
      </c>
      <c r="I103" s="1">
        <f ca="1">I43+NORMINV(RAND(),0,'Total-Smoothed'!$AG$2)</f>
        <v>0.12009285238721853</v>
      </c>
      <c r="J103" s="1">
        <f ca="1">J43+NORMINV(RAND(),0,'Total-Smoothed'!$AG$2)</f>
        <v>0.99580618964485124</v>
      </c>
      <c r="K103" s="1">
        <f ca="1">K43+NORMINV(RAND(),0,'Total-Smoothed'!$AG$2)</f>
        <v>6.9608928941343823E-2</v>
      </c>
      <c r="L103" s="1">
        <f ca="1">L43+NORMINV(RAND(),0,'Total-Smoothed'!$AG$2)</f>
        <v>-0.13513537690625485</v>
      </c>
      <c r="M103" s="1">
        <f ca="1">M43+NORMINV(RAND(),0,'Total-Smoothed'!$AG$2)</f>
        <v>0.86555023247699703</v>
      </c>
      <c r="N103" s="1">
        <f ca="1">N43+NORMINV(RAND(),0,'Total-Smoothed'!$AG$2)</f>
        <v>0.95052254901563971</v>
      </c>
      <c r="O103" s="1">
        <f ca="1">O43+NORMINV(RAND(),0,'Total-Smoothed'!$AG$2)</f>
        <v>0.35416220802487219</v>
      </c>
      <c r="P103" s="1">
        <f ca="1">P43+NORMINV(RAND(),0,'Total-Smoothed'!$AG$2)</f>
        <v>0.28533448355629565</v>
      </c>
      <c r="Q103" s="1">
        <f ca="1">Q43+NORMINV(RAND(),0,'Total-Smoothed'!$AG$2)</f>
        <v>8.5658047980681981E-2</v>
      </c>
      <c r="R103" s="1">
        <f ca="1">R43+NORMINV(RAND(),0,'Total-Smoothed'!$AG$2)</f>
        <v>0.77257657332599905</v>
      </c>
      <c r="S103" s="1">
        <f ca="1">S43+NORMINV(RAND(),0,'Total-Smoothed'!$AG$2)</f>
        <v>0.25467340196652616</v>
      </c>
      <c r="T103" s="1">
        <f ca="1">T43+NORMINV(RAND(),0,'Total-Smoothed'!$AG$2)</f>
        <v>0.65930687505808128</v>
      </c>
      <c r="U103" s="1">
        <f ca="1">U43+NORMINV(RAND(),0,'Total-Smoothed'!$AG$2)</f>
        <v>7.8340154682067231E-2</v>
      </c>
      <c r="V103" s="1">
        <f ca="1">V43+NORMINV(RAND(),0,'Total-Smoothed'!$AG$2)</f>
        <v>1.0231414572570479</v>
      </c>
      <c r="W103" s="1">
        <f ca="1">W43+NORMINV(RAND(),0,'Total-Smoothed'!$AG$2)</f>
        <v>2.5408918506156938E-2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0.66241804455859565</v>
      </c>
      <c r="E104" s="1">
        <f ca="1">E44+NORMINV(RAND(),0,'Total-Smoothed'!$AG$2)</f>
        <v>-0.1021944358238793</v>
      </c>
      <c r="F104" s="1">
        <f ca="1">F44+NORMINV(RAND(),0,'Total-Smoothed'!$AG$2)</f>
        <v>9.0591342308653053E-2</v>
      </c>
      <c r="G104" s="1">
        <f ca="1">G44+NORMINV(RAND(),0,'Total-Smoothed'!$AG$2)</f>
        <v>0.83571423242314724</v>
      </c>
      <c r="H104" s="1">
        <f ca="1">H44+NORMINV(RAND(),0,'Total-Smoothed'!$AG$2)</f>
        <v>0.6697346878193392</v>
      </c>
      <c r="I104" s="1">
        <f ca="1">I44+NORMINV(RAND(),0,'Total-Smoothed'!$AG$2)</f>
        <v>0.13235335892319552</v>
      </c>
      <c r="J104" s="1">
        <f ca="1">J44+NORMINV(RAND(),0,'Total-Smoothed'!$AG$2)</f>
        <v>1.0879725761502221</v>
      </c>
      <c r="K104" s="1">
        <f ca="1">K44+NORMINV(RAND(),0,'Total-Smoothed'!$AG$2)</f>
        <v>0.61981022994136281</v>
      </c>
      <c r="L104" s="1">
        <f ca="1">L44+NORMINV(RAND(),0,'Total-Smoothed'!$AG$2)</f>
        <v>0.10699434809217631</v>
      </c>
      <c r="M104" s="1">
        <f ca="1">M44+NORMINV(RAND(),0,'Total-Smoothed'!$AG$2)</f>
        <v>3.8488278059745328E-2</v>
      </c>
      <c r="N104" s="1">
        <f ca="1">N44+NORMINV(RAND(),0,'Total-Smoothed'!$AG$2)</f>
        <v>0.8715403948595899</v>
      </c>
      <c r="O104" s="1">
        <f ca="1">O44+NORMINV(RAND(),0,'Total-Smoothed'!$AG$2)</f>
        <v>3.6710475462939533E-2</v>
      </c>
      <c r="P104" s="1">
        <f ca="1">P44+NORMINV(RAND(),0,'Total-Smoothed'!$AG$2)</f>
        <v>-9.4623578425176505E-3</v>
      </c>
      <c r="Q104" s="1">
        <f ca="1">Q44+NORMINV(RAND(),0,'Total-Smoothed'!$AG$2)</f>
        <v>-8.2692942690321833E-2</v>
      </c>
      <c r="R104" s="1">
        <f ca="1">R44+NORMINV(RAND(),0,'Total-Smoothed'!$AG$2)</f>
        <v>3.7708793698128337E-2</v>
      </c>
      <c r="S104" s="1">
        <f ca="1">S44+NORMINV(RAND(),0,'Total-Smoothed'!$AG$2)</f>
        <v>0.10630215478701351</v>
      </c>
      <c r="T104" s="1">
        <f ca="1">T44+NORMINV(RAND(),0,'Total-Smoothed'!$AG$2)</f>
        <v>1.035777684963868</v>
      </c>
      <c r="U104" s="1">
        <f ca="1">U44+NORMINV(RAND(),0,'Total-Smoothed'!$AG$2)</f>
        <v>8.9262425853333938E-3</v>
      </c>
      <c r="V104" s="1">
        <f ca="1">V44+NORMINV(RAND(),0,'Total-Smoothed'!$AG$2)</f>
        <v>1.0792456193295761</v>
      </c>
      <c r="W104" s="1">
        <f ca="1">W44+NORMINV(RAND(),0,'Total-Smoothed'!$AG$2)</f>
        <v>0.87568374627175505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0.10798032907920146</v>
      </c>
      <c r="E105" s="1">
        <f ca="1">E45+NORMINV(RAND(),0,'Total-Smoothed'!$AG$2)</f>
        <v>3.7959912952066355E-2</v>
      </c>
      <c r="F105" s="1">
        <f ca="1">F45+NORMINV(RAND(),0,'Total-Smoothed'!$AG$2)</f>
        <v>0.34805217343768702</v>
      </c>
      <c r="G105" s="1">
        <f ca="1">G45+NORMINV(RAND(),0,'Total-Smoothed'!$AG$2)</f>
        <v>0.58490194984425048</v>
      </c>
      <c r="H105" s="1">
        <f ca="1">H45+NORMINV(RAND(),0,'Total-Smoothed'!$AG$2)</f>
        <v>0.38686846677774922</v>
      </c>
      <c r="I105" s="1">
        <f ca="1">I45+NORMINV(RAND(),0,'Total-Smoothed'!$AG$2)</f>
        <v>1.7734150900416135E-2</v>
      </c>
      <c r="J105" s="1">
        <f ca="1">J45+NORMINV(RAND(),0,'Total-Smoothed'!$AG$2)</f>
        <v>0.95127244172433079</v>
      </c>
      <c r="K105" s="1">
        <f ca="1">K45+NORMINV(RAND(),0,'Total-Smoothed'!$AG$2)</f>
        <v>-5.8347976788277862E-2</v>
      </c>
      <c r="L105" s="1">
        <f ca="1">L45+NORMINV(RAND(),0,'Total-Smoothed'!$AG$2)</f>
        <v>2.1755046564035273E-2</v>
      </c>
      <c r="M105" s="1">
        <f ca="1">M45+NORMINV(RAND(),0,'Total-Smoothed'!$AG$2)</f>
        <v>0.98068547235626569</v>
      </c>
      <c r="N105" s="1">
        <f ca="1">N45+NORMINV(RAND(),0,'Total-Smoothed'!$AG$2)</f>
        <v>1.1271743670864405</v>
      </c>
      <c r="O105" s="1">
        <f ca="1">O45+NORMINV(RAND(),0,'Total-Smoothed'!$AG$2)</f>
        <v>0.91272815380368855</v>
      </c>
      <c r="P105" s="1">
        <f ca="1">P45+NORMINV(RAND(),0,'Total-Smoothed'!$AG$2)</f>
        <v>1.2191902751950858</v>
      </c>
      <c r="Q105" s="1">
        <f ca="1">Q45+NORMINV(RAND(),0,'Total-Smoothed'!$AG$2)</f>
        <v>0.13177266692187334</v>
      </c>
      <c r="R105" s="1">
        <f ca="1">R45+NORMINV(RAND(),0,'Total-Smoothed'!$AG$2)</f>
        <v>1.110166232153619</v>
      </c>
      <c r="S105" s="1">
        <f ca="1">S45+NORMINV(RAND(),0,'Total-Smoothed'!$AG$2)</f>
        <v>0.20102236348363023</v>
      </c>
      <c r="T105" s="1">
        <f ca="1">T45+NORMINV(RAND(),0,'Total-Smoothed'!$AG$2)</f>
        <v>-2.3678720736347456E-2</v>
      </c>
      <c r="U105" s="1">
        <f ca="1">U45+NORMINV(RAND(),0,'Total-Smoothed'!$AG$2)</f>
        <v>0.19284539579926924</v>
      </c>
      <c r="V105" s="1">
        <f ca="1">V45+NORMINV(RAND(),0,'Total-Smoothed'!$AG$2)</f>
        <v>0.19274380103071265</v>
      </c>
      <c r="W105" s="1">
        <f ca="1">W45+NORMINV(RAND(),0,'Total-Smoothed'!$AG$2)</f>
        <v>0.37346210471121988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1.1025802257011534</v>
      </c>
      <c r="E106" s="1">
        <f ca="1">E46+NORMINV(RAND(),0,'Total-Smoothed'!$AG$2)</f>
        <v>0.17278613153118064</v>
      </c>
      <c r="F106" s="1">
        <f ca="1">F46+NORMINV(RAND(),0,'Total-Smoothed'!$AG$2)</f>
        <v>-1.4199513659598373E-2</v>
      </c>
      <c r="G106" s="1">
        <f ca="1">G46+NORMINV(RAND(),0,'Total-Smoothed'!$AG$2)</f>
        <v>0.91627772025546828</v>
      </c>
      <c r="H106" s="1">
        <f ca="1">H46+NORMINV(RAND(),0,'Total-Smoothed'!$AG$2)</f>
        <v>0.47364524610305597</v>
      </c>
      <c r="I106" s="1">
        <f ca="1">I46+NORMINV(RAND(),0,'Total-Smoothed'!$AG$2)</f>
        <v>3.4094267232981534E-2</v>
      </c>
      <c r="J106" s="1">
        <f ca="1">J46+NORMINV(RAND(),0,'Total-Smoothed'!$AG$2)</f>
        <v>0.97080350338981192</v>
      </c>
      <c r="K106" s="1">
        <f ca="1">K46+NORMINV(RAND(),0,'Total-Smoothed'!$AG$2)</f>
        <v>0.86619299802109606</v>
      </c>
      <c r="L106" s="1">
        <f ca="1">L46+NORMINV(RAND(),0,'Total-Smoothed'!$AG$2)</f>
        <v>0.88223543295357387</v>
      </c>
      <c r="M106" s="1">
        <f ca="1">M46+NORMINV(RAND(),0,'Total-Smoothed'!$AG$2)</f>
        <v>0.77045557281985</v>
      </c>
      <c r="N106" s="1">
        <f ca="1">N46+NORMINV(RAND(),0,'Total-Smoothed'!$AG$2)</f>
        <v>0.73573437987596746</v>
      </c>
      <c r="O106" s="1">
        <f ca="1">O46+NORMINV(RAND(),0,'Total-Smoothed'!$AG$2)</f>
        <v>6.9236620981526512E-2</v>
      </c>
      <c r="P106" s="1">
        <f ca="1">P46+NORMINV(RAND(),0,'Total-Smoothed'!$AG$2)</f>
        <v>5.851043261532405E-2</v>
      </c>
      <c r="Q106" s="1">
        <f ca="1">Q46+NORMINV(RAND(),0,'Total-Smoothed'!$AG$2)</f>
        <v>0.147936020778134</v>
      </c>
      <c r="R106" s="1">
        <f ca="1">R46+NORMINV(RAND(),0,'Total-Smoothed'!$AG$2)</f>
        <v>0.32280981273721859</v>
      </c>
      <c r="S106" s="1">
        <f ca="1">S46+NORMINV(RAND(),0,'Total-Smoothed'!$AG$2)</f>
        <v>0.15224531412099268</v>
      </c>
      <c r="T106" s="1">
        <f ca="1">T46+NORMINV(RAND(),0,'Total-Smoothed'!$AG$2)</f>
        <v>0.99680905305056733</v>
      </c>
      <c r="U106" s="1">
        <f ca="1">U46+NORMINV(RAND(),0,'Total-Smoothed'!$AG$2)</f>
        <v>-2.6442361439631926E-2</v>
      </c>
      <c r="V106" s="1">
        <f ca="1">V46+NORMINV(RAND(),0,'Total-Smoothed'!$AG$2)</f>
        <v>0.83832416188540471</v>
      </c>
      <c r="W106" s="1">
        <f ca="1">W46+NORMINV(RAND(),0,'Total-Smoothed'!$AG$2)</f>
        <v>0.87404619630976943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1.0631532233965113</v>
      </c>
      <c r="E107" s="1">
        <f ca="1">E47+NORMINV(RAND(),0,'Total-Smoothed'!$AG$2)</f>
        <v>0.65725687532796384</v>
      </c>
      <c r="F107" s="1">
        <f ca="1">F47+NORMINV(RAND(),0,'Total-Smoothed'!$AG$2)</f>
        <v>0.38931838364283566</v>
      </c>
      <c r="G107" s="1">
        <f ca="1">G47+NORMINV(RAND(),0,'Total-Smoothed'!$AG$2)</f>
        <v>0.76288541327847614</v>
      </c>
      <c r="H107" s="1">
        <f ca="1">H47+NORMINV(RAND(),0,'Total-Smoothed'!$AG$2)</f>
        <v>0.72265393311935933</v>
      </c>
      <c r="I107" s="1">
        <f ca="1">I47+NORMINV(RAND(),0,'Total-Smoothed'!$AG$2)</f>
        <v>0.15055092542623308</v>
      </c>
      <c r="J107" s="1">
        <f ca="1">J47+NORMINV(RAND(),0,'Total-Smoothed'!$AG$2)</f>
        <v>1.0823132387970626</v>
      </c>
      <c r="K107" s="1">
        <f ca="1">K47+NORMINV(RAND(),0,'Total-Smoothed'!$AG$2)</f>
        <v>0.85116561204857033</v>
      </c>
      <c r="L107" s="1">
        <f ca="1">L47+NORMINV(RAND(),0,'Total-Smoothed'!$AG$2)</f>
        <v>0.24235920431115429</v>
      </c>
      <c r="M107" s="1">
        <f ca="1">M47+NORMINV(RAND(),0,'Total-Smoothed'!$AG$2)</f>
        <v>-4.9721314043920523E-2</v>
      </c>
      <c r="N107" s="1">
        <f ca="1">N47+NORMINV(RAND(),0,'Total-Smoothed'!$AG$2)</f>
        <v>0.40728771401366809</v>
      </c>
      <c r="O107" s="1">
        <f ca="1">O47+NORMINV(RAND(),0,'Total-Smoothed'!$AG$2)</f>
        <v>0.2704277658895059</v>
      </c>
      <c r="P107" s="1">
        <f ca="1">P47+NORMINV(RAND(),0,'Total-Smoothed'!$AG$2)</f>
        <v>5.7106063146581981E-2</v>
      </c>
      <c r="Q107" s="1">
        <f ca="1">Q47+NORMINV(RAND(),0,'Total-Smoothed'!$AG$2)</f>
        <v>0.76434258058159743</v>
      </c>
      <c r="R107" s="1">
        <f ca="1">R47+NORMINV(RAND(),0,'Total-Smoothed'!$AG$2)</f>
        <v>-6.7190735422624145E-2</v>
      </c>
      <c r="S107" s="1">
        <f ca="1">S47+NORMINV(RAND(),0,'Total-Smoothed'!$AG$2)</f>
        <v>0.99431604216453029</v>
      </c>
      <c r="T107" s="1">
        <f ca="1">T47+NORMINV(RAND(),0,'Total-Smoothed'!$AG$2)</f>
        <v>1.1354099439430743</v>
      </c>
      <c r="U107" s="1">
        <f ca="1">U47+NORMINV(RAND(),0,'Total-Smoothed'!$AG$2)</f>
        <v>0.39771155613227838</v>
      </c>
      <c r="V107" s="1">
        <f ca="1">V47+NORMINV(RAND(),0,'Total-Smoothed'!$AG$2)</f>
        <v>0.83920353771330458</v>
      </c>
      <c r="W107" s="1">
        <f ca="1">W47+NORMINV(RAND(),0,'Total-Smoothed'!$AG$2)</f>
        <v>0.89756482034160001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0.7468788865785343</v>
      </c>
      <c r="E108" s="1">
        <f ca="1">E48+NORMINV(RAND(),0,'Total-Smoothed'!$AG$2)</f>
        <v>0.17866985067081065</v>
      </c>
      <c r="F108" s="1">
        <f ca="1">F48+NORMINV(RAND(),0,'Total-Smoothed'!$AG$2)</f>
        <v>0.76441696767136058</v>
      </c>
      <c r="G108" s="1">
        <f ca="1">G48+NORMINV(RAND(),0,'Total-Smoothed'!$AG$2)</f>
        <v>0.78700529333584801</v>
      </c>
      <c r="H108" s="1">
        <f ca="1">H48+NORMINV(RAND(),0,'Total-Smoothed'!$AG$2)</f>
        <v>0.12670320013721711</v>
      </c>
      <c r="I108" s="1">
        <f ca="1">I48+NORMINV(RAND(),0,'Total-Smoothed'!$AG$2)</f>
        <v>0.44836237114908084</v>
      </c>
      <c r="J108" s="1">
        <f ca="1">J48+NORMINV(RAND(),0,'Total-Smoothed'!$AG$2)</f>
        <v>1.0940319171898081</v>
      </c>
      <c r="K108" s="1">
        <f ca="1">K48+NORMINV(RAND(),0,'Total-Smoothed'!$AG$2)</f>
        <v>-8.3775472867127415E-2</v>
      </c>
      <c r="L108" s="1">
        <f ca="1">L48+NORMINV(RAND(),0,'Total-Smoothed'!$AG$2)</f>
        <v>-4.8373877114034902E-2</v>
      </c>
      <c r="M108" s="1">
        <f ca="1">M48+NORMINV(RAND(),0,'Total-Smoothed'!$AG$2)</f>
        <v>0.50649417954768328</v>
      </c>
      <c r="N108" s="1">
        <f ca="1">N48+NORMINV(RAND(),0,'Total-Smoothed'!$AG$2)</f>
        <v>1.0788649722238555</v>
      </c>
      <c r="O108" s="1">
        <f ca="1">O48+NORMINV(RAND(),0,'Total-Smoothed'!$AG$2)</f>
        <v>0.44638296344555606</v>
      </c>
      <c r="P108" s="1">
        <f ca="1">P48+NORMINV(RAND(),0,'Total-Smoothed'!$AG$2)</f>
        <v>1.1744003621604244</v>
      </c>
      <c r="Q108" s="1">
        <f ca="1">Q48+NORMINV(RAND(),0,'Total-Smoothed'!$AG$2)</f>
        <v>-0.17984005632116662</v>
      </c>
      <c r="R108" s="1">
        <f ca="1">R48+NORMINV(RAND(),0,'Total-Smoothed'!$AG$2)</f>
        <v>0.10478558739376639</v>
      </c>
      <c r="S108" s="1">
        <f ca="1">S48+NORMINV(RAND(),0,'Total-Smoothed'!$AG$2)</f>
        <v>0.87423635888263596</v>
      </c>
      <c r="T108" s="1">
        <f ca="1">T48+NORMINV(RAND(),0,'Total-Smoothed'!$AG$2)</f>
        <v>0.14805050236135014</v>
      </c>
      <c r="U108" s="1">
        <f ca="1">U48+NORMINV(RAND(),0,'Total-Smoothed'!$AG$2)</f>
        <v>8.6532608070398906E-2</v>
      </c>
      <c r="V108" s="1">
        <f ca="1">V48+NORMINV(RAND(),0,'Total-Smoothed'!$AG$2)</f>
        <v>0.93738341380354695</v>
      </c>
      <c r="W108" s="1">
        <f ca="1">W48+NORMINV(RAND(),0,'Total-Smoothed'!$AG$2)</f>
        <v>0.86762399911035537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0.25182525166029024</v>
      </c>
      <c r="E111" s="1">
        <f ca="1">(E61+0.6*(F61+D61)+0.15*G1)/(1+2*0.6+0.15)</f>
        <v>0.17636476659429598</v>
      </c>
      <c r="F111" s="1">
        <f ca="1">(F61+0.6*(G61+E61)+0.15*(D61+H61))/(1+2*0.6+2*0.15)</f>
        <v>0.23800611838782976</v>
      </c>
      <c r="G111" s="1">
        <f t="shared" ref="G111:H126" ca="1" si="10">(G61+0.6*(H61+F61)+0.15*(E61+I61))/(1+2*0.6+2*0.15)</f>
        <v>0.35505362412045949</v>
      </c>
      <c r="H111" s="1">
        <f ca="1">(H61+0.6*(I61+G61)+0.15*(F61+J61))/(1+2*0.6+2*0.15)</f>
        <v>0.3084025420127855</v>
      </c>
      <c r="I111" s="1">
        <f t="shared" ref="I111:U126" ca="1" si="11">(I61+0.6*(J61+H61)+0.15*(G61+K61))/(1+2*0.6+2*0.15)</f>
        <v>0.2606250997805758</v>
      </c>
      <c r="J111" s="1">
        <f t="shared" ca="1" si="11"/>
        <v>0.18662079674963533</v>
      </c>
      <c r="K111" s="1">
        <f t="shared" ca="1" si="11"/>
        <v>6.7712507351439188E-2</v>
      </c>
      <c r="L111" s="1">
        <f t="shared" ca="1" si="11"/>
        <v>2.266428319629804E-3</v>
      </c>
      <c r="M111" s="1">
        <f t="shared" ca="1" si="11"/>
        <v>5.9914132152515051E-2</v>
      </c>
      <c r="N111" s="1">
        <f t="shared" ca="1" si="11"/>
        <v>0.11953767829150337</v>
      </c>
      <c r="O111" s="1">
        <f t="shared" ca="1" si="11"/>
        <v>8.2078871822826444E-2</v>
      </c>
      <c r="P111" s="1">
        <f t="shared" ca="1" si="11"/>
        <v>8.1766974861655697E-2</v>
      </c>
      <c r="Q111" s="1">
        <f t="shared" ca="1" si="11"/>
        <v>0.24653106768813041</v>
      </c>
      <c r="R111" s="1">
        <f t="shared" ca="1" si="11"/>
        <v>0.43174022389661798</v>
      </c>
      <c r="S111" s="1">
        <f t="shared" ca="1" si="11"/>
        <v>0.33627291893747902</v>
      </c>
      <c r="T111" s="1">
        <f t="shared" ca="1" si="11"/>
        <v>0.20423305601886721</v>
      </c>
      <c r="U111" s="1">
        <f t="shared" ca="1" si="11"/>
        <v>0.16733803708561235</v>
      </c>
      <c r="V111" s="1">
        <f ca="1">(V61+0.6*(W61+U61)+0.15*T1)/(1+2*0.6+0.15)</f>
        <v>0.16089468485295375</v>
      </c>
      <c r="W111" s="1">
        <f ca="1">(W61+0.6*(V61)+0.15*U61)/(1+0.6+0.15)</f>
        <v>0.14615644969817976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-8.4877485796624005E-2</v>
      </c>
      <c r="E112" s="1">
        <f t="shared" ref="E112:E158" ca="1" si="13">(E62+0.6*(F62+D62)+0.15*G2)/(1+2*0.6+0.15)</f>
        <v>1.3449039263704438E-2</v>
      </c>
      <c r="F112" s="1">
        <f t="shared" ref="F112:U127" ca="1" si="14">(F62+0.6*(G62+E62)+0.15*(D62+H62))/(1+2*0.6+2*0.15)</f>
        <v>0.22385464256268164</v>
      </c>
      <c r="G112" s="1">
        <f t="shared" ca="1" si="10"/>
        <v>0.39521087684586198</v>
      </c>
      <c r="H112" s="1">
        <f t="shared" ca="1" si="10"/>
        <v>0.29952323380963436</v>
      </c>
      <c r="I112" s="1">
        <f t="shared" ca="1" si="11"/>
        <v>0.17829404464174101</v>
      </c>
      <c r="J112" s="1">
        <f t="shared" ca="1" si="11"/>
        <v>8.9700351920806859E-2</v>
      </c>
      <c r="K112" s="1">
        <f t="shared" ca="1" si="11"/>
        <v>5.9518516782660735E-2</v>
      </c>
      <c r="L112" s="1">
        <f t="shared" ca="1" si="11"/>
        <v>2.7914384252307023E-2</v>
      </c>
      <c r="M112" s="1">
        <f t="shared" ca="1" si="11"/>
        <v>-2.3605297732997217E-3</v>
      </c>
      <c r="N112" s="1">
        <f t="shared" ca="1" si="11"/>
        <v>-7.6587999351329979E-3</v>
      </c>
      <c r="O112" s="1">
        <f t="shared" ca="1" si="11"/>
        <v>4.9005069439282525E-2</v>
      </c>
      <c r="P112" s="1">
        <f t="shared" ca="1" si="11"/>
        <v>0.11668851763380542</v>
      </c>
      <c r="Q112" s="1">
        <f t="shared" ca="1" si="11"/>
        <v>0.22756718846055649</v>
      </c>
      <c r="R112" s="1">
        <f t="shared" ca="1" si="11"/>
        <v>0.39442519718354213</v>
      </c>
      <c r="S112" s="1">
        <f t="shared" ca="1" si="11"/>
        <v>0.31943990111907206</v>
      </c>
      <c r="T112" s="1">
        <f t="shared" ca="1" si="11"/>
        <v>0.16192662150468556</v>
      </c>
      <c r="U112" s="1">
        <f t="shared" ca="1" si="11"/>
        <v>4.1734963052834459E-2</v>
      </c>
      <c r="V112" s="1">
        <f t="shared" ref="V112:V158" ca="1" si="15">(V62+0.6*(W62+U62)+0.15*T2)/(1+2*0.6+0.15)</f>
        <v>-1.2305480293486463E-2</v>
      </c>
      <c r="W112" s="1">
        <f t="shared" ref="W112:W157" ca="1" si="16">(W62+0.6*(V62)+0.15*U62)/(1+0.6+0.15)</f>
        <v>-8.538670434837202E-2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2.1595644524806605E-2</v>
      </c>
      <c r="E113" s="1">
        <f t="shared" ca="1" si="13"/>
        <v>5.9669894748127936E-2</v>
      </c>
      <c r="F113" s="1">
        <f t="shared" ca="1" si="14"/>
        <v>0.25225765964786245</v>
      </c>
      <c r="G113" s="1">
        <f t="shared" ca="1" si="10"/>
        <v>0.42435174560483457</v>
      </c>
      <c r="H113" s="1">
        <f t="shared" ca="1" si="10"/>
        <v>0.29577987794614158</v>
      </c>
      <c r="I113" s="1">
        <f t="shared" ca="1" si="11"/>
        <v>0.11360190386693333</v>
      </c>
      <c r="J113" s="1">
        <f t="shared" ca="1" si="11"/>
        <v>2.6445838291931763E-2</v>
      </c>
      <c r="K113" s="1">
        <f t="shared" ca="1" si="11"/>
        <v>-2.8021240836740003E-2</v>
      </c>
      <c r="L113" s="1">
        <f t="shared" ca="1" si="11"/>
        <v>-6.409071026758667E-2</v>
      </c>
      <c r="M113" s="1">
        <f t="shared" ca="1" si="11"/>
        <v>-1.7588113335680986E-3</v>
      </c>
      <c r="N113" s="1">
        <f t="shared" ca="1" si="11"/>
        <v>6.6585011066716313E-2</v>
      </c>
      <c r="O113" s="1">
        <f t="shared" ca="1" si="11"/>
        <v>7.2300013262367027E-2</v>
      </c>
      <c r="P113" s="1">
        <f t="shared" ca="1" si="11"/>
        <v>8.9887144348311479E-2</v>
      </c>
      <c r="Q113" s="1">
        <f t="shared" ca="1" si="11"/>
        <v>0.25021310308026795</v>
      </c>
      <c r="R113" s="1">
        <f t="shared" ca="1" si="11"/>
        <v>0.47566785481713791</v>
      </c>
      <c r="S113" s="1">
        <f t="shared" ca="1" si="11"/>
        <v>0.35336575993195657</v>
      </c>
      <c r="T113" s="1">
        <f t="shared" ca="1" si="11"/>
        <v>0.13684361302154416</v>
      </c>
      <c r="U113" s="1">
        <f t="shared" ca="1" si="11"/>
        <v>3.1467149953693804E-2</v>
      </c>
      <c r="V113" s="1">
        <f t="shared" ca="1" si="15"/>
        <v>4.9964846672117751E-2</v>
      </c>
      <c r="W113" s="1">
        <f t="shared" ca="1" si="16"/>
        <v>5.1484044003612096E-2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-7.2419154632177287E-3</v>
      </c>
      <c r="E114" s="1">
        <f t="shared" ca="1" si="13"/>
        <v>7.3023001592972953E-2</v>
      </c>
      <c r="F114" s="1">
        <f t="shared" ca="1" si="14"/>
        <v>0.26714164233620535</v>
      </c>
      <c r="G114" s="1">
        <f t="shared" ca="1" si="10"/>
        <v>0.4379305831903067</v>
      </c>
      <c r="H114" s="1">
        <f t="shared" ca="1" si="10"/>
        <v>0.32181503480897583</v>
      </c>
      <c r="I114" s="1">
        <f t="shared" ca="1" si="11"/>
        <v>0.19238268009561937</v>
      </c>
      <c r="J114" s="1">
        <f t="shared" ca="1" si="11"/>
        <v>0.12865998695862679</v>
      </c>
      <c r="K114" s="1">
        <f t="shared" ca="1" si="11"/>
        <v>5.9098176773627484E-2</v>
      </c>
      <c r="L114" s="1">
        <f t="shared" ca="1" si="11"/>
        <v>-2.2426211060085745E-3</v>
      </c>
      <c r="M114" s="1">
        <f t="shared" ca="1" si="11"/>
        <v>-2.2931769580166093E-2</v>
      </c>
      <c r="N114" s="1">
        <f t="shared" ca="1" si="11"/>
        <v>-7.3771124590194916E-3</v>
      </c>
      <c r="O114" s="1">
        <f t="shared" ca="1" si="11"/>
        <v>5.4109847701208899E-2</v>
      </c>
      <c r="P114" s="1">
        <f t="shared" ca="1" si="11"/>
        <v>0.15520664409299759</v>
      </c>
      <c r="Q114" s="1">
        <f t="shared" ca="1" si="11"/>
        <v>0.25059516956072114</v>
      </c>
      <c r="R114" s="1">
        <f t="shared" ca="1" si="11"/>
        <v>0.30927813885951549</v>
      </c>
      <c r="S114" s="1">
        <f t="shared" ca="1" si="11"/>
        <v>0.16134933721886296</v>
      </c>
      <c r="T114" s="1">
        <f t="shared" ca="1" si="11"/>
        <v>6.6681948834919097E-2</v>
      </c>
      <c r="U114" s="1">
        <f t="shared" ca="1" si="11"/>
        <v>7.2615875361848076E-2</v>
      </c>
      <c r="V114" s="1">
        <f t="shared" ca="1" si="15"/>
        <v>5.9047142619605912E-2</v>
      </c>
      <c r="W114" s="1">
        <f t="shared" ca="1" si="16"/>
        <v>3.546136689044644E-2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9.2831304323669081E-2</v>
      </c>
      <c r="E115" s="1">
        <f t="shared" ca="1" si="13"/>
        <v>9.7722709611728201E-2</v>
      </c>
      <c r="F115" s="1">
        <f t="shared" ca="1" si="14"/>
        <v>0.18449999000382644</v>
      </c>
      <c r="G115" s="1">
        <f t="shared" ca="1" si="10"/>
        <v>0.28628314322250936</v>
      </c>
      <c r="H115" s="1">
        <f t="shared" ca="1" si="10"/>
        <v>0.13992265598965908</v>
      </c>
      <c r="I115" s="1">
        <f t="shared" ca="1" si="11"/>
        <v>-3.2537966673901367E-2</v>
      </c>
      <c r="J115" s="1">
        <f t="shared" ca="1" si="11"/>
        <v>-8.7132913888053234E-2</v>
      </c>
      <c r="K115" s="1">
        <f t="shared" ca="1" si="11"/>
        <v>-3.8531491571773949E-2</v>
      </c>
      <c r="L115" s="1">
        <f t="shared" ca="1" si="11"/>
        <v>2.2170416894243494E-2</v>
      </c>
      <c r="M115" s="1">
        <f t="shared" ca="1" si="11"/>
        <v>2.9186978585026363E-2</v>
      </c>
      <c r="N115" s="1">
        <f t="shared" ca="1" si="11"/>
        <v>8.2592554876440693E-3</v>
      </c>
      <c r="O115" s="1">
        <f t="shared" ca="1" si="11"/>
        <v>5.5409467264618721E-3</v>
      </c>
      <c r="P115" s="1">
        <f t="shared" ca="1" si="11"/>
        <v>8.1636661867875868E-2</v>
      </c>
      <c r="Q115" s="1">
        <f t="shared" ca="1" si="11"/>
        <v>0.2778288459367525</v>
      </c>
      <c r="R115" s="1">
        <f t="shared" ca="1" si="11"/>
        <v>0.421886844414676</v>
      </c>
      <c r="S115" s="1">
        <f t="shared" ca="1" si="11"/>
        <v>0.25415069327090622</v>
      </c>
      <c r="T115" s="1">
        <f t="shared" ca="1" si="11"/>
        <v>5.6299370140499697E-2</v>
      </c>
      <c r="U115" s="1">
        <f t="shared" ca="1" si="11"/>
        <v>-3.6490952340738805E-2</v>
      </c>
      <c r="V115" s="1">
        <f t="shared" ca="1" si="15"/>
        <v>-3.3960880441663711E-2</v>
      </c>
      <c r="W115" s="1">
        <f t="shared" ca="1" si="16"/>
        <v>3.4857354192124219E-2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0.14760874710451152</v>
      </c>
      <c r="E116" s="1">
        <f t="shared" ca="1" si="13"/>
        <v>0.18121183902319274</v>
      </c>
      <c r="F116" s="1">
        <f t="shared" ca="1" si="14"/>
        <v>0.29926223832967325</v>
      </c>
      <c r="G116" s="1">
        <f t="shared" ca="1" si="10"/>
        <v>0.38663743975047971</v>
      </c>
      <c r="H116" s="1">
        <f t="shared" ca="1" si="10"/>
        <v>0.23212290223495119</v>
      </c>
      <c r="I116" s="1">
        <f t="shared" ca="1" si="11"/>
        <v>0.11146656096434789</v>
      </c>
      <c r="J116" s="1">
        <f t="shared" ca="1" si="11"/>
        <v>4.3809412118244857E-2</v>
      </c>
      <c r="K116" s="1">
        <f t="shared" ca="1" si="11"/>
        <v>3.4041075788873276E-2</v>
      </c>
      <c r="L116" s="1">
        <f t="shared" ca="1" si="11"/>
        <v>3.0130937898319464E-2</v>
      </c>
      <c r="M116" s="1">
        <f t="shared" ca="1" si="11"/>
        <v>5.7845471604074362E-2</v>
      </c>
      <c r="N116" s="1">
        <f t="shared" ca="1" si="11"/>
        <v>8.0953283930876918E-2</v>
      </c>
      <c r="O116" s="1">
        <f t="shared" ca="1" si="11"/>
        <v>0.10628596271593498</v>
      </c>
      <c r="P116" s="1">
        <f t="shared" ca="1" si="11"/>
        <v>0.14209961812613209</v>
      </c>
      <c r="Q116" s="1">
        <f t="shared" ca="1" si="11"/>
        <v>0.26119093122424342</v>
      </c>
      <c r="R116" s="1">
        <f t="shared" ca="1" si="11"/>
        <v>0.40013768047244741</v>
      </c>
      <c r="S116" s="1">
        <f t="shared" ca="1" si="11"/>
        <v>0.27259378248352217</v>
      </c>
      <c r="T116" s="1">
        <f t="shared" ca="1" si="11"/>
        <v>0.11982380158941526</v>
      </c>
      <c r="U116" s="1">
        <f t="shared" ca="1" si="11"/>
        <v>2.1514023695146784E-2</v>
      </c>
      <c r="V116" s="1">
        <f t="shared" ca="1" si="15"/>
        <v>-5.0706661026662485E-2</v>
      </c>
      <c r="W116" s="1">
        <f t="shared" ca="1" si="16"/>
        <v>-5.6449372429524046E-2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0.17585716600650311</v>
      </c>
      <c r="E117" s="1">
        <f t="shared" ca="1" si="13"/>
        <v>0.22226804289128765</v>
      </c>
      <c r="F117" s="1">
        <f t="shared" ca="1" si="14"/>
        <v>0.33418137854842872</v>
      </c>
      <c r="G117" s="1">
        <f t="shared" ca="1" si="10"/>
        <v>0.37914605132945828</v>
      </c>
      <c r="H117" s="1">
        <f t="shared" ca="1" si="10"/>
        <v>0.15307829748935708</v>
      </c>
      <c r="I117" s="1">
        <f t="shared" ca="1" si="11"/>
        <v>-4.0576346553344675E-2</v>
      </c>
      <c r="J117" s="1">
        <f t="shared" ca="1" si="11"/>
        <v>-0.1055648057665924</v>
      </c>
      <c r="K117" s="1">
        <f t="shared" ca="1" si="11"/>
        <v>-9.3441959549508749E-2</v>
      </c>
      <c r="L117" s="1">
        <f t="shared" ca="1" si="11"/>
        <v>-7.5898464274469959E-2</v>
      </c>
      <c r="M117" s="1">
        <f t="shared" ca="1" si="11"/>
        <v>-5.5860128602841209E-2</v>
      </c>
      <c r="N117" s="1">
        <f t="shared" ca="1" si="11"/>
        <v>-2.6888183911385623E-2</v>
      </c>
      <c r="O117" s="1">
        <f t="shared" ca="1" si="11"/>
        <v>1.1836710330067259E-3</v>
      </c>
      <c r="P117" s="1">
        <f t="shared" ca="1" si="11"/>
        <v>8.6313612111247801E-2</v>
      </c>
      <c r="Q117" s="1">
        <f t="shared" ca="1" si="11"/>
        <v>0.28635199099097008</v>
      </c>
      <c r="R117" s="1">
        <f t="shared" ca="1" si="11"/>
        <v>0.43675809796539544</v>
      </c>
      <c r="S117" s="1">
        <f t="shared" ca="1" si="11"/>
        <v>0.29217362909142996</v>
      </c>
      <c r="T117" s="1">
        <f t="shared" ca="1" si="11"/>
        <v>0.13747176591373161</v>
      </c>
      <c r="U117" s="1">
        <f t="shared" ca="1" si="11"/>
        <v>5.4268356122788963E-2</v>
      </c>
      <c r="V117" s="1">
        <f t="shared" ca="1" si="15"/>
        <v>2.7500666569610508E-2</v>
      </c>
      <c r="W117" s="1">
        <f t="shared" ca="1" si="16"/>
        <v>9.3766719889456202E-2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3.883145184564387E-2</v>
      </c>
      <c r="E118" s="1">
        <f t="shared" ca="1" si="13"/>
        <v>7.1453900194262066E-2</v>
      </c>
      <c r="F118" s="1">
        <f t="shared" ca="1" si="14"/>
        <v>0.21477552642060674</v>
      </c>
      <c r="G118" s="1">
        <f t="shared" ca="1" si="10"/>
        <v>0.32687909065431614</v>
      </c>
      <c r="H118" s="1">
        <f t="shared" ca="1" si="10"/>
        <v>0.20855987479704016</v>
      </c>
      <c r="I118" s="1">
        <f t="shared" ca="1" si="11"/>
        <v>8.9458837892117976E-2</v>
      </c>
      <c r="J118" s="1">
        <f t="shared" ca="1" si="11"/>
        <v>5.1888322647372996E-2</v>
      </c>
      <c r="K118" s="1">
        <f t="shared" ca="1" si="11"/>
        <v>8.6708063214239704E-3</v>
      </c>
      <c r="L118" s="1">
        <f t="shared" ca="1" si="11"/>
        <v>-2.2915618512620368E-2</v>
      </c>
      <c r="M118" s="1">
        <f t="shared" ca="1" si="11"/>
        <v>-1.1122463213340691E-2</v>
      </c>
      <c r="N118" s="1">
        <f t="shared" ca="1" si="11"/>
        <v>8.106688488560854E-3</v>
      </c>
      <c r="O118" s="1">
        <f t="shared" ca="1" si="11"/>
        <v>3.3571747631655061E-2</v>
      </c>
      <c r="P118" s="1">
        <f t="shared" ca="1" si="11"/>
        <v>0.11632202176358146</v>
      </c>
      <c r="Q118" s="1">
        <f t="shared" ca="1" si="11"/>
        <v>0.24074031690142891</v>
      </c>
      <c r="R118" s="1">
        <f t="shared" ca="1" si="11"/>
        <v>0.27888450941834586</v>
      </c>
      <c r="S118" s="1">
        <f t="shared" ca="1" si="11"/>
        <v>0.17288382649374109</v>
      </c>
      <c r="T118" s="1">
        <f t="shared" ca="1" si="11"/>
        <v>2.6465367874325525E-2</v>
      </c>
      <c r="U118" s="1">
        <f t="shared" ca="1" si="11"/>
        <v>-4.8871652633610305E-2</v>
      </c>
      <c r="V118" s="1">
        <f t="shared" ca="1" si="15"/>
        <v>-4.172522316981405E-2</v>
      </c>
      <c r="W118" s="1">
        <f t="shared" ca="1" si="16"/>
        <v>-7.081340005963355E-3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0.15550492371856425</v>
      </c>
      <c r="E119" s="1">
        <f t="shared" ca="1" si="13"/>
        <v>0.1008081151612259</v>
      </c>
      <c r="F119" s="1">
        <f t="shared" ca="1" si="14"/>
        <v>0.17403176995898478</v>
      </c>
      <c r="G119" s="1">
        <f t="shared" ca="1" si="10"/>
        <v>0.2602462983591301</v>
      </c>
      <c r="H119" s="1">
        <f t="shared" ca="1" si="10"/>
        <v>0.18593398974811629</v>
      </c>
      <c r="I119" s="1">
        <f t="shared" ca="1" si="11"/>
        <v>8.3338398053498047E-2</v>
      </c>
      <c r="J119" s="1">
        <f t="shared" ca="1" si="11"/>
        <v>6.2460990491929783E-2</v>
      </c>
      <c r="K119" s="1">
        <f t="shared" ca="1" si="11"/>
        <v>0.10962365181666874</v>
      </c>
      <c r="L119" s="1">
        <f t="shared" ca="1" si="11"/>
        <v>0.12792912197931622</v>
      </c>
      <c r="M119" s="1">
        <f t="shared" ca="1" si="11"/>
        <v>9.3908495610419501E-2</v>
      </c>
      <c r="N119" s="1">
        <f t="shared" ca="1" si="11"/>
        <v>6.9694714035114763E-2</v>
      </c>
      <c r="O119" s="1">
        <f t="shared" ca="1" si="11"/>
        <v>0.10357699289074038</v>
      </c>
      <c r="P119" s="1">
        <f t="shared" ca="1" si="11"/>
        <v>0.16310955474962499</v>
      </c>
      <c r="Q119" s="1">
        <f t="shared" ca="1" si="11"/>
        <v>0.25275207928623172</v>
      </c>
      <c r="R119" s="1">
        <f t="shared" ca="1" si="11"/>
        <v>0.37534523259563046</v>
      </c>
      <c r="S119" s="1">
        <f t="shared" ca="1" si="11"/>
        <v>0.27243815234943269</v>
      </c>
      <c r="T119" s="1">
        <f t="shared" ca="1" si="11"/>
        <v>0.16964972085383404</v>
      </c>
      <c r="U119" s="1">
        <f t="shared" ca="1" si="11"/>
        <v>0.12020144875560172</v>
      </c>
      <c r="V119" s="1">
        <f t="shared" ca="1" si="15"/>
        <v>5.6198667462296827E-2</v>
      </c>
      <c r="W119" s="1">
        <f t="shared" ca="1" si="16"/>
        <v>-4.9025618102518142E-3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5.2011252947096555E-2</v>
      </c>
      <c r="E120" s="1">
        <f t="shared" ca="1" si="13"/>
        <v>3.1666118245249682E-2</v>
      </c>
      <c r="F120" s="1">
        <f t="shared" ca="1" si="14"/>
        <v>9.672824023633185E-2</v>
      </c>
      <c r="G120" s="1">
        <f t="shared" ca="1" si="10"/>
        <v>0.16531797607661536</v>
      </c>
      <c r="H120" s="1">
        <f t="shared" ca="1" si="10"/>
        <v>0.10525526364031779</v>
      </c>
      <c r="I120" s="1">
        <f t="shared" ca="1" si="11"/>
        <v>5.7461709060759515E-2</v>
      </c>
      <c r="J120" s="1">
        <f t="shared" ca="1" si="11"/>
        <v>6.1748818478640499E-2</v>
      </c>
      <c r="K120" s="1">
        <f t="shared" ca="1" si="11"/>
        <v>0.11674450993214722</v>
      </c>
      <c r="L120" s="1">
        <f t="shared" ca="1" si="11"/>
        <v>0.13905164426220271</v>
      </c>
      <c r="M120" s="1">
        <f t="shared" ca="1" si="11"/>
        <v>0.10121214363522057</v>
      </c>
      <c r="N120" s="1">
        <f t="shared" ca="1" si="11"/>
        <v>9.4916894794483148E-2</v>
      </c>
      <c r="O120" s="1">
        <f t="shared" ca="1" si="11"/>
        <v>0.11208841896969579</v>
      </c>
      <c r="P120" s="1">
        <f t="shared" ca="1" si="11"/>
        <v>0.16557645491144726</v>
      </c>
      <c r="Q120" s="1">
        <f t="shared" ca="1" si="11"/>
        <v>0.2723146962170695</v>
      </c>
      <c r="R120" s="1">
        <f t="shared" ca="1" si="11"/>
        <v>0.30555824914145441</v>
      </c>
      <c r="S120" s="1">
        <f t="shared" ca="1" si="11"/>
        <v>0.15581756750352274</v>
      </c>
      <c r="T120" s="1">
        <f t="shared" ca="1" si="11"/>
        <v>3.1871648452279688E-2</v>
      </c>
      <c r="U120" s="1">
        <f t="shared" ca="1" si="11"/>
        <v>-2.1811551856734758E-2</v>
      </c>
      <c r="V120" s="1">
        <f t="shared" ca="1" si="15"/>
        <v>-3.8382523672551287E-2</v>
      </c>
      <c r="W120" s="1">
        <f t="shared" ca="1" si="16"/>
        <v>-5.7947622032855431E-2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0.13894993325767155</v>
      </c>
      <c r="E121" s="1">
        <f t="shared" ca="1" si="13"/>
        <v>0.20981119795996883</v>
      </c>
      <c r="F121" s="1">
        <f t="shared" ca="1" si="14"/>
        <v>0.35307775654281026</v>
      </c>
      <c r="G121" s="1">
        <f t="shared" ca="1" si="10"/>
        <v>0.40420479464105991</v>
      </c>
      <c r="H121" s="1">
        <f t="shared" ca="1" si="10"/>
        <v>0.2090987248391912</v>
      </c>
      <c r="I121" s="1">
        <f t="shared" ca="1" si="11"/>
        <v>3.485526247909676E-2</v>
      </c>
      <c r="J121" s="1">
        <f t="shared" ca="1" si="11"/>
        <v>1.2722540276252138E-3</v>
      </c>
      <c r="K121" s="1">
        <f t="shared" ca="1" si="11"/>
        <v>4.4736435394302845E-2</v>
      </c>
      <c r="L121" s="1">
        <f t="shared" ca="1" si="11"/>
        <v>6.0528211065769333E-2</v>
      </c>
      <c r="M121" s="1">
        <f t="shared" ca="1" si="11"/>
        <v>9.6656300703880805E-3</v>
      </c>
      <c r="N121" s="1">
        <f t="shared" ca="1" si="11"/>
        <v>-2.7447899505352925E-3</v>
      </c>
      <c r="O121" s="1">
        <f t="shared" ca="1" si="11"/>
        <v>6.5067772574479849E-2</v>
      </c>
      <c r="P121" s="1">
        <f t="shared" ca="1" si="11"/>
        <v>0.20257190994018401</v>
      </c>
      <c r="Q121" s="1">
        <f t="shared" ca="1" si="11"/>
        <v>0.26300367540139874</v>
      </c>
      <c r="R121" s="1">
        <f t="shared" ca="1" si="11"/>
        <v>0.22462600327642618</v>
      </c>
      <c r="S121" s="1">
        <f t="shared" ca="1" si="11"/>
        <v>0.12547640838766261</v>
      </c>
      <c r="T121" s="1">
        <f t="shared" ca="1" si="11"/>
        <v>4.0745409342668085E-2</v>
      </c>
      <c r="U121" s="1">
        <f t="shared" ca="1" si="11"/>
        <v>5.2670544352024086E-4</v>
      </c>
      <c r="V121" s="1">
        <f t="shared" ca="1" si="15"/>
        <v>1.1655697486507128E-2</v>
      </c>
      <c r="W121" s="1">
        <f t="shared" ca="1" si="16"/>
        <v>4.9727733287950812E-2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7.8897592258354104E-2</v>
      </c>
      <c r="E122" s="1">
        <f t="shared" ca="1" si="13"/>
        <v>0.10582055273718885</v>
      </c>
      <c r="F122" s="1">
        <f t="shared" ca="1" si="14"/>
        <v>0.22396319748872678</v>
      </c>
      <c r="G122" s="1">
        <f t="shared" ca="1" si="10"/>
        <v>0.33457455597076857</v>
      </c>
      <c r="H122" s="1">
        <f t="shared" ca="1" si="10"/>
        <v>0.24750895483136945</v>
      </c>
      <c r="I122" s="1">
        <f t="shared" ca="1" si="11"/>
        <v>0.18363172719546395</v>
      </c>
      <c r="J122" s="1">
        <f t="shared" ca="1" si="11"/>
        <v>0.1406365943733634</v>
      </c>
      <c r="K122" s="1">
        <f t="shared" ca="1" si="11"/>
        <v>7.7847709468372689E-2</v>
      </c>
      <c r="L122" s="1">
        <f t="shared" ca="1" si="11"/>
        <v>-2.7522676748769209E-3</v>
      </c>
      <c r="M122" s="1">
        <f t="shared" ca="1" si="11"/>
        <v>-3.0331677257473922E-2</v>
      </c>
      <c r="N122" s="1">
        <f t="shared" ca="1" si="11"/>
        <v>-8.9044541257803592E-3</v>
      </c>
      <c r="O122" s="1">
        <f t="shared" ca="1" si="11"/>
        <v>4.140259524435759E-2</v>
      </c>
      <c r="P122" s="1">
        <f t="shared" ca="1" si="11"/>
        <v>0.13835189782061522</v>
      </c>
      <c r="Q122" s="1">
        <f t="shared" ca="1" si="11"/>
        <v>0.29971688435002608</v>
      </c>
      <c r="R122" s="1">
        <f t="shared" ca="1" si="11"/>
        <v>0.42592619041420754</v>
      </c>
      <c r="S122" s="1">
        <f t="shared" ca="1" si="11"/>
        <v>0.33780735068973217</v>
      </c>
      <c r="T122" s="1">
        <f t="shared" ca="1" si="11"/>
        <v>0.18952819049630124</v>
      </c>
      <c r="U122" s="1">
        <f t="shared" ca="1" si="11"/>
        <v>0.12668951235629372</v>
      </c>
      <c r="V122" s="1">
        <f t="shared" ca="1" si="15"/>
        <v>0.10741763188859833</v>
      </c>
      <c r="W122" s="1">
        <f t="shared" ca="1" si="16"/>
        <v>0.15899925922146738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-5.9817695245566127E-2</v>
      </c>
      <c r="E123" s="1">
        <f t="shared" ca="1" si="13"/>
        <v>4.4909117076879355E-2</v>
      </c>
      <c r="F123" s="1">
        <f t="shared" ca="1" si="14"/>
        <v>0.29330003394111082</v>
      </c>
      <c r="G123" s="1">
        <f t="shared" ca="1" si="10"/>
        <v>0.47895103982746001</v>
      </c>
      <c r="H123" s="1">
        <f t="shared" ca="1" si="10"/>
        <v>0.30447993356330616</v>
      </c>
      <c r="I123" s="1">
        <f t="shared" ca="1" si="11"/>
        <v>0.11723924042096079</v>
      </c>
      <c r="J123" s="1">
        <f t="shared" ca="1" si="11"/>
        <v>6.4671786706684553E-2</v>
      </c>
      <c r="K123" s="1">
        <f t="shared" ca="1" si="11"/>
        <v>4.7115659977385607E-2</v>
      </c>
      <c r="L123" s="1">
        <f t="shared" ca="1" si="11"/>
        <v>1.3798121021743737E-2</v>
      </c>
      <c r="M123" s="1">
        <f t="shared" ca="1" si="11"/>
        <v>3.8379001347459418E-2</v>
      </c>
      <c r="N123" s="1">
        <f t="shared" ca="1" si="11"/>
        <v>5.6436322934689143E-2</v>
      </c>
      <c r="O123" s="1">
        <f t="shared" ca="1" si="11"/>
        <v>7.6929293002048742E-3</v>
      </c>
      <c r="P123" s="1">
        <f t="shared" ca="1" si="11"/>
        <v>4.1292507604777172E-2</v>
      </c>
      <c r="Q123" s="1">
        <f t="shared" ca="1" si="11"/>
        <v>0.27535610576906266</v>
      </c>
      <c r="R123" s="1">
        <f t="shared" ca="1" si="11"/>
        <v>0.4606888256704697</v>
      </c>
      <c r="S123" s="1">
        <f t="shared" ca="1" si="11"/>
        <v>0.2764614556409693</v>
      </c>
      <c r="T123" s="1">
        <f t="shared" ca="1" si="11"/>
        <v>5.5610211361099796E-2</v>
      </c>
      <c r="U123" s="1">
        <f t="shared" ca="1" si="11"/>
        <v>-1.0739162232310464E-2</v>
      </c>
      <c r="V123" s="1">
        <f t="shared" ca="1" si="15"/>
        <v>2.7107772656074731E-2</v>
      </c>
      <c r="W123" s="1">
        <f t="shared" ca="1" si="16"/>
        <v>7.8555676071455111E-2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0.13722151913112851</v>
      </c>
      <c r="E124" s="1">
        <f t="shared" ca="1" si="13"/>
        <v>0.22204355948078097</v>
      </c>
      <c r="F124" s="1">
        <f t="shared" ca="1" si="14"/>
        <v>0.46099594689448731</v>
      </c>
      <c r="G124" s="1">
        <f t="shared" ca="1" si="10"/>
        <v>0.55297495262448404</v>
      </c>
      <c r="H124" s="1">
        <f t="shared" ca="1" si="10"/>
        <v>0.31680711705951531</v>
      </c>
      <c r="I124" s="1">
        <f t="shared" ca="1" si="11"/>
        <v>0.14345900703078779</v>
      </c>
      <c r="J124" s="1">
        <f t="shared" ca="1" si="11"/>
        <v>0.10320500152258719</v>
      </c>
      <c r="K124" s="1">
        <f t="shared" ca="1" si="11"/>
        <v>6.6263690643990583E-2</v>
      </c>
      <c r="L124" s="1">
        <f t="shared" ca="1" si="11"/>
        <v>-1.0903193065326319E-2</v>
      </c>
      <c r="M124" s="1">
        <f t="shared" ca="1" si="11"/>
        <v>-1.8859849048388631E-2</v>
      </c>
      <c r="N124" s="1">
        <f t="shared" ca="1" si="11"/>
        <v>2.0878042579594618E-2</v>
      </c>
      <c r="O124" s="1">
        <f t="shared" ca="1" si="11"/>
        <v>7.9780127685663865E-2</v>
      </c>
      <c r="P124" s="1">
        <f t="shared" ca="1" si="11"/>
        <v>0.19393383333946895</v>
      </c>
      <c r="Q124" s="1">
        <f t="shared" ca="1" si="11"/>
        <v>0.38151258060290871</v>
      </c>
      <c r="R124" s="1">
        <f t="shared" ca="1" si="11"/>
        <v>0.445345058549033</v>
      </c>
      <c r="S124" s="1">
        <f t="shared" ca="1" si="11"/>
        <v>0.19742841630413244</v>
      </c>
      <c r="T124" s="1">
        <f t="shared" ca="1" si="11"/>
        <v>3.310897282040448E-3</v>
      </c>
      <c r="U124" s="1">
        <f t="shared" ca="1" si="11"/>
        <v>-5.0502826452943773E-2</v>
      </c>
      <c r="V124" s="1">
        <f t="shared" ca="1" si="15"/>
        <v>-7.4874307258501457E-2</v>
      </c>
      <c r="W124" s="1">
        <f t="shared" ca="1" si="16"/>
        <v>-0.10033450484837754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-1.7515982963608692E-2</v>
      </c>
      <c r="E125" s="1">
        <f t="shared" ca="1" si="13"/>
        <v>0.10397819585960587</v>
      </c>
      <c r="F125" s="1">
        <f t="shared" ca="1" si="14"/>
        <v>0.28956811261652154</v>
      </c>
      <c r="G125" s="1">
        <f t="shared" ca="1" si="10"/>
        <v>0.38689359502878407</v>
      </c>
      <c r="H125" s="1">
        <f t="shared" ca="1" si="10"/>
        <v>0.21139021711110964</v>
      </c>
      <c r="I125" s="1">
        <f t="shared" ca="1" si="11"/>
        <v>6.1496660167484209E-2</v>
      </c>
      <c r="J125" s="1">
        <f t="shared" ca="1" si="11"/>
        <v>5.0318742034476203E-3</v>
      </c>
      <c r="K125" s="1">
        <f t="shared" ca="1" si="11"/>
        <v>1.0051384722431304E-2</v>
      </c>
      <c r="L125" s="1">
        <f t="shared" ca="1" si="11"/>
        <v>4.4267404244584616E-3</v>
      </c>
      <c r="M125" s="1">
        <f t="shared" ca="1" si="11"/>
        <v>2.5390618200698333E-2</v>
      </c>
      <c r="N125" s="1">
        <f t="shared" ca="1" si="11"/>
        <v>5.8582829766511968E-2</v>
      </c>
      <c r="O125" s="1">
        <f t="shared" ca="1" si="11"/>
        <v>6.0113512404452327E-2</v>
      </c>
      <c r="P125" s="1">
        <f t="shared" ca="1" si="11"/>
        <v>0.13479041254574806</v>
      </c>
      <c r="Q125" s="1">
        <f t="shared" ca="1" si="11"/>
        <v>0.328792741044518</v>
      </c>
      <c r="R125" s="1">
        <f t="shared" ca="1" si="11"/>
        <v>0.46953329925761561</v>
      </c>
      <c r="S125" s="1">
        <f t="shared" ca="1" si="11"/>
        <v>0.3368506606952999</v>
      </c>
      <c r="T125" s="1">
        <f t="shared" ca="1" si="11"/>
        <v>0.14937964176855001</v>
      </c>
      <c r="U125" s="1">
        <f t="shared" ca="1" si="11"/>
        <v>1.6634914424317859E-2</v>
      </c>
      <c r="V125" s="1">
        <f t="shared" ca="1" si="15"/>
        <v>-2.0660070561881596E-2</v>
      </c>
      <c r="W125" s="1">
        <f t="shared" ca="1" si="16"/>
        <v>2.2952794149986726E-2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-4.0705636702852384E-2</v>
      </c>
      <c r="E126" s="1">
        <f t="shared" ca="1" si="13"/>
        <v>0.10505822177648538</v>
      </c>
      <c r="F126" s="1">
        <f t="shared" ca="1" si="14"/>
        <v>0.31843823609017508</v>
      </c>
      <c r="G126" s="1">
        <f t="shared" ca="1" si="10"/>
        <v>0.43561682572373384</v>
      </c>
      <c r="H126" s="1">
        <f t="shared" ca="1" si="10"/>
        <v>0.26589723040767871</v>
      </c>
      <c r="I126" s="1">
        <f t="shared" ca="1" si="11"/>
        <v>8.2848478878333853E-2</v>
      </c>
      <c r="J126" s="1">
        <f t="shared" ca="1" si="11"/>
        <v>-1.4166634829725027E-2</v>
      </c>
      <c r="K126" s="1">
        <f t="shared" ca="1" si="11"/>
        <v>-1.9196204989670222E-2</v>
      </c>
      <c r="L126" s="1">
        <f t="shared" ca="1" si="11"/>
        <v>1.8889895070405772E-2</v>
      </c>
      <c r="M126" s="1">
        <f t="shared" ca="1" si="11"/>
        <v>1.5751540708513184E-2</v>
      </c>
      <c r="N126" s="1">
        <f t="shared" ca="1" si="11"/>
        <v>-5.5288974049970276E-2</v>
      </c>
      <c r="O126" s="1">
        <f t="shared" ca="1" si="11"/>
        <v>-7.5826993183847946E-2</v>
      </c>
      <c r="P126" s="1">
        <f t="shared" ca="1" si="11"/>
        <v>1.2735983626613106E-2</v>
      </c>
      <c r="Q126" s="1">
        <f t="shared" ca="1" si="11"/>
        <v>0.22115569095475637</v>
      </c>
      <c r="R126" s="1">
        <f t="shared" ca="1" si="11"/>
        <v>0.40858159514145787</v>
      </c>
      <c r="S126" s="1">
        <f t="shared" ca="1" si="11"/>
        <v>0.29579046035689976</v>
      </c>
      <c r="T126" s="1">
        <f t="shared" ca="1" si="11"/>
        <v>0.12575725065589979</v>
      </c>
      <c r="U126" s="1">
        <f t="shared" ca="1" si="11"/>
        <v>3.5514552386920833E-2</v>
      </c>
      <c r="V126" s="1">
        <f t="shared" ca="1" si="15"/>
        <v>1.9074021341836181E-2</v>
      </c>
      <c r="W126" s="1">
        <f t="shared" ca="1" si="16"/>
        <v>-6.6642597127704586E-3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8.4414905549136415E-2</v>
      </c>
      <c r="E127" s="1">
        <f t="shared" ca="1" si="13"/>
        <v>0.21801315429879511</v>
      </c>
      <c r="F127" s="1">
        <f t="shared" ca="1" si="14"/>
        <v>0.4261862969876451</v>
      </c>
      <c r="G127" s="1">
        <f t="shared" ca="1" si="14"/>
        <v>0.48174994599893273</v>
      </c>
      <c r="H127" s="1">
        <f t="shared" ca="1" si="14"/>
        <v>0.25803181863453356</v>
      </c>
      <c r="I127" s="1">
        <f t="shared" ca="1" si="14"/>
        <v>0.10430899141869214</v>
      </c>
      <c r="J127" s="1">
        <f t="shared" ca="1" si="14"/>
        <v>5.2766143344820757E-2</v>
      </c>
      <c r="K127" s="1">
        <f t="shared" ca="1" si="14"/>
        <v>3.3983512292731874E-2</v>
      </c>
      <c r="L127" s="1">
        <f t="shared" ca="1" si="14"/>
        <v>4.5785465650217586E-2</v>
      </c>
      <c r="M127" s="1">
        <f t="shared" ca="1" si="14"/>
        <v>2.2636204408837957E-2</v>
      </c>
      <c r="N127" s="1">
        <f t="shared" ca="1" si="14"/>
        <v>-2.8305082137875571E-2</v>
      </c>
      <c r="O127" s="1">
        <f t="shared" ca="1" si="14"/>
        <v>-7.0893844445123005E-2</v>
      </c>
      <c r="P127" s="1">
        <f t="shared" ca="1" si="14"/>
        <v>3.6602771036017391E-3</v>
      </c>
      <c r="Q127" s="1">
        <f t="shared" ca="1" si="14"/>
        <v>0.2618863604010615</v>
      </c>
      <c r="R127" s="1">
        <f t="shared" ca="1" si="14"/>
        <v>0.48093191837802501</v>
      </c>
      <c r="S127" s="1">
        <f t="shared" ca="1" si="14"/>
        <v>0.35052766050816142</v>
      </c>
      <c r="T127" s="1">
        <f t="shared" ca="1" si="14"/>
        <v>0.12343859551541714</v>
      </c>
      <c r="U127" s="1">
        <f t="shared" ca="1" si="14"/>
        <v>4.0280423253081735E-3</v>
      </c>
      <c r="V127" s="1">
        <f t="shared" ca="1" si="15"/>
        <v>4.0571951128685869E-2</v>
      </c>
      <c r="W127" s="1">
        <f t="shared" ca="1" si="16"/>
        <v>0.13486143699513192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-2.2537211098925258E-2</v>
      </c>
      <c r="E128" s="1">
        <f t="shared" ca="1" si="13"/>
        <v>9.2791192775634065E-2</v>
      </c>
      <c r="F128" s="1">
        <f t="shared" ref="F128:U143" ca="1" si="17">(F78+0.6*(G78+E78)+0.15*(D78+H78))/(1+2*0.6+2*0.15)</f>
        <v>0.36403857669023887</v>
      </c>
      <c r="G128" s="1">
        <f t="shared" ca="1" si="17"/>
        <v>0.53772045061392437</v>
      </c>
      <c r="H128" s="1">
        <f t="shared" ca="1" si="17"/>
        <v>0.34085581755953476</v>
      </c>
      <c r="I128" s="1">
        <f t="shared" ca="1" si="17"/>
        <v>7.921522111132033E-2</v>
      </c>
      <c r="J128" s="1">
        <f t="shared" ca="1" si="17"/>
        <v>-4.2927587528439504E-2</v>
      </c>
      <c r="K128" s="1">
        <f t="shared" ca="1" si="17"/>
        <v>-1.049461922112055E-4</v>
      </c>
      <c r="L128" s="1">
        <f t="shared" ca="1" si="17"/>
        <v>5.8581399109502129E-2</v>
      </c>
      <c r="M128" s="1">
        <f t="shared" ca="1" si="17"/>
        <v>9.0109816089923161E-2</v>
      </c>
      <c r="N128" s="1">
        <f t="shared" ca="1" si="17"/>
        <v>9.825043094779487E-2</v>
      </c>
      <c r="O128" s="1">
        <f t="shared" ca="1" si="17"/>
        <v>6.6166478946788954E-2</v>
      </c>
      <c r="P128" s="1">
        <f t="shared" ca="1" si="17"/>
        <v>2.5712610317038032E-2</v>
      </c>
      <c r="Q128" s="1">
        <f t="shared" ca="1" si="17"/>
        <v>0.18853516659592309</v>
      </c>
      <c r="R128" s="1">
        <f t="shared" ca="1" si="17"/>
        <v>0.39167378008031717</v>
      </c>
      <c r="S128" s="1">
        <f t="shared" ca="1" si="17"/>
        <v>0.31088467146032395</v>
      </c>
      <c r="T128" s="1">
        <f t="shared" ca="1" si="17"/>
        <v>0.14647439592111264</v>
      </c>
      <c r="U128" s="1">
        <f t="shared" ca="1" si="17"/>
        <v>3.5237262927522155E-2</v>
      </c>
      <c r="V128" s="1">
        <f t="shared" ca="1" si="15"/>
        <v>-1.6061757293146059E-2</v>
      </c>
      <c r="W128" s="1">
        <f t="shared" ca="1" si="16"/>
        <v>1.6840091188885072E-2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8.0642723895442622E-2</v>
      </c>
      <c r="E129" s="1">
        <f t="shared" ca="1" si="13"/>
        <v>0.11111613538987779</v>
      </c>
      <c r="F129" s="1">
        <f t="shared" ca="1" si="17"/>
        <v>0.17724377805576388</v>
      </c>
      <c r="G129" s="1">
        <f t="shared" ca="1" si="17"/>
        <v>0.28267377764267509</v>
      </c>
      <c r="H129" s="1">
        <f t="shared" ca="1" si="17"/>
        <v>0.19454608946836119</v>
      </c>
      <c r="I129" s="1">
        <f t="shared" ca="1" si="17"/>
        <v>0.10046839646470081</v>
      </c>
      <c r="J129" s="1">
        <f t="shared" ca="1" si="17"/>
        <v>5.4246228243088709E-2</v>
      </c>
      <c r="K129" s="1">
        <f t="shared" ca="1" si="17"/>
        <v>2.1153294725685403E-3</v>
      </c>
      <c r="L129" s="1">
        <f t="shared" ca="1" si="17"/>
        <v>-5.6603688873075722E-2</v>
      </c>
      <c r="M129" s="1">
        <f t="shared" ca="1" si="17"/>
        <v>-5.2424065467310613E-2</v>
      </c>
      <c r="N129" s="1">
        <f t="shared" ca="1" si="17"/>
        <v>-7.7672101017079078E-3</v>
      </c>
      <c r="O129" s="1">
        <f t="shared" ca="1" si="17"/>
        <v>3.4643658850195429E-2</v>
      </c>
      <c r="P129" s="1">
        <f t="shared" ca="1" si="17"/>
        <v>8.7302927669548086E-2</v>
      </c>
      <c r="Q129" s="1">
        <f t="shared" ca="1" si="17"/>
        <v>0.20334715157593539</v>
      </c>
      <c r="R129" s="1">
        <f t="shared" ca="1" si="17"/>
        <v>0.37894032756292562</v>
      </c>
      <c r="S129" s="1">
        <f t="shared" ca="1" si="17"/>
        <v>0.29106359342809979</v>
      </c>
      <c r="T129" s="1">
        <f t="shared" ca="1" si="17"/>
        <v>0.16701832808407605</v>
      </c>
      <c r="U129" s="1">
        <f t="shared" ca="1" si="17"/>
        <v>9.7910135816989638E-2</v>
      </c>
      <c r="V129" s="1">
        <f t="shared" ca="1" si="15"/>
        <v>0.11150302952314124</v>
      </c>
      <c r="W129" s="1">
        <f t="shared" ca="1" si="16"/>
        <v>0.14525185792531911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0.12325553131796101</v>
      </c>
      <c r="E130" s="1">
        <f t="shared" ca="1" si="13"/>
        <v>0.18039926008187224</v>
      </c>
      <c r="F130" s="1">
        <f t="shared" ca="1" si="17"/>
        <v>0.37482405043518974</v>
      </c>
      <c r="G130" s="1">
        <f t="shared" ca="1" si="17"/>
        <v>0.49094336590484255</v>
      </c>
      <c r="H130" s="1">
        <f t="shared" ca="1" si="17"/>
        <v>0.30675631246751089</v>
      </c>
      <c r="I130" s="1">
        <f t="shared" ca="1" si="17"/>
        <v>0.15410037464738671</v>
      </c>
      <c r="J130" s="1">
        <f t="shared" ca="1" si="17"/>
        <v>0.10825475684693049</v>
      </c>
      <c r="K130" s="1">
        <f t="shared" ca="1" si="17"/>
        <v>6.4457445911341213E-2</v>
      </c>
      <c r="L130" s="1">
        <f t="shared" ca="1" si="17"/>
        <v>-1.3019373846466981E-3</v>
      </c>
      <c r="M130" s="1">
        <f t="shared" ca="1" si="17"/>
        <v>-3.9534765667564815E-2</v>
      </c>
      <c r="N130" s="1">
        <f t="shared" ca="1" si="17"/>
        <v>1.3033770523913316E-3</v>
      </c>
      <c r="O130" s="1">
        <f t="shared" ca="1" si="17"/>
        <v>5.8628874671202279E-2</v>
      </c>
      <c r="P130" s="1">
        <f t="shared" ca="1" si="17"/>
        <v>0.1574425756360249</v>
      </c>
      <c r="Q130" s="1">
        <f t="shared" ca="1" si="17"/>
        <v>0.33586400092054969</v>
      </c>
      <c r="R130" s="1">
        <f t="shared" ca="1" si="17"/>
        <v>0.44623616134997013</v>
      </c>
      <c r="S130" s="1">
        <f t="shared" ca="1" si="17"/>
        <v>0.22069922579485621</v>
      </c>
      <c r="T130" s="1">
        <f t="shared" ca="1" si="17"/>
        <v>9.5756681409009167E-3</v>
      </c>
      <c r="U130" s="1">
        <f t="shared" ca="1" si="17"/>
        <v>-2.496946257707101E-2</v>
      </c>
      <c r="V130" s="1">
        <f t="shared" ca="1" si="15"/>
        <v>-6.5074589775566847E-3</v>
      </c>
      <c r="W130" s="1">
        <f t="shared" ca="1" si="16"/>
        <v>-3.1835339091353956E-2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3.4446098576785655E-2</v>
      </c>
      <c r="E131" s="1">
        <f t="shared" ca="1" si="13"/>
        <v>9.0628146007930427E-2</v>
      </c>
      <c r="F131" s="1">
        <f t="shared" ca="1" si="17"/>
        <v>0.22984811597503368</v>
      </c>
      <c r="G131" s="1">
        <f t="shared" ca="1" si="17"/>
        <v>0.35863112255105023</v>
      </c>
      <c r="H131" s="1">
        <f t="shared" ca="1" si="17"/>
        <v>0.22335639474515484</v>
      </c>
      <c r="I131" s="1">
        <f t="shared" ca="1" si="17"/>
        <v>0.10156282653383401</v>
      </c>
      <c r="J131" s="1">
        <f t="shared" ca="1" si="17"/>
        <v>8.8987086674663693E-2</v>
      </c>
      <c r="K131" s="1">
        <f t="shared" ca="1" si="17"/>
        <v>7.8299143361992618E-2</v>
      </c>
      <c r="L131" s="1">
        <f t="shared" ca="1" si="17"/>
        <v>5.0015323689181934E-2</v>
      </c>
      <c r="M131" s="1">
        <f t="shared" ca="1" si="17"/>
        <v>3.2715246806568996E-2</v>
      </c>
      <c r="N131" s="1">
        <f t="shared" ca="1" si="17"/>
        <v>6.7912412759916479E-3</v>
      </c>
      <c r="O131" s="1">
        <f t="shared" ca="1" si="17"/>
        <v>4.0006247523334572E-3</v>
      </c>
      <c r="P131" s="1">
        <f t="shared" ca="1" si="17"/>
        <v>7.3806542314975826E-2</v>
      </c>
      <c r="Q131" s="1">
        <f t="shared" ca="1" si="17"/>
        <v>0.2531580431609966</v>
      </c>
      <c r="R131" s="1">
        <f t="shared" ca="1" si="17"/>
        <v>0.42748002996175122</v>
      </c>
      <c r="S131" s="1">
        <f t="shared" ca="1" si="17"/>
        <v>0.33583686766446391</v>
      </c>
      <c r="T131" s="1">
        <f t="shared" ca="1" si="17"/>
        <v>0.19901596520928777</v>
      </c>
      <c r="U131" s="1">
        <f t="shared" ca="1" si="17"/>
        <v>0.10925418690642311</v>
      </c>
      <c r="V131" s="1">
        <f t="shared" ca="1" si="15"/>
        <v>6.1401548432647564E-2</v>
      </c>
      <c r="W131" s="1">
        <f t="shared" ca="1" si="16"/>
        <v>2.3544673822159377E-2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-4.3016765967247114E-2</v>
      </c>
      <c r="E132" s="1">
        <f t="shared" ca="1" si="13"/>
        <v>6.3229663366231259E-2</v>
      </c>
      <c r="F132" s="1">
        <f t="shared" ca="1" si="17"/>
        <v>0.31993012086436162</v>
      </c>
      <c r="G132" s="1">
        <f t="shared" ca="1" si="17"/>
        <v>0.47364440287883403</v>
      </c>
      <c r="H132" s="1">
        <f t="shared" ca="1" si="17"/>
        <v>0.28888289822674001</v>
      </c>
      <c r="I132" s="1">
        <f t="shared" ca="1" si="17"/>
        <v>0.11012394387080238</v>
      </c>
      <c r="J132" s="1">
        <f t="shared" ca="1" si="17"/>
        <v>5.0037240884045583E-2</v>
      </c>
      <c r="K132" s="1">
        <f t="shared" ca="1" si="17"/>
        <v>9.9835946843606471E-2</v>
      </c>
      <c r="L132" s="1">
        <f t="shared" ca="1" si="17"/>
        <v>0.14535203012757097</v>
      </c>
      <c r="M132" s="1">
        <f t="shared" ca="1" si="17"/>
        <v>0.13226054976630705</v>
      </c>
      <c r="N132" s="1">
        <f t="shared" ca="1" si="17"/>
        <v>7.8667354971339809E-2</v>
      </c>
      <c r="O132" s="1">
        <f t="shared" ca="1" si="17"/>
        <v>2.1998546640229634E-2</v>
      </c>
      <c r="P132" s="1">
        <f t="shared" ca="1" si="17"/>
        <v>4.3707147491245837E-2</v>
      </c>
      <c r="Q132" s="1">
        <f t="shared" ca="1" si="17"/>
        <v>0.21585346127142349</v>
      </c>
      <c r="R132" s="1">
        <f t="shared" ca="1" si="17"/>
        <v>0.37899713712126576</v>
      </c>
      <c r="S132" s="1">
        <f t="shared" ca="1" si="17"/>
        <v>0.24991241981312989</v>
      </c>
      <c r="T132" s="1">
        <f t="shared" ca="1" si="17"/>
        <v>8.7060137381437031E-2</v>
      </c>
      <c r="U132" s="1">
        <f t="shared" ca="1" si="17"/>
        <v>1.8078832428627817E-2</v>
      </c>
      <c r="V132" s="1">
        <f t="shared" ca="1" si="15"/>
        <v>4.4670979519832982E-2</v>
      </c>
      <c r="W132" s="1">
        <f t="shared" ca="1" si="16"/>
        <v>2.4046580575536842E-2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0.21120328409823891</v>
      </c>
      <c r="E133" s="1">
        <f t="shared" ca="1" si="13"/>
        <v>0.27212284117506869</v>
      </c>
      <c r="F133" s="1">
        <f t="shared" ca="1" si="17"/>
        <v>0.45563862249799864</v>
      </c>
      <c r="G133" s="1">
        <f t="shared" ca="1" si="17"/>
        <v>0.49181587100288937</v>
      </c>
      <c r="H133" s="1">
        <f t="shared" ca="1" si="17"/>
        <v>0.20542912821749737</v>
      </c>
      <c r="I133" s="1">
        <f t="shared" ca="1" si="17"/>
        <v>-4.1366410729253331E-2</v>
      </c>
      <c r="J133" s="1">
        <f t="shared" ca="1" si="17"/>
        <v>-0.10290741652038282</v>
      </c>
      <c r="K133" s="1">
        <f t="shared" ca="1" si="17"/>
        <v>-8.3093199212896027E-2</v>
      </c>
      <c r="L133" s="1">
        <f t="shared" ca="1" si="17"/>
        <v>-4.6472610027917229E-2</v>
      </c>
      <c r="M133" s="1">
        <f t="shared" ca="1" si="17"/>
        <v>-2.3481239201234945E-3</v>
      </c>
      <c r="N133" s="1">
        <f t="shared" ca="1" si="17"/>
        <v>2.5636745410046312E-2</v>
      </c>
      <c r="O133" s="1">
        <f t="shared" ca="1" si="17"/>
        <v>3.5847756859360938E-2</v>
      </c>
      <c r="P133" s="1">
        <f t="shared" ca="1" si="17"/>
        <v>6.8165124108896274E-2</v>
      </c>
      <c r="Q133" s="1">
        <f t="shared" ca="1" si="17"/>
        <v>0.20756834337313856</v>
      </c>
      <c r="R133" s="1">
        <f t="shared" ca="1" si="17"/>
        <v>0.34305592789151906</v>
      </c>
      <c r="S133" s="1">
        <f t="shared" ca="1" si="17"/>
        <v>0.23671120965800752</v>
      </c>
      <c r="T133" s="1">
        <f t="shared" ca="1" si="17"/>
        <v>0.13550403986393406</v>
      </c>
      <c r="U133" s="1">
        <f t="shared" ca="1" si="17"/>
        <v>0.11341322378439059</v>
      </c>
      <c r="V133" s="1">
        <f t="shared" ca="1" si="15"/>
        <v>0.11791848901125104</v>
      </c>
      <c r="W133" s="1">
        <f t="shared" ca="1" si="16"/>
        <v>0.18560874184360124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6.4710693193766058E-2</v>
      </c>
      <c r="E134" s="1">
        <f t="shared" ca="1" si="13"/>
        <v>0.16280972960628873</v>
      </c>
      <c r="F134" s="1">
        <f t="shared" ca="1" si="17"/>
        <v>0.30180893948863219</v>
      </c>
      <c r="G134" s="1">
        <f t="shared" ca="1" si="17"/>
        <v>0.38018389761168869</v>
      </c>
      <c r="H134" s="1">
        <f t="shared" ca="1" si="17"/>
        <v>0.23170398324475111</v>
      </c>
      <c r="I134" s="1">
        <f t="shared" ca="1" si="17"/>
        <v>8.570994307914101E-2</v>
      </c>
      <c r="J134" s="1">
        <f t="shared" ca="1" si="17"/>
        <v>-4.6740672413376594E-2</v>
      </c>
      <c r="K134" s="1">
        <f t="shared" ca="1" si="17"/>
        <v>-8.7448580610907586E-2</v>
      </c>
      <c r="L134" s="1">
        <f t="shared" ca="1" si="17"/>
        <v>-1.5863952459846137E-2</v>
      </c>
      <c r="M134" s="1">
        <f t="shared" ca="1" si="17"/>
        <v>6.1947844372260155E-2</v>
      </c>
      <c r="N134" s="1">
        <f t="shared" ca="1" si="17"/>
        <v>7.0127816103017507E-2</v>
      </c>
      <c r="O134" s="1">
        <f t="shared" ca="1" si="17"/>
        <v>5.3511182372288559E-2</v>
      </c>
      <c r="P134" s="1">
        <f t="shared" ca="1" si="17"/>
        <v>8.7207519844135703E-2</v>
      </c>
      <c r="Q134" s="1">
        <f t="shared" ca="1" si="17"/>
        <v>0.25826895703112079</v>
      </c>
      <c r="R134" s="1">
        <f t="shared" ca="1" si="17"/>
        <v>0.43783596060195318</v>
      </c>
      <c r="S134" s="1">
        <f t="shared" ca="1" si="17"/>
        <v>0.32989236453686899</v>
      </c>
      <c r="T134" s="1">
        <f t="shared" ca="1" si="17"/>
        <v>0.14595381744781227</v>
      </c>
      <c r="U134" s="1">
        <f t="shared" ca="1" si="17"/>
        <v>4.1514437510955057E-2</v>
      </c>
      <c r="V134" s="1">
        <f t="shared" ca="1" si="15"/>
        <v>4.0104214981670751E-2</v>
      </c>
      <c r="W134" s="1">
        <f t="shared" ca="1" si="16"/>
        <v>8.0861028874973304E-2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0.58234649070054634</v>
      </c>
      <c r="E135" s="1">
        <f t="shared" ca="1" si="13"/>
        <v>0.68579164246489421</v>
      </c>
      <c r="F135" s="1">
        <f t="shared" ca="1" si="17"/>
        <v>0.66896578539290186</v>
      </c>
      <c r="G135" s="1">
        <f t="shared" ca="1" si="17"/>
        <v>0.51895093013659188</v>
      </c>
      <c r="H135" s="1">
        <f t="shared" ca="1" si="17"/>
        <v>0.44479556021751138</v>
      </c>
      <c r="I135" s="1">
        <f t="shared" ca="1" si="17"/>
        <v>0.36225564025625123</v>
      </c>
      <c r="J135" s="1">
        <f t="shared" ca="1" si="17"/>
        <v>0.42472192608559267</v>
      </c>
      <c r="K135" s="1">
        <f t="shared" ca="1" si="17"/>
        <v>0.27443582937540378</v>
      </c>
      <c r="L135" s="1">
        <f t="shared" ca="1" si="17"/>
        <v>0.15483114069691001</v>
      </c>
      <c r="M135" s="1">
        <f t="shared" ca="1" si="17"/>
        <v>0.24909587280804174</v>
      </c>
      <c r="N135" s="1">
        <f t="shared" ca="1" si="17"/>
        <v>0.40894320014991087</v>
      </c>
      <c r="O135" s="1">
        <f t="shared" ca="1" si="17"/>
        <v>0.31012995579487879</v>
      </c>
      <c r="P135" s="1">
        <f t="shared" ca="1" si="17"/>
        <v>0.30634071906551419</v>
      </c>
      <c r="Q135" s="1">
        <f t="shared" ca="1" si="17"/>
        <v>0.42877761010450771</v>
      </c>
      <c r="R135" s="1">
        <f t="shared" ca="1" si="17"/>
        <v>0.52698016358834132</v>
      </c>
      <c r="S135" s="1">
        <f t="shared" ca="1" si="17"/>
        <v>0.74070159145512016</v>
      </c>
      <c r="T135" s="1">
        <f t="shared" ca="1" si="17"/>
        <v>0.71616867528162753</v>
      </c>
      <c r="U135" s="1">
        <f t="shared" ca="1" si="17"/>
        <v>0.41031163301029644</v>
      </c>
      <c r="V135" s="1">
        <f t="shared" ca="1" si="15"/>
        <v>0.21144144443799492</v>
      </c>
      <c r="W135" s="1">
        <f t="shared" ca="1" si="16"/>
        <v>0.16116933291143071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0.56238171559861228</v>
      </c>
      <c r="E136" s="1">
        <f t="shared" ca="1" si="13"/>
        <v>0.72081069438963252</v>
      </c>
      <c r="F136" s="1">
        <f t="shared" ca="1" si="17"/>
        <v>0.63864055537137487</v>
      </c>
      <c r="G136" s="1">
        <f t="shared" ca="1" si="17"/>
        <v>0.36729054126657018</v>
      </c>
      <c r="H136" s="1">
        <f t="shared" ca="1" si="17"/>
        <v>0.35344439662403504</v>
      </c>
      <c r="I136" s="1">
        <f t="shared" ca="1" si="17"/>
        <v>0.52787925496693999</v>
      </c>
      <c r="J136" s="1">
        <f t="shared" ca="1" si="17"/>
        <v>0.43661850890685372</v>
      </c>
      <c r="K136" s="1">
        <f t="shared" ca="1" si="17"/>
        <v>0.13425618786212384</v>
      </c>
      <c r="L136" s="1">
        <f t="shared" ca="1" si="17"/>
        <v>-9.4988320399560511E-3</v>
      </c>
      <c r="M136" s="1">
        <f t="shared" ca="1" si="17"/>
        <v>7.1094827503895161E-2</v>
      </c>
      <c r="N136" s="1">
        <f t="shared" ca="1" si="17"/>
        <v>0.21390359300590864</v>
      </c>
      <c r="O136" s="1">
        <f t="shared" ca="1" si="17"/>
        <v>0.37439300541260379</v>
      </c>
      <c r="P136" s="1">
        <f t="shared" ca="1" si="17"/>
        <v>0.58222127000282442</v>
      </c>
      <c r="Q136" s="1">
        <f t="shared" ca="1" si="17"/>
        <v>0.61949693983562315</v>
      </c>
      <c r="R136" s="1">
        <f t="shared" ca="1" si="17"/>
        <v>0.53590803337165049</v>
      </c>
      <c r="S136" s="1">
        <f t="shared" ca="1" si="17"/>
        <v>0.52042241286765145</v>
      </c>
      <c r="T136" s="1">
        <f t="shared" ca="1" si="17"/>
        <v>0.28797126791611483</v>
      </c>
      <c r="U136" s="1">
        <f t="shared" ca="1" si="17"/>
        <v>0.10486038461189791</v>
      </c>
      <c r="V136" s="1">
        <f t="shared" ca="1" si="15"/>
        <v>0.22619333079428861</v>
      </c>
      <c r="W136" s="1">
        <f t="shared" ca="1" si="16"/>
        <v>0.54393152966053537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0.7019602890821347</v>
      </c>
      <c r="E137" s="1">
        <f t="shared" ca="1" si="13"/>
        <v>0.66113759884015089</v>
      </c>
      <c r="F137" s="1">
        <f t="shared" ca="1" si="17"/>
        <v>0.4038778389842238</v>
      </c>
      <c r="G137" s="1">
        <f t="shared" ca="1" si="17"/>
        <v>0.23939542045956769</v>
      </c>
      <c r="H137" s="1">
        <f t="shared" ca="1" si="17"/>
        <v>0.23579113218843104</v>
      </c>
      <c r="I137" s="1">
        <f t="shared" ca="1" si="17"/>
        <v>0.24229491528539387</v>
      </c>
      <c r="J137" s="1">
        <f t="shared" ca="1" si="17"/>
        <v>0.40131591602117067</v>
      </c>
      <c r="K137" s="1">
        <f t="shared" ca="1" si="17"/>
        <v>0.6731307619103456</v>
      </c>
      <c r="L137" s="1">
        <f t="shared" ca="1" si="17"/>
        <v>0.6246002858046259</v>
      </c>
      <c r="M137" s="1">
        <f t="shared" ca="1" si="17"/>
        <v>0.26150275517015931</v>
      </c>
      <c r="N137" s="1">
        <f t="shared" ca="1" si="17"/>
        <v>2.6129893942009451E-2</v>
      </c>
      <c r="O137" s="1">
        <f t="shared" ca="1" si="17"/>
        <v>6.7102969539926281E-3</v>
      </c>
      <c r="P137" s="1">
        <f t="shared" ca="1" si="17"/>
        <v>0.15750544077130507</v>
      </c>
      <c r="Q137" s="1">
        <f t="shared" ca="1" si="17"/>
        <v>0.36217627218368376</v>
      </c>
      <c r="R137" s="1">
        <f t="shared" ca="1" si="17"/>
        <v>0.46840106885086641</v>
      </c>
      <c r="S137" s="1">
        <f t="shared" ca="1" si="17"/>
        <v>0.68239377238474574</v>
      </c>
      <c r="T137" s="1">
        <f t="shared" ca="1" si="17"/>
        <v>0.66322718984796247</v>
      </c>
      <c r="U137" s="1">
        <f t="shared" ca="1" si="17"/>
        <v>0.35087008331336333</v>
      </c>
      <c r="V137" s="1">
        <f t="shared" ca="1" si="15"/>
        <v>0.10434982896824221</v>
      </c>
      <c r="W137" s="1">
        <f t="shared" ca="1" si="16"/>
        <v>1.8642743360757757E-2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0.45081684362403129</v>
      </c>
      <c r="E138" s="1">
        <f t="shared" ca="1" si="13"/>
        <v>0.64929133928230687</v>
      </c>
      <c r="F138" s="1">
        <f t="shared" ca="1" si="17"/>
        <v>0.68148548864650305</v>
      </c>
      <c r="G138" s="1">
        <f t="shared" ca="1" si="17"/>
        <v>0.58742117268620375</v>
      </c>
      <c r="H138" s="1">
        <f t="shared" ca="1" si="17"/>
        <v>0.59804731706161385</v>
      </c>
      <c r="I138" s="1">
        <f t="shared" ca="1" si="17"/>
        <v>0.61525075215620151</v>
      </c>
      <c r="J138" s="1">
        <f t="shared" ca="1" si="17"/>
        <v>0.71242342009644843</v>
      </c>
      <c r="K138" s="1">
        <f t="shared" ca="1" si="17"/>
        <v>0.65409894999975682</v>
      </c>
      <c r="L138" s="1">
        <f t="shared" ca="1" si="17"/>
        <v>0.37915110076192032</v>
      </c>
      <c r="M138" s="1">
        <f t="shared" ca="1" si="17"/>
        <v>0.115421123173628</v>
      </c>
      <c r="N138" s="1">
        <f t="shared" ca="1" si="17"/>
        <v>0.15918895314279063</v>
      </c>
      <c r="O138" s="1">
        <f t="shared" ca="1" si="17"/>
        <v>0.50426228342074098</v>
      </c>
      <c r="P138" s="1">
        <f t="shared" ca="1" si="17"/>
        <v>0.79345930001534715</v>
      </c>
      <c r="Q138" s="1">
        <f t="shared" ca="1" si="17"/>
        <v>0.75876750400032622</v>
      </c>
      <c r="R138" s="1">
        <f t="shared" ca="1" si="17"/>
        <v>0.60396260493897935</v>
      </c>
      <c r="S138" s="1">
        <f t="shared" ca="1" si="17"/>
        <v>0.7182374739978582</v>
      </c>
      <c r="T138" s="1">
        <f t="shared" ca="1" si="17"/>
        <v>0.76789939085664671</v>
      </c>
      <c r="U138" s="1">
        <f t="shared" ca="1" si="17"/>
        <v>0.5979419846706826</v>
      </c>
      <c r="V138" s="1">
        <f t="shared" ca="1" si="15"/>
        <v>0.28053494912386556</v>
      </c>
      <c r="W138" s="1">
        <f t="shared" ca="1" si="16"/>
        <v>5.05496648820404E-2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0.12406314845374403</v>
      </c>
      <c r="E139" s="1">
        <f t="shared" ca="1" si="13"/>
        <v>0.31921674887294293</v>
      </c>
      <c r="F139" s="1">
        <f t="shared" ca="1" si="17"/>
        <v>0.3971420278975224</v>
      </c>
      <c r="G139" s="1">
        <f t="shared" ca="1" si="17"/>
        <v>0.25692837309527172</v>
      </c>
      <c r="H139" s="1">
        <f t="shared" ca="1" si="17"/>
        <v>0.22973504168309775</v>
      </c>
      <c r="I139" s="1">
        <f t="shared" ca="1" si="17"/>
        <v>0.24292749582617348</v>
      </c>
      <c r="J139" s="1">
        <f t="shared" ca="1" si="17"/>
        <v>0.16660858116852884</v>
      </c>
      <c r="K139" s="1">
        <f t="shared" ca="1" si="17"/>
        <v>9.9478916318299415E-2</v>
      </c>
      <c r="L139" s="1">
        <f t="shared" ca="1" si="17"/>
        <v>0.14033446935886884</v>
      </c>
      <c r="M139" s="1">
        <f t="shared" ca="1" si="17"/>
        <v>0.31318255706392423</v>
      </c>
      <c r="N139" s="1">
        <f t="shared" ca="1" si="17"/>
        <v>0.50609282928435462</v>
      </c>
      <c r="O139" s="1">
        <f t="shared" ca="1" si="17"/>
        <v>0.34841518079888745</v>
      </c>
      <c r="P139" s="1">
        <f t="shared" ca="1" si="17"/>
        <v>0.13415178886961932</v>
      </c>
      <c r="Q139" s="1">
        <f t="shared" ca="1" si="17"/>
        <v>0.13664455655803801</v>
      </c>
      <c r="R139" s="1">
        <f t="shared" ca="1" si="17"/>
        <v>0.41885871574315969</v>
      </c>
      <c r="S139" s="1">
        <f t="shared" ca="1" si="17"/>
        <v>0.75998182744990106</v>
      </c>
      <c r="T139" s="1">
        <f t="shared" ca="1" si="17"/>
        <v>0.79850891895260834</v>
      </c>
      <c r="U139" s="1">
        <f t="shared" ca="1" si="17"/>
        <v>0.47897213608599909</v>
      </c>
      <c r="V139" s="1">
        <f t="shared" ca="1" si="15"/>
        <v>0.112568241202733</v>
      </c>
      <c r="W139" s="1">
        <f t="shared" ca="1" si="16"/>
        <v>-9.177456337971053E-2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0.30466484716523939</v>
      </c>
      <c r="E140" s="1">
        <f t="shared" ca="1" si="13"/>
        <v>0.53639524329467325</v>
      </c>
      <c r="F140" s="1">
        <f t="shared" ca="1" si="17"/>
        <v>0.51776083709809329</v>
      </c>
      <c r="G140" s="1">
        <f t="shared" ca="1" si="17"/>
        <v>0.2730384309970818</v>
      </c>
      <c r="H140" s="1">
        <f t="shared" ca="1" si="17"/>
        <v>0.23675640109072438</v>
      </c>
      <c r="I140" s="1">
        <f t="shared" ca="1" si="17"/>
        <v>0.34261630172608104</v>
      </c>
      <c r="J140" s="1">
        <f t="shared" ca="1" si="17"/>
        <v>0.2468678971363607</v>
      </c>
      <c r="K140" s="1">
        <f t="shared" ca="1" si="17"/>
        <v>0.15818582943062479</v>
      </c>
      <c r="L140" s="1">
        <f t="shared" ca="1" si="17"/>
        <v>0.12359185920383579</v>
      </c>
      <c r="M140" s="1">
        <f t="shared" ca="1" si="17"/>
        <v>5.6205493310981833E-2</v>
      </c>
      <c r="N140" s="1">
        <f t="shared" ca="1" si="17"/>
        <v>-1.4064281773531807E-3</v>
      </c>
      <c r="O140" s="1">
        <f t="shared" ca="1" si="17"/>
        <v>3.3060222398533311E-2</v>
      </c>
      <c r="P140" s="1">
        <f t="shared" ca="1" si="17"/>
        <v>8.1101233959954472E-2</v>
      </c>
      <c r="Q140" s="1">
        <f t="shared" ca="1" si="17"/>
        <v>0.15012463512080526</v>
      </c>
      <c r="R140" s="1">
        <f t="shared" ca="1" si="17"/>
        <v>0.36964379863605312</v>
      </c>
      <c r="S140" s="1">
        <f t="shared" ca="1" si="17"/>
        <v>0.74120674598897929</v>
      </c>
      <c r="T140" s="1">
        <f t="shared" ca="1" si="17"/>
        <v>0.87644761186739717</v>
      </c>
      <c r="U140" s="1">
        <f t="shared" ca="1" si="17"/>
        <v>0.66633143823473151</v>
      </c>
      <c r="V140" s="1">
        <f t="shared" ca="1" si="15"/>
        <v>0.30117044103152896</v>
      </c>
      <c r="W140" s="1">
        <f t="shared" ca="1" si="16"/>
        <v>7.349149988297167E-2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0.35025372979552205</v>
      </c>
      <c r="E141" s="1">
        <f t="shared" ca="1" si="13"/>
        <v>0.62369516442969541</v>
      </c>
      <c r="F141" s="1">
        <f t="shared" ca="1" si="17"/>
        <v>0.75864443048623897</v>
      </c>
      <c r="G141" s="1">
        <f t="shared" ca="1" si="17"/>
        <v>0.65108840498613318</v>
      </c>
      <c r="H141" s="1">
        <f t="shared" ca="1" si="17"/>
        <v>0.54796140471082877</v>
      </c>
      <c r="I141" s="1">
        <f t="shared" ca="1" si="17"/>
        <v>0.62143953230457138</v>
      </c>
      <c r="J141" s="1">
        <f t="shared" ca="1" si="17"/>
        <v>0.57205791470850886</v>
      </c>
      <c r="K141" s="1">
        <f t="shared" ca="1" si="17"/>
        <v>0.33036046498191152</v>
      </c>
      <c r="L141" s="1">
        <f t="shared" ca="1" si="17"/>
        <v>0.242761709903527</v>
      </c>
      <c r="M141" s="1">
        <f t="shared" ca="1" si="17"/>
        <v>0.3015064190083363</v>
      </c>
      <c r="N141" s="1">
        <f t="shared" ca="1" si="17"/>
        <v>0.39969865311746328</v>
      </c>
      <c r="O141" s="1">
        <f t="shared" ca="1" si="17"/>
        <v>0.65108583650555096</v>
      </c>
      <c r="P141" s="1">
        <f t="shared" ca="1" si="17"/>
        <v>0.73044529559756188</v>
      </c>
      <c r="Q141" s="1">
        <f t="shared" ca="1" si="17"/>
        <v>0.52823232018052679</v>
      </c>
      <c r="R141" s="1">
        <f t="shared" ca="1" si="17"/>
        <v>0.31973909490395763</v>
      </c>
      <c r="S141" s="1">
        <f t="shared" ca="1" si="17"/>
        <v>0.29808443463612044</v>
      </c>
      <c r="T141" s="1">
        <f t="shared" ca="1" si="17"/>
        <v>0.39642748350085844</v>
      </c>
      <c r="U141" s="1">
        <f t="shared" ca="1" si="17"/>
        <v>0.50231597354945601</v>
      </c>
      <c r="V141" s="1">
        <f t="shared" ca="1" si="15"/>
        <v>0.36553890314264315</v>
      </c>
      <c r="W141" s="1">
        <f t="shared" ca="1" si="16"/>
        <v>0.25266848637801792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2.8047817261041365E-2</v>
      </c>
      <c r="E142" s="1">
        <f t="shared" ca="1" si="13"/>
        <v>0.1055901542377749</v>
      </c>
      <c r="F142" s="1">
        <f t="shared" ca="1" si="17"/>
        <v>0.29995140661448139</v>
      </c>
      <c r="G142" s="1">
        <f t="shared" ca="1" si="17"/>
        <v>0.58650978972852985</v>
      </c>
      <c r="H142" s="1">
        <f t="shared" ca="1" si="17"/>
        <v>0.65536432648588638</v>
      </c>
      <c r="I142" s="1">
        <f t="shared" ca="1" si="17"/>
        <v>0.61206956687306902</v>
      </c>
      <c r="J142" s="1">
        <f t="shared" ca="1" si="17"/>
        <v>0.79607011311551656</v>
      </c>
      <c r="K142" s="1">
        <f t="shared" ca="1" si="17"/>
        <v>0.8781688257723379</v>
      </c>
      <c r="L142" s="1">
        <f t="shared" ca="1" si="17"/>
        <v>0.67198310468183653</v>
      </c>
      <c r="M142" s="1">
        <f t="shared" ca="1" si="17"/>
        <v>0.36641101787572389</v>
      </c>
      <c r="N142" s="1">
        <f t="shared" ca="1" si="17"/>
        <v>0.23166519851669243</v>
      </c>
      <c r="O142" s="1">
        <f t="shared" ca="1" si="17"/>
        <v>0.19560209020398328</v>
      </c>
      <c r="P142" s="1">
        <f t="shared" ca="1" si="17"/>
        <v>0.126983284324513</v>
      </c>
      <c r="Q142" s="1">
        <f t="shared" ca="1" si="17"/>
        <v>7.4589393079838959E-2</v>
      </c>
      <c r="R142" s="1">
        <f t="shared" ca="1" si="17"/>
        <v>0.13674985151895525</v>
      </c>
      <c r="S142" s="1">
        <f t="shared" ca="1" si="17"/>
        <v>0.38032440708094117</v>
      </c>
      <c r="T142" s="1">
        <f t="shared" ca="1" si="17"/>
        <v>0.71732410349329723</v>
      </c>
      <c r="U142" s="1">
        <f t="shared" ca="1" si="17"/>
        <v>0.78908311336834536</v>
      </c>
      <c r="V142" s="1">
        <f t="shared" ca="1" si="15"/>
        <v>0.55509296583949208</v>
      </c>
      <c r="W142" s="1">
        <f t="shared" ca="1" si="16"/>
        <v>0.27260361408411266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0.23629574966475017</v>
      </c>
      <c r="E143" s="1">
        <f t="shared" ca="1" si="13"/>
        <v>0.49409882177757325</v>
      </c>
      <c r="F143" s="1">
        <f t="shared" ca="1" si="17"/>
        <v>0.76491443130191272</v>
      </c>
      <c r="G143" s="1">
        <f t="shared" ca="1" si="17"/>
        <v>0.70706488548636426</v>
      </c>
      <c r="H143" s="1">
        <f t="shared" ca="1" si="17"/>
        <v>0.33694218870294729</v>
      </c>
      <c r="I143" s="1">
        <f t="shared" ca="1" si="17"/>
        <v>0.10180009015263858</v>
      </c>
      <c r="J143" s="1">
        <f t="shared" ca="1" si="17"/>
        <v>1.368527118232562E-2</v>
      </c>
      <c r="K143" s="1">
        <f t="shared" ca="1" si="17"/>
        <v>-7.8338983494338574E-3</v>
      </c>
      <c r="L143" s="1">
        <f t="shared" ca="1" si="17"/>
        <v>3.4614203412947965E-3</v>
      </c>
      <c r="M143" s="1">
        <f t="shared" ca="1" si="17"/>
        <v>6.8292079384773968E-2</v>
      </c>
      <c r="N143" s="1">
        <f t="shared" ca="1" si="17"/>
        <v>0.17635787577296599</v>
      </c>
      <c r="O143" s="1">
        <f t="shared" ca="1" si="17"/>
        <v>0.35649429000725724</v>
      </c>
      <c r="P143" s="1">
        <f t="shared" ca="1" si="17"/>
        <v>0.47714214524633103</v>
      </c>
      <c r="Q143" s="1">
        <f t="shared" ca="1" si="17"/>
        <v>0.31529187542941367</v>
      </c>
      <c r="R143" s="1">
        <f t="shared" ca="1" si="17"/>
        <v>0.13572193114363734</v>
      </c>
      <c r="S143" s="1">
        <f t="shared" ca="1" si="17"/>
        <v>0.1250613762100016</v>
      </c>
      <c r="T143" s="1">
        <f t="shared" ca="1" si="17"/>
        <v>0.23826678667167575</v>
      </c>
      <c r="U143" s="1">
        <f t="shared" ref="U143:U158" ca="1" si="18">(U93+0.6*(V93+T93)+0.15*(S93+W93))/(1+2*0.6+2*0.15)</f>
        <v>0.40904838678314287</v>
      </c>
      <c r="V143" s="1">
        <f t="shared" ca="1" si="15"/>
        <v>0.42218017680656716</v>
      </c>
      <c r="W143" s="1">
        <f t="shared" ca="1" si="16"/>
        <v>0.48933182816881382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0.15187910461491794</v>
      </c>
      <c r="E144" s="1">
        <f t="shared" ca="1" si="13"/>
        <v>0.37487678949938474</v>
      </c>
      <c r="F144" s="1">
        <f t="shared" ref="F144:T158" ca="1" si="19">(F94+0.6*(G94+E94)+0.15*(D94+H94))/(1+2*0.6+2*0.15)</f>
        <v>0.51958313769267783</v>
      </c>
      <c r="G144" s="1">
        <f t="shared" ca="1" si="19"/>
        <v>0.67281576363968032</v>
      </c>
      <c r="H144" s="1">
        <f t="shared" ca="1" si="19"/>
        <v>0.67618075407659783</v>
      </c>
      <c r="I144" s="1">
        <f t="shared" ca="1" si="19"/>
        <v>0.66303565096318873</v>
      </c>
      <c r="J144" s="1">
        <f t="shared" ca="1" si="19"/>
        <v>0.80360747085687478</v>
      </c>
      <c r="K144" s="1">
        <f t="shared" ca="1" si="19"/>
        <v>0.73987795995791394</v>
      </c>
      <c r="L144" s="1">
        <f t="shared" ca="1" si="19"/>
        <v>0.44343568389901022</v>
      </c>
      <c r="M144" s="1">
        <f t="shared" ca="1" si="19"/>
        <v>0.23119871402508779</v>
      </c>
      <c r="N144" s="1">
        <f t="shared" ca="1" si="19"/>
        <v>0.22899232483460072</v>
      </c>
      <c r="O144" s="1">
        <f t="shared" ca="1" si="19"/>
        <v>0.46008808271130563</v>
      </c>
      <c r="P144" s="1">
        <f t="shared" ca="1" si="19"/>
        <v>0.66924217972046873</v>
      </c>
      <c r="Q144" s="1">
        <f t="shared" ca="1" si="19"/>
        <v>0.60171361806624224</v>
      </c>
      <c r="R144" s="1">
        <f t="shared" ca="1" si="19"/>
        <v>0.26433096517005444</v>
      </c>
      <c r="S144" s="1">
        <f t="shared" ca="1" si="19"/>
        <v>8.6302069438002685E-2</v>
      </c>
      <c r="T144" s="1">
        <f t="shared" ca="1" si="19"/>
        <v>0.18508725151066524</v>
      </c>
      <c r="U144" s="1">
        <f t="shared" ca="1" si="18"/>
        <v>0.34136566877953489</v>
      </c>
      <c r="V144" s="1">
        <f t="shared" ca="1" si="15"/>
        <v>0.27250916416826204</v>
      </c>
      <c r="W144" s="1">
        <f t="shared" ca="1" si="16"/>
        <v>0.15635002710311915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-0.15666798012541872</v>
      </c>
      <c r="E145" s="1">
        <f t="shared" ca="1" si="13"/>
        <v>-3.6468082110953377E-2</v>
      </c>
      <c r="F145" s="1">
        <f t="shared" ca="1" si="19"/>
        <v>0.10174996925497348</v>
      </c>
      <c r="G145" s="1">
        <f t="shared" ca="1" si="19"/>
        <v>0.21143728750810492</v>
      </c>
      <c r="H145" s="1">
        <f t="shared" ca="1" si="19"/>
        <v>0.21354976812749965</v>
      </c>
      <c r="I145" s="1">
        <f t="shared" ca="1" si="19"/>
        <v>0.22810215547426713</v>
      </c>
      <c r="J145" s="1">
        <f t="shared" ca="1" si="19"/>
        <v>0.33495680464308381</v>
      </c>
      <c r="K145" s="1">
        <f t="shared" ca="1" si="19"/>
        <v>0.53386056018390637</v>
      </c>
      <c r="L145" s="1">
        <f t="shared" ca="1" si="19"/>
        <v>0.56069975661125293</v>
      </c>
      <c r="M145" s="1">
        <f t="shared" ca="1" si="19"/>
        <v>0.46060365355569727</v>
      </c>
      <c r="N145" s="1">
        <f t="shared" ca="1" si="19"/>
        <v>0.37131267920698396</v>
      </c>
      <c r="O145" s="1">
        <f t="shared" ca="1" si="19"/>
        <v>0.48571849773400755</v>
      </c>
      <c r="P145" s="1">
        <f t="shared" ca="1" si="19"/>
        <v>0.61241450486996929</v>
      </c>
      <c r="Q145" s="1">
        <f t="shared" ca="1" si="19"/>
        <v>0.51988549811425711</v>
      </c>
      <c r="R145" s="1">
        <f t="shared" ca="1" si="19"/>
        <v>0.4362098501075044</v>
      </c>
      <c r="S145" s="1">
        <f t="shared" ca="1" si="19"/>
        <v>0.27037281033631422</v>
      </c>
      <c r="T145" s="1">
        <f t="shared" ca="1" si="19"/>
        <v>0.29948388798254594</v>
      </c>
      <c r="U145" s="1">
        <f t="shared" ca="1" si="18"/>
        <v>0.39900558058385077</v>
      </c>
      <c r="V145" s="1">
        <f t="shared" ca="1" si="15"/>
        <v>0.23986536090630139</v>
      </c>
      <c r="W145" s="1">
        <f t="shared" ca="1" si="16"/>
        <v>7.5561955812257414E-2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0.40201446786856848</v>
      </c>
      <c r="E146" s="1">
        <f t="shared" ca="1" si="13"/>
        <v>0.52130662560988683</v>
      </c>
      <c r="F146" s="1">
        <f t="shared" ca="1" si="19"/>
        <v>0.52171848969637824</v>
      </c>
      <c r="G146" s="1">
        <f t="shared" ca="1" si="19"/>
        <v>0.66096004050237578</v>
      </c>
      <c r="H146" s="1">
        <f t="shared" ca="1" si="19"/>
        <v>0.6560690841862844</v>
      </c>
      <c r="I146" s="1">
        <f t="shared" ca="1" si="19"/>
        <v>0.5550078281990467</v>
      </c>
      <c r="J146" s="1">
        <f t="shared" ca="1" si="19"/>
        <v>0.73475920700267594</v>
      </c>
      <c r="K146" s="1">
        <f t="shared" ca="1" si="19"/>
        <v>0.88459413994446123</v>
      </c>
      <c r="L146" s="1">
        <f t="shared" ca="1" si="19"/>
        <v>0.72665258933262666</v>
      </c>
      <c r="M146" s="1">
        <f t="shared" ca="1" si="19"/>
        <v>0.34523293334319882</v>
      </c>
      <c r="N146" s="1">
        <f t="shared" ca="1" si="19"/>
        <v>0.18877885109312187</v>
      </c>
      <c r="O146" s="1">
        <f t="shared" ca="1" si="19"/>
        <v>0.38581581033181245</v>
      </c>
      <c r="P146" s="1">
        <f t="shared" ca="1" si="19"/>
        <v>0.66140458651376277</v>
      </c>
      <c r="Q146" s="1">
        <f t="shared" ca="1" si="19"/>
        <v>0.64273484392943925</v>
      </c>
      <c r="R146" s="1">
        <f t="shared" ca="1" si="19"/>
        <v>0.34148624683801454</v>
      </c>
      <c r="S146" s="1">
        <f t="shared" ca="1" si="19"/>
        <v>0.13551828962012344</v>
      </c>
      <c r="T146" s="1">
        <f t="shared" ca="1" si="19"/>
        <v>0.21966932625006419</v>
      </c>
      <c r="U146" s="1">
        <f t="shared" ca="1" si="18"/>
        <v>0.37933694524683503</v>
      </c>
      <c r="V146" s="1">
        <f t="shared" ca="1" si="15"/>
        <v>0.31160669010830738</v>
      </c>
      <c r="W146" s="1">
        <f t="shared" ca="1" si="16"/>
        <v>0.19004553190705414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0.8630602827909104</v>
      </c>
      <c r="E147" s="1">
        <f t="shared" ca="1" si="13"/>
        <v>0.70767587425647671</v>
      </c>
      <c r="F147" s="1">
        <f t="shared" ca="1" si="19"/>
        <v>0.53578686082616389</v>
      </c>
      <c r="G147" s="1">
        <f t="shared" ca="1" si="19"/>
        <v>0.53096038464560424</v>
      </c>
      <c r="H147" s="1">
        <f t="shared" ca="1" si="19"/>
        <v>0.4136480984191272</v>
      </c>
      <c r="I147" s="1">
        <f t="shared" ca="1" si="19"/>
        <v>0.34119477693605527</v>
      </c>
      <c r="J147" s="1">
        <f t="shared" ca="1" si="19"/>
        <v>0.51334359581930122</v>
      </c>
      <c r="K147" s="1">
        <f t="shared" ca="1" si="19"/>
        <v>0.71790533863819306</v>
      </c>
      <c r="L147" s="1">
        <f t="shared" ca="1" si="19"/>
        <v>0.61337223250918571</v>
      </c>
      <c r="M147" s="1">
        <f t="shared" ca="1" si="19"/>
        <v>0.23846886440957843</v>
      </c>
      <c r="N147" s="1">
        <f t="shared" ca="1" si="19"/>
        <v>1.7199517760830858E-2</v>
      </c>
      <c r="O147" s="1">
        <f t="shared" ca="1" si="19"/>
        <v>6.9062849046726577E-2</v>
      </c>
      <c r="P147" s="1">
        <f t="shared" ca="1" si="19"/>
        <v>0.32249643715257448</v>
      </c>
      <c r="Q147" s="1">
        <f t="shared" ca="1" si="19"/>
        <v>0.61182140654638206</v>
      </c>
      <c r="R147" s="1">
        <f t="shared" ca="1" si="19"/>
        <v>0.57479125322182723</v>
      </c>
      <c r="S147" s="1">
        <f t="shared" ca="1" si="19"/>
        <v>0.2948397011367721</v>
      </c>
      <c r="T147" s="1">
        <f t="shared" ca="1" si="19"/>
        <v>7.9353408435073963E-2</v>
      </c>
      <c r="U147" s="1">
        <f t="shared" ca="1" si="18"/>
        <v>1.5466918887925526E-2</v>
      </c>
      <c r="V147" s="1">
        <f t="shared" ca="1" si="15"/>
        <v>5.3054480241608214E-2</v>
      </c>
      <c r="W147" s="1">
        <f t="shared" ca="1" si="16"/>
        <v>0.16781430904227418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0.927986380045841</v>
      </c>
      <c r="E148" s="1">
        <f t="shared" ca="1" si="13"/>
        <v>0.88511671799447345</v>
      </c>
      <c r="F148" s="1">
        <f t="shared" ca="1" si="19"/>
        <v>0.68964863158558165</v>
      </c>
      <c r="G148" s="1">
        <f t="shared" ca="1" si="19"/>
        <v>0.4999180682928917</v>
      </c>
      <c r="H148" s="1">
        <f t="shared" ca="1" si="19"/>
        <v>0.34245011904899214</v>
      </c>
      <c r="I148" s="1">
        <f t="shared" ca="1" si="19"/>
        <v>0.3448489071863951</v>
      </c>
      <c r="J148" s="1">
        <f t="shared" ca="1" si="19"/>
        <v>0.41089515442993496</v>
      </c>
      <c r="K148" s="1">
        <f t="shared" ca="1" si="19"/>
        <v>0.46259972075688544</v>
      </c>
      <c r="L148" s="1">
        <f t="shared" ca="1" si="19"/>
        <v>0.64524706488701455</v>
      </c>
      <c r="M148" s="1">
        <f t="shared" ca="1" si="19"/>
        <v>0.64171213372118485</v>
      </c>
      <c r="N148" s="1">
        <f t="shared" ca="1" si="19"/>
        <v>0.42448718553943054</v>
      </c>
      <c r="O148" s="1">
        <f t="shared" ca="1" si="19"/>
        <v>0.2444602806659352</v>
      </c>
      <c r="P148" s="1">
        <f t="shared" ca="1" si="19"/>
        <v>0.20561166562020042</v>
      </c>
      <c r="Q148" s="1">
        <f t="shared" ca="1" si="19"/>
        <v>0.38292369677275223</v>
      </c>
      <c r="R148" s="1">
        <f t="shared" ca="1" si="19"/>
        <v>0.50947768912340929</v>
      </c>
      <c r="S148" s="1">
        <f t="shared" ca="1" si="19"/>
        <v>0.35724922527580211</v>
      </c>
      <c r="T148" s="1">
        <f t="shared" ca="1" si="19"/>
        <v>0.27708947952696916</v>
      </c>
      <c r="U148" s="1">
        <f t="shared" ca="1" si="18"/>
        <v>0.36085882192252655</v>
      </c>
      <c r="V148" s="1">
        <f t="shared" ca="1" si="15"/>
        <v>0.3954504863806933</v>
      </c>
      <c r="W148" s="1">
        <f t="shared" ca="1" si="16"/>
        <v>0.56438346729531685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1.0388063941525814</v>
      </c>
      <c r="E149" s="1">
        <f t="shared" ca="1" si="13"/>
        <v>0.96556585517455773</v>
      </c>
      <c r="F149" s="1">
        <f t="shared" ca="1" si="19"/>
        <v>0.9008111686464606</v>
      </c>
      <c r="G149" s="1">
        <f t="shared" ca="1" si="19"/>
        <v>0.84773915257171795</v>
      </c>
      <c r="H149" s="1">
        <f t="shared" ca="1" si="19"/>
        <v>0.70236096410626547</v>
      </c>
      <c r="I149" s="1">
        <f t="shared" ca="1" si="19"/>
        <v>0.53088289537444833</v>
      </c>
      <c r="J149" s="1">
        <f t="shared" ca="1" si="19"/>
        <v>0.54258138221605434</v>
      </c>
      <c r="K149" s="1">
        <f t="shared" ca="1" si="19"/>
        <v>0.53776908951956859</v>
      </c>
      <c r="L149" s="1">
        <f t="shared" ca="1" si="19"/>
        <v>0.50479344498976531</v>
      </c>
      <c r="M149" s="1">
        <f t="shared" ca="1" si="19"/>
        <v>0.34276730714851622</v>
      </c>
      <c r="N149" s="1">
        <f t="shared" ca="1" si="19"/>
        <v>0.22684153108786656</v>
      </c>
      <c r="O149" s="1">
        <f t="shared" ca="1" si="19"/>
        <v>0.23083687196956851</v>
      </c>
      <c r="P149" s="1">
        <f t="shared" ca="1" si="19"/>
        <v>0.33399162868549015</v>
      </c>
      <c r="Q149" s="1">
        <f t="shared" ca="1" si="19"/>
        <v>0.52972745794178089</v>
      </c>
      <c r="R149" s="1">
        <f t="shared" ca="1" si="19"/>
        <v>0.60175993786153825</v>
      </c>
      <c r="S149" s="1">
        <f t="shared" ca="1" si="19"/>
        <v>0.6451353287941527</v>
      </c>
      <c r="T149" s="1">
        <f t="shared" ca="1" si="19"/>
        <v>0.55706837502462725</v>
      </c>
      <c r="U149" s="1">
        <f t="shared" ca="1" si="18"/>
        <v>0.56828725238937439</v>
      </c>
      <c r="V149" s="1">
        <f t="shared" ca="1" si="15"/>
        <v>0.52232485365624026</v>
      </c>
      <c r="W149" s="1">
        <f t="shared" ca="1" si="16"/>
        <v>0.6463869467959078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0.94954929748087147</v>
      </c>
      <c r="E150" s="1">
        <f t="shared" ca="1" si="13"/>
        <v>0.86154913259975274</v>
      </c>
      <c r="F150" s="1">
        <f t="shared" ca="1" si="19"/>
        <v>0.91472552834237675</v>
      </c>
      <c r="G150" s="1">
        <f t="shared" ca="1" si="19"/>
        <v>0.91511766896989999</v>
      </c>
      <c r="H150" s="1">
        <f t="shared" ca="1" si="19"/>
        <v>0.73134045666105629</v>
      </c>
      <c r="I150" s="1">
        <f t="shared" ca="1" si="19"/>
        <v>0.56148019676390237</v>
      </c>
      <c r="J150" s="1">
        <f t="shared" ca="1" si="19"/>
        <v>0.56126090466067646</v>
      </c>
      <c r="K150" s="1">
        <f t="shared" ca="1" si="19"/>
        <v>0.41821083705739703</v>
      </c>
      <c r="L150" s="1">
        <f t="shared" ca="1" si="19"/>
        <v>0.33485582623328425</v>
      </c>
      <c r="M150" s="1">
        <f t="shared" ca="1" si="19"/>
        <v>0.34855890092562536</v>
      </c>
      <c r="N150" s="1">
        <f t="shared" ca="1" si="19"/>
        <v>0.40766103576456791</v>
      </c>
      <c r="O150" s="1">
        <f t="shared" ca="1" si="19"/>
        <v>0.28394166937124543</v>
      </c>
      <c r="P150" s="1">
        <f t="shared" ca="1" si="19"/>
        <v>0.25585442645511747</v>
      </c>
      <c r="Q150" s="1">
        <f t="shared" ca="1" si="19"/>
        <v>0.36223520010631544</v>
      </c>
      <c r="R150" s="1">
        <f t="shared" ca="1" si="19"/>
        <v>0.35384153205060526</v>
      </c>
      <c r="S150" s="1">
        <f t="shared" ca="1" si="19"/>
        <v>0.31548616619574582</v>
      </c>
      <c r="T150" s="1">
        <f t="shared" ca="1" si="19"/>
        <v>0.2364130682278088</v>
      </c>
      <c r="U150" s="1">
        <f t="shared" ca="1" si="18"/>
        <v>0.36649458529832568</v>
      </c>
      <c r="V150" s="1">
        <f t="shared" ca="1" si="15"/>
        <v>0.70611987833754042</v>
      </c>
      <c r="W150" s="1">
        <f t="shared" ca="1" si="16"/>
        <v>0.9363689849719703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0.80443058267282375</v>
      </c>
      <c r="E151" s="1">
        <f t="shared" ca="1" si="13"/>
        <v>0.71005541270752848</v>
      </c>
      <c r="F151" s="1">
        <f t="shared" ca="1" si="19"/>
        <v>0.50104355364614617</v>
      </c>
      <c r="G151" s="1">
        <f t="shared" ca="1" si="19"/>
        <v>0.27632734697576472</v>
      </c>
      <c r="H151" s="1">
        <f t="shared" ca="1" si="19"/>
        <v>8.2638499468796131E-2</v>
      </c>
      <c r="I151" s="1">
        <f t="shared" ca="1" si="19"/>
        <v>1.3879353286497694E-2</v>
      </c>
      <c r="J151" s="1">
        <f t="shared" ca="1" si="19"/>
        <v>6.235100842372663E-2</v>
      </c>
      <c r="K151" s="1">
        <f t="shared" ca="1" si="19"/>
        <v>0.22733433872403569</v>
      </c>
      <c r="L151" s="1">
        <f t="shared" ca="1" si="19"/>
        <v>0.38097318189546436</v>
      </c>
      <c r="M151" s="1">
        <f t="shared" ca="1" si="19"/>
        <v>0.25225479286199459</v>
      </c>
      <c r="N151" s="1">
        <f t="shared" ca="1" si="19"/>
        <v>9.1847921843860064E-2</v>
      </c>
      <c r="O151" s="1">
        <f t="shared" ca="1" si="19"/>
        <v>1.2341556093455178E-2</v>
      </c>
      <c r="P151" s="1">
        <f t="shared" ca="1" si="19"/>
        <v>8.3403298771542358E-2</v>
      </c>
      <c r="Q151" s="1">
        <f t="shared" ca="1" si="19"/>
        <v>0.29140570600707644</v>
      </c>
      <c r="R151" s="1">
        <f t="shared" ca="1" si="19"/>
        <v>0.4382095146170048</v>
      </c>
      <c r="S151" s="1">
        <f t="shared" ca="1" si="19"/>
        <v>0.3464738689744179</v>
      </c>
      <c r="T151" s="1">
        <f t="shared" ca="1" si="19"/>
        <v>0.10416068235475359</v>
      </c>
      <c r="U151" s="1">
        <f t="shared" ca="1" si="18"/>
        <v>2.4675537074552591E-2</v>
      </c>
      <c r="V151" s="1">
        <f t="shared" ca="1" si="15"/>
        <v>0.16033491032443897</v>
      </c>
      <c r="W151" s="1">
        <f t="shared" ca="1" si="16"/>
        <v>0.40777887429488108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0.40201762873381969</v>
      </c>
      <c r="E152" s="1">
        <f t="shared" ca="1" si="13"/>
        <v>0.56302837760955926</v>
      </c>
      <c r="F152" s="1">
        <f t="shared" ca="1" si="19"/>
        <v>0.52544737753358861</v>
      </c>
      <c r="G152" s="1">
        <f t="shared" ca="1" si="19"/>
        <v>0.35629441554686081</v>
      </c>
      <c r="H152" s="1">
        <f t="shared" ca="1" si="19"/>
        <v>0.2747052139468007</v>
      </c>
      <c r="I152" s="1">
        <f t="shared" ca="1" si="19"/>
        <v>0.36962604741654403</v>
      </c>
      <c r="J152" s="1">
        <f t="shared" ca="1" si="19"/>
        <v>0.54674545762555271</v>
      </c>
      <c r="K152" s="1">
        <f t="shared" ca="1" si="19"/>
        <v>0.60912982628276546</v>
      </c>
      <c r="L152" s="1">
        <f t="shared" ca="1" si="19"/>
        <v>0.7029755281716461</v>
      </c>
      <c r="M152" s="1">
        <f t="shared" ca="1" si="19"/>
        <v>0.64301896120110669</v>
      </c>
      <c r="N152" s="1">
        <f t="shared" ca="1" si="19"/>
        <v>0.51161586029982442</v>
      </c>
      <c r="O152" s="1">
        <f t="shared" ca="1" si="19"/>
        <v>0.60751540793419445</v>
      </c>
      <c r="P152" s="1">
        <f t="shared" ca="1" si="19"/>
        <v>0.63255999746748348</v>
      </c>
      <c r="Q152" s="1">
        <f t="shared" ca="1" si="19"/>
        <v>0.53707450717060534</v>
      </c>
      <c r="R152" s="1">
        <f t="shared" ca="1" si="19"/>
        <v>0.49907024889843221</v>
      </c>
      <c r="S152" s="1">
        <f t="shared" ca="1" si="19"/>
        <v>0.36118420743900448</v>
      </c>
      <c r="T152" s="1">
        <f t="shared" ca="1" si="19"/>
        <v>0.35301031251792131</v>
      </c>
      <c r="U152" s="1">
        <f t="shared" ca="1" si="18"/>
        <v>0.48106121832725457</v>
      </c>
      <c r="V152" s="1">
        <f t="shared" ca="1" si="15"/>
        <v>0.40507391178877877</v>
      </c>
      <c r="W152" s="1">
        <f t="shared" ca="1" si="16"/>
        <v>0.29289695557589612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8.7341633036230618E-2</v>
      </c>
      <c r="E153" s="1">
        <f t="shared" ca="1" si="13"/>
        <v>9.1489828423036781E-2</v>
      </c>
      <c r="F153" s="1">
        <f t="shared" ca="1" si="19"/>
        <v>7.2448170501355297E-2</v>
      </c>
      <c r="G153" s="1">
        <f t="shared" ca="1" si="19"/>
        <v>4.1257347206213678E-2</v>
      </c>
      <c r="H153" s="1">
        <f t="shared" ca="1" si="19"/>
        <v>0.12280295364634511</v>
      </c>
      <c r="I153" s="1">
        <f t="shared" ca="1" si="19"/>
        <v>0.31389604239562535</v>
      </c>
      <c r="J153" s="1">
        <f t="shared" ca="1" si="19"/>
        <v>0.44299861193499257</v>
      </c>
      <c r="K153" s="1">
        <f t="shared" ca="1" si="19"/>
        <v>0.29354315172565359</v>
      </c>
      <c r="L153" s="1">
        <f t="shared" ca="1" si="19"/>
        <v>0.28716377229752926</v>
      </c>
      <c r="M153" s="1">
        <f t="shared" ca="1" si="19"/>
        <v>0.56733928251502408</v>
      </c>
      <c r="N153" s="1">
        <f t="shared" ca="1" si="19"/>
        <v>0.68195195172570688</v>
      </c>
      <c r="O153" s="1">
        <f t="shared" ca="1" si="19"/>
        <v>0.49534306785467414</v>
      </c>
      <c r="P153" s="1">
        <f t="shared" ca="1" si="19"/>
        <v>0.32307660220434958</v>
      </c>
      <c r="Q153" s="1">
        <f t="shared" ca="1" si="19"/>
        <v>0.3246920094435074</v>
      </c>
      <c r="R153" s="1">
        <f t="shared" ca="1" si="19"/>
        <v>0.44738865883459217</v>
      </c>
      <c r="S153" s="1">
        <f t="shared" ca="1" si="19"/>
        <v>0.45536128055855468</v>
      </c>
      <c r="T153" s="1">
        <f t="shared" ca="1" si="19"/>
        <v>0.45138908545387774</v>
      </c>
      <c r="U153" s="1">
        <f t="shared" ca="1" si="18"/>
        <v>0.45192860085681891</v>
      </c>
      <c r="V153" s="1">
        <f t="shared" ca="1" si="15"/>
        <v>0.52308123454041799</v>
      </c>
      <c r="W153" s="1">
        <f t="shared" ca="1" si="16"/>
        <v>0.37202560917868321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0.35125147680603774</v>
      </c>
      <c r="E154" s="1">
        <f t="shared" ca="1" si="13"/>
        <v>0.20762178565807227</v>
      </c>
      <c r="F154" s="1">
        <f t="shared" ca="1" si="19"/>
        <v>0.29221045204996166</v>
      </c>
      <c r="G154" s="1">
        <f t="shared" ca="1" si="19"/>
        <v>0.51857347558593592</v>
      </c>
      <c r="H154" s="1">
        <f t="shared" ca="1" si="19"/>
        <v>0.57094393215839045</v>
      </c>
      <c r="I154" s="1">
        <f t="shared" ca="1" si="19"/>
        <v>0.56212255466384353</v>
      </c>
      <c r="J154" s="1">
        <f t="shared" ca="1" si="19"/>
        <v>0.66231203394227378</v>
      </c>
      <c r="K154" s="1">
        <f t="shared" ca="1" si="19"/>
        <v>0.54496665201369709</v>
      </c>
      <c r="L154" s="1">
        <f t="shared" ca="1" si="19"/>
        <v>0.31836015941772516</v>
      </c>
      <c r="M154" s="1">
        <f t="shared" ca="1" si="19"/>
        <v>0.28963489185658015</v>
      </c>
      <c r="N154" s="1">
        <f t="shared" ca="1" si="19"/>
        <v>0.37251577820425985</v>
      </c>
      <c r="O154" s="1">
        <f t="shared" ca="1" si="19"/>
        <v>0.21893063919143851</v>
      </c>
      <c r="P154" s="1">
        <f t="shared" ca="1" si="19"/>
        <v>3.9734216041884277E-2</v>
      </c>
      <c r="Q154" s="1">
        <f t="shared" ca="1" si="19"/>
        <v>-1.7717274655784987E-2</v>
      </c>
      <c r="R154" s="1">
        <f t="shared" ca="1" si="19"/>
        <v>8.2328648009738353E-2</v>
      </c>
      <c r="S154" s="1">
        <f t="shared" ca="1" si="19"/>
        <v>0.29573161478738524</v>
      </c>
      <c r="T154" s="1">
        <f t="shared" ca="1" si="19"/>
        <v>0.5089831541365728</v>
      </c>
      <c r="U154" s="1">
        <f t="shared" ca="1" si="18"/>
        <v>0.5700952441280861</v>
      </c>
      <c r="V154" s="1">
        <f t="shared" ca="1" si="15"/>
        <v>0.7486219628271612</v>
      </c>
      <c r="W154" s="1">
        <f t="shared" ca="1" si="16"/>
        <v>0.87118288814702904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0.10455091592348247</v>
      </c>
      <c r="E155" s="1">
        <f t="shared" ca="1" si="13"/>
        <v>0.16162953806902103</v>
      </c>
      <c r="F155" s="1">
        <f t="shared" ca="1" si="19"/>
        <v>0.31839864419760788</v>
      </c>
      <c r="G155" s="1">
        <f t="shared" ca="1" si="19"/>
        <v>0.41368337742055383</v>
      </c>
      <c r="H155" s="1">
        <f t="shared" ca="1" si="19"/>
        <v>0.37733952779954072</v>
      </c>
      <c r="I155" s="1">
        <f t="shared" ca="1" si="19"/>
        <v>0.35984071678402402</v>
      </c>
      <c r="J155" s="1">
        <f t="shared" ca="1" si="19"/>
        <v>0.39527906927715256</v>
      </c>
      <c r="K155" s="1">
        <f t="shared" ca="1" si="19"/>
        <v>0.27009258386929763</v>
      </c>
      <c r="L155" s="1">
        <f t="shared" ca="1" si="19"/>
        <v>0.3547698260905775</v>
      </c>
      <c r="M155" s="1">
        <f t="shared" ca="1" si="19"/>
        <v>0.71928005883954504</v>
      </c>
      <c r="N155" s="1">
        <f t="shared" ca="1" si="19"/>
        <v>0.97974573641851248</v>
      </c>
      <c r="O155" s="1">
        <f t="shared" ca="1" si="19"/>
        <v>0.99496626402573018</v>
      </c>
      <c r="P155" s="1">
        <f t="shared" ca="1" si="19"/>
        <v>0.87259674300657275</v>
      </c>
      <c r="Q155" s="1">
        <f t="shared" ca="1" si="19"/>
        <v>0.6785796595696777</v>
      </c>
      <c r="R155" s="1">
        <f t="shared" ca="1" si="19"/>
        <v>0.59566799342629273</v>
      </c>
      <c r="S155" s="1">
        <f t="shared" ca="1" si="19"/>
        <v>0.36064303189686581</v>
      </c>
      <c r="T155" s="1">
        <f t="shared" ca="1" si="19"/>
        <v>0.16323137592441678</v>
      </c>
      <c r="U155" s="1">
        <f t="shared" ca="1" si="18"/>
        <v>0.15218284568204635</v>
      </c>
      <c r="V155" s="1">
        <f t="shared" ca="1" si="15"/>
        <v>0.22852268142000257</v>
      </c>
      <c r="W155" s="1">
        <f t="shared" ca="1" si="16"/>
        <v>0.29602011125687877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0.6880697014690984</v>
      </c>
      <c r="E156" s="1">
        <f t="shared" ca="1" si="13"/>
        <v>0.41479342925792068</v>
      </c>
      <c r="F156" s="1">
        <f t="shared" ca="1" si="19"/>
        <v>0.35026904727320896</v>
      </c>
      <c r="G156" s="1">
        <f t="shared" ca="1" si="19"/>
        <v>0.48919088781446679</v>
      </c>
      <c r="H156" s="1">
        <f t="shared" ca="1" si="19"/>
        <v>0.47494361482226316</v>
      </c>
      <c r="I156" s="1">
        <f t="shared" ca="1" si="19"/>
        <v>0.46725364986807472</v>
      </c>
      <c r="J156" s="1">
        <f t="shared" ca="1" si="19"/>
        <v>0.68574318576030113</v>
      </c>
      <c r="K156" s="1">
        <f t="shared" ca="1" si="19"/>
        <v>0.83947953433402078</v>
      </c>
      <c r="L156" s="1">
        <f t="shared" ca="1" si="19"/>
        <v>0.84808210317920341</v>
      </c>
      <c r="M156" s="1">
        <f t="shared" ca="1" si="19"/>
        <v>0.75262076134718714</v>
      </c>
      <c r="N156" s="1">
        <f t="shared" ca="1" si="19"/>
        <v>0.55226463039685125</v>
      </c>
      <c r="O156" s="1">
        <f t="shared" ca="1" si="19"/>
        <v>0.27341689900639959</v>
      </c>
      <c r="P156" s="1">
        <f t="shared" ca="1" si="19"/>
        <v>0.13903825862523927</v>
      </c>
      <c r="Q156" s="1">
        <f t="shared" ca="1" si="19"/>
        <v>0.16398018330201497</v>
      </c>
      <c r="R156" s="1">
        <f t="shared" ca="1" si="19"/>
        <v>0.26448661461063133</v>
      </c>
      <c r="S156" s="1">
        <f t="shared" ca="1" si="19"/>
        <v>0.38489627299777579</v>
      </c>
      <c r="T156" s="1">
        <f t="shared" ca="1" si="19"/>
        <v>0.49858436834111092</v>
      </c>
      <c r="U156" s="1">
        <f t="shared" ca="1" si="18"/>
        <v>0.49143251763462625</v>
      </c>
      <c r="V156" s="1">
        <f t="shared" ca="1" si="15"/>
        <v>0.6366538139606327</v>
      </c>
      <c r="W156" s="1">
        <f t="shared" ca="1" si="16"/>
        <v>0.78461390812860998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0.86623148922269433</v>
      </c>
      <c r="E157" s="1">
        <f t="shared" ca="1" si="13"/>
        <v>0.71091057002194546</v>
      </c>
      <c r="F157" s="1">
        <f t="shared" ca="1" si="19"/>
        <v>0.60370993211363211</v>
      </c>
      <c r="G157" s="1">
        <f t="shared" ca="1" si="19"/>
        <v>0.62049598937956896</v>
      </c>
      <c r="H157" s="1">
        <f t="shared" ca="1" si="19"/>
        <v>0.59658419188326783</v>
      </c>
      <c r="I157" s="1">
        <f t="shared" ca="1" si="19"/>
        <v>0.59025555295005727</v>
      </c>
      <c r="J157" s="1">
        <f t="shared" ca="1" si="19"/>
        <v>0.73123805275860865</v>
      </c>
      <c r="K157" s="1">
        <f t="shared" ca="1" si="19"/>
        <v>0.66443740784833893</v>
      </c>
      <c r="L157" s="1">
        <f t="shared" ca="1" si="19"/>
        <v>0.37866637041422152</v>
      </c>
      <c r="M157" s="1">
        <f t="shared" ca="1" si="19"/>
        <v>0.20332233745667372</v>
      </c>
      <c r="N157" s="1">
        <f t="shared" ca="1" si="19"/>
        <v>0.23385255009587186</v>
      </c>
      <c r="O157" s="1">
        <f t="shared" ca="1" si="19"/>
        <v>0.26250288886652295</v>
      </c>
      <c r="P157" s="1">
        <f t="shared" ca="1" si="19"/>
        <v>0.29159312712716023</v>
      </c>
      <c r="Q157" s="1">
        <f t="shared" ca="1" si="19"/>
        <v>0.37920133936963107</v>
      </c>
      <c r="R157" s="1">
        <f t="shared" ca="1" si="19"/>
        <v>0.46675273571540038</v>
      </c>
      <c r="S157" s="1">
        <f t="shared" ca="1" si="19"/>
        <v>0.72382227511355268</v>
      </c>
      <c r="T157" s="1">
        <f t="shared" ca="1" si="19"/>
        <v>0.8345713693059047</v>
      </c>
      <c r="U157" s="1">
        <f t="shared" ca="1" si="18"/>
        <v>0.74650470980081007</v>
      </c>
      <c r="V157" s="1">
        <f t="shared" ca="1" si="15"/>
        <v>0.75100823982877951</v>
      </c>
      <c r="W157" s="1">
        <f t="shared" ca="1" si="16"/>
        <v>0.83471067222252826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0.55356762407527127</v>
      </c>
      <c r="E158" s="1">
        <f t="shared" ca="1" si="13"/>
        <v>0.50638185668967972</v>
      </c>
      <c r="F158" s="1">
        <f t="shared" ca="1" si="19"/>
        <v>0.58994374683308737</v>
      </c>
      <c r="G158" s="1">
        <f t="shared" ca="1" si="19"/>
        <v>0.56629289091759138</v>
      </c>
      <c r="H158" s="1">
        <f t="shared" ca="1" si="19"/>
        <v>0.45867645262293993</v>
      </c>
      <c r="I158" s="1">
        <f t="shared" ca="1" si="19"/>
        <v>0.51451516584624168</v>
      </c>
      <c r="J158" s="1">
        <f t="shared" ca="1" si="19"/>
        <v>0.52981338184498294</v>
      </c>
      <c r="K158" s="1">
        <f t="shared" ca="1" si="19"/>
        <v>0.27473913351314044</v>
      </c>
      <c r="L158" s="1">
        <f ca="1">(L108+0.6*(M108+K108)+0.15*(J108+N108))/(1+2*0.6+2*0.15)</f>
        <v>0.21247675212253925</v>
      </c>
      <c r="M158" s="1">
        <f t="shared" ca="1" si="19"/>
        <v>0.47167198408013589</v>
      </c>
      <c r="N158" s="1">
        <f t="shared" ca="1" si="19"/>
        <v>0.72779809231070292</v>
      </c>
      <c r="O158" s="1">
        <f t="shared" ca="1" si="19"/>
        <v>0.73893611302404061</v>
      </c>
      <c r="P158" s="1">
        <f t="shared" ca="1" si="19"/>
        <v>0.60474947615108054</v>
      </c>
      <c r="Q158" s="1">
        <f t="shared" ca="1" si="19"/>
        <v>0.31430576470423066</v>
      </c>
      <c r="R158" s="1">
        <f t="shared" ca="1" si="19"/>
        <v>0.28791639944356567</v>
      </c>
      <c r="S158" s="1">
        <f t="shared" ca="1" si="19"/>
        <v>0.40477675819923631</v>
      </c>
      <c r="T158" s="1">
        <f t="shared" ca="1" si="19"/>
        <v>0.35233489308510724</v>
      </c>
      <c r="U158" s="1">
        <f t="shared" ca="1" si="18"/>
        <v>0.39962880458731431</v>
      </c>
      <c r="V158" s="1">
        <f t="shared" ca="1" si="15"/>
        <v>0.65009675664340394</v>
      </c>
      <c r="W158" s="1">
        <f ca="1">(W108+0.6*(V108)+0.15*U108)/(1+0.6+0.15)</f>
        <v>0.8245908220588819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6.7253972090480355E-2</v>
      </c>
      <c r="E160" s="3">
        <f t="shared" ref="E160:W160" ca="1" si="20">AVERAGE(E111:E134)</f>
        <v>0.12543201645494401</v>
      </c>
      <c r="F160" s="3">
        <f t="shared" ca="1" si="20"/>
        <v>0.28640004129171359</v>
      </c>
      <c r="G160" s="3">
        <f t="shared" ca="1" si="20"/>
        <v>0.3961514761322959</v>
      </c>
      <c r="H160" s="3">
        <f t="shared" ca="1" si="20"/>
        <v>0.2439640955355514</v>
      </c>
      <c r="I160" s="3">
        <f t="shared" ca="1" si="20"/>
        <v>9.7132024320712454E-2</v>
      </c>
      <c r="J160" s="3">
        <f t="shared" ca="1" si="20"/>
        <v>3.8375143897411514E-2</v>
      </c>
      <c r="K160" s="3">
        <f t="shared" ca="1" si="20"/>
        <v>2.6261578328827351E-2</v>
      </c>
      <c r="L160" s="3">
        <f t="shared" ca="1" si="20"/>
        <v>1.8658127338270585E-2</v>
      </c>
      <c r="M160" s="3">
        <f t="shared" ca="1" si="20"/>
        <v>2.2224645395588955E-2</v>
      </c>
      <c r="N160" s="3">
        <f t="shared" ca="1" si="20"/>
        <v>2.9991378352702883E-2</v>
      </c>
      <c r="O160" s="3">
        <f t="shared" ca="1" si="20"/>
        <v>4.1744781869406923E-2</v>
      </c>
      <c r="P160" s="3">
        <f t="shared" ca="1" si="20"/>
        <v>0.102887019742898</v>
      </c>
      <c r="Q160" s="3">
        <f t="shared" ca="1" si="20"/>
        <v>0.26083768965829968</v>
      </c>
      <c r="R160" s="3">
        <f t="shared" ca="1" si="20"/>
        <v>0.39789726016757082</v>
      </c>
      <c r="S160" s="3">
        <f t="shared" ca="1" si="20"/>
        <v>0.27024284722243896</v>
      </c>
      <c r="T160" s="3">
        <f t="shared" ca="1" si="20"/>
        <v>0.11206831094477661</v>
      </c>
      <c r="U160" s="3">
        <f t="shared" ca="1" si="20"/>
        <v>3.8106502176891092E-2</v>
      </c>
      <c r="V160" s="3">
        <f t="shared" ca="1" si="20"/>
        <v>2.6660290893815278E-2</v>
      </c>
      <c r="W160" s="3">
        <f t="shared" ca="1" si="20"/>
        <v>3.8848921014617378E-2</v>
      </c>
    </row>
    <row r="161" spans="2:23">
      <c r="C161" s="1" t="s">
        <v>198</v>
      </c>
      <c r="D161" s="10">
        <f ca="1">AVERAGE(D135:D158)</f>
        <v>0.47395498458805624</v>
      </c>
      <c r="E161" s="3">
        <f t="shared" ref="E161:W161" ca="1" si="21">AVERAGE(E135:E158)</f>
        <v>0.51839837996041627</v>
      </c>
      <c r="F161" s="3">
        <f t="shared" ca="1" si="21"/>
        <v>0.52370322966610217</v>
      </c>
      <c r="G161" s="3">
        <f t="shared" ca="1" si="21"/>
        <v>0.49203133524248099</v>
      </c>
      <c r="H161" s="3">
        <f t="shared" ca="1" si="21"/>
        <v>0.43054464165580186</v>
      </c>
      <c r="I161" s="3">
        <f t="shared" ca="1" si="21"/>
        <v>0.42018646015231392</v>
      </c>
      <c r="J161" s="3">
        <f t="shared" ca="1" si="21"/>
        <v>0.48867728623406248</v>
      </c>
      <c r="K161" s="3">
        <f t="shared" ca="1" si="21"/>
        <v>0.46720092256961027</v>
      </c>
      <c r="L161" s="3">
        <f t="shared" ca="1" si="21"/>
        <v>0.40182252294849624</v>
      </c>
      <c r="M161" s="3">
        <f t="shared" ca="1" si="21"/>
        <v>0.3462665717744417</v>
      </c>
      <c r="N161" s="3">
        <f t="shared" ca="1" si="21"/>
        <v>0.33905997563907225</v>
      </c>
      <c r="O161" s="3">
        <f t="shared" ca="1" si="21"/>
        <v>0.35600125247181191</v>
      </c>
      <c r="P161" s="3">
        <f t="shared" ca="1" si="21"/>
        <v>0.39321323442774453</v>
      </c>
      <c r="Q161" s="3">
        <f t="shared" ca="1" si="21"/>
        <v>0.40402769678670386</v>
      </c>
      <c r="R161" s="3">
        <f t="shared" ca="1" si="21"/>
        <v>0.40332014794267551</v>
      </c>
      <c r="S161" s="3">
        <f t="shared" ca="1" si="21"/>
        <v>0.433508622618126</v>
      </c>
      <c r="T161" s="3">
        <f t="shared" ca="1" si="21"/>
        <v>0.44094464443606696</v>
      </c>
      <c r="U161" s="3">
        <f t="shared" ca="1" si="21"/>
        <v>0.41908584936782489</v>
      </c>
      <c r="V161" s="3">
        <f t="shared" ca="1" si="21"/>
        <v>0.38264144610333012</v>
      </c>
      <c r="W161" s="3">
        <f t="shared" ca="1" si="21"/>
        <v>0.38297271665584409</v>
      </c>
    </row>
    <row r="162" spans="2:23">
      <c r="C162" s="1" t="s">
        <v>16</v>
      </c>
      <c r="D162" s="3">
        <f ca="1">IF(D165&gt;0,TINV(TTEST(D111:D134,D135:D158,2,2),46),-TINV(TTEST(D111:D134,D135:D158,2,2),46))</f>
        <v>-5.8065890300316312</v>
      </c>
      <c r="E162" s="3">
        <f t="shared" ref="E162:V162" ca="1" si="22">IF(E165&gt;0,TINV(TTEST(E111:E134,E135:E158,2,2),46),-TINV(TTEST(E111:E134,E135:E158,2,2),46))</f>
        <v>-6.9778112892035491</v>
      </c>
      <c r="F162" s="3">
        <f t="shared" ca="1" si="22"/>
        <v>-4.9136987336482481</v>
      </c>
      <c r="G162" s="3">
        <f t="shared" ca="1" si="22"/>
        <v>-2.0451598837627527</v>
      </c>
      <c r="H162" s="3">
        <f t="shared" ca="1" si="22"/>
        <v>-4.5272705252736056</v>
      </c>
      <c r="I162" s="3">
        <f t="shared" ca="1" si="22"/>
        <v>-8.3782103833797983</v>
      </c>
      <c r="J162" s="3">
        <f t="shared" ca="1" si="22"/>
        <v>-9.6156375630819895</v>
      </c>
      <c r="K162" s="3">
        <f t="shared" ca="1" si="22"/>
        <v>-8.0799133578794482</v>
      </c>
      <c r="L162" s="3">
        <f t="shared" ca="1" si="22"/>
        <v>-7.7116809266954487</v>
      </c>
      <c r="M162" s="3">
        <f t="shared" ca="1" si="22"/>
        <v>-7.6786247825746869</v>
      </c>
      <c r="N162" s="3">
        <f t="shared" ca="1" si="22"/>
        <v>-6.1835923325850839</v>
      </c>
      <c r="O162" s="3">
        <f t="shared" ca="1" si="22"/>
        <v>-6.3558756603614626</v>
      </c>
      <c r="P162" s="3">
        <f t="shared" ca="1" si="22"/>
        <v>-5.4311508438671616</v>
      </c>
      <c r="Q162" s="3">
        <f t="shared" ca="1" si="22"/>
        <v>-3.3410057395473203</v>
      </c>
      <c r="R162" s="3">
        <f t="shared" ca="1" si="22"/>
        <v>-0.16152919961514817</v>
      </c>
      <c r="S162" s="3">
        <f t="shared" ca="1" si="22"/>
        <v>-3.6367896110442013</v>
      </c>
      <c r="T162" s="3">
        <f t="shared" ca="1" si="22"/>
        <v>-6.3176830705484441</v>
      </c>
      <c r="U162" s="3">
        <f t="shared" ca="1" si="22"/>
        <v>-8.9844483558796355</v>
      </c>
      <c r="V162" s="3">
        <f t="shared" ca="1" si="22"/>
        <v>-7.9646656247395864</v>
      </c>
      <c r="W162" s="3">
        <f ca="1">IF(W165&gt;0,TINV(TTEST(W111:W134,W135:W158,2,2),46),-TINV(TTEST(W111:W134,W135:W158,2,2),46))</f>
        <v>-5.3623584952962045</v>
      </c>
    </row>
    <row r="163" spans="2:23">
      <c r="B163" s="1" t="s">
        <v>199</v>
      </c>
      <c r="C163" s="1" t="s">
        <v>0</v>
      </c>
      <c r="D163" s="3">
        <f ca="1">STDEV(D111:D134)/SQRT(COUNT(D111:D134))</f>
        <v>1.8226386245384491E-2</v>
      </c>
      <c r="E163" s="3">
        <f t="shared" ref="E163:W163" ca="1" si="23">STDEV(E111:E134)/SQRT(COUNT(E111:E134))</f>
        <v>1.42969560022421E-2</v>
      </c>
      <c r="F163" s="3">
        <f t="shared" ca="1" si="23"/>
        <v>1.8687463044690933E-2</v>
      </c>
      <c r="G163" s="3">
        <f t="shared" ca="1" si="23"/>
        <v>1.8854645371699816E-2</v>
      </c>
      <c r="H163" s="3">
        <f t="shared" ca="1" si="23"/>
        <v>1.2829569970521724E-2</v>
      </c>
      <c r="I163" s="3">
        <f t="shared" ca="1" si="23"/>
        <v>1.468153415928755E-2</v>
      </c>
      <c r="J163" s="3">
        <f t="shared" ca="1" si="23"/>
        <v>1.5532252329132941E-2</v>
      </c>
      <c r="K163" s="3">
        <f t="shared" ca="1" si="23"/>
        <v>1.233995686017459E-2</v>
      </c>
      <c r="L163" s="3">
        <f t="shared" ca="1" si="23"/>
        <v>1.1967582339696872E-2</v>
      </c>
      <c r="M163" s="3">
        <f t="shared" ca="1" si="23"/>
        <v>1.0238024189635493E-2</v>
      </c>
      <c r="N163" s="3">
        <f t="shared" ca="1" si="23"/>
        <v>9.6165616312592957E-3</v>
      </c>
      <c r="O163" s="3">
        <f t="shared" ca="1" si="23"/>
        <v>9.6725149502367314E-3</v>
      </c>
      <c r="P163" s="3">
        <f t="shared" ca="1" si="23"/>
        <v>1.1324243969387509E-2</v>
      </c>
      <c r="Q163" s="3">
        <f t="shared" ca="1" si="23"/>
        <v>8.9929414734272548E-3</v>
      </c>
      <c r="R163" s="3">
        <f t="shared" ca="1" si="23"/>
        <v>1.3328476217288396E-2</v>
      </c>
      <c r="S163" s="3">
        <f t="shared" ca="1" si="23"/>
        <v>1.3805436352647873E-2</v>
      </c>
      <c r="T163" s="3">
        <f t="shared" ca="1" si="23"/>
        <v>1.2550394815158785E-2</v>
      </c>
      <c r="U163" s="3">
        <f t="shared" ca="1" si="23"/>
        <v>1.2171783352497675E-2</v>
      </c>
      <c r="V163" s="3">
        <f t="shared" ca="1" si="23"/>
        <v>1.205967336784571E-2</v>
      </c>
      <c r="W163" s="3">
        <f t="shared" ca="1" si="23"/>
        <v>1.5938753142427996E-2</v>
      </c>
    </row>
    <row r="164" spans="2:23">
      <c r="C164" s="1" t="s">
        <v>198</v>
      </c>
      <c r="D164" s="3">
        <f ca="1">STDEV(D135:D158)/SQRT(COUNT(D135:D158))</f>
        <v>6.7628261729895153E-2</v>
      </c>
      <c r="E164" s="3">
        <f t="shared" ref="E164:W164" ca="1" si="24">STDEV(E135:E158)/SQRT(COUNT(E135:E158))</f>
        <v>5.4471575617068023E-2</v>
      </c>
      <c r="F164" s="3">
        <f t="shared" ca="1" si="24"/>
        <v>4.4532114760635941E-2</v>
      </c>
      <c r="G164" s="3">
        <f t="shared" ca="1" si="24"/>
        <v>4.2922761488552709E-2</v>
      </c>
      <c r="H164" s="3">
        <f t="shared" ca="1" si="24"/>
        <v>3.9164776877917029E-2</v>
      </c>
      <c r="I164" s="3">
        <f t="shared" ca="1" si="24"/>
        <v>3.5654453165253286E-2</v>
      </c>
      <c r="J164" s="3">
        <f t="shared" ca="1" si="24"/>
        <v>4.4179360721191219E-2</v>
      </c>
      <c r="K164" s="3">
        <f t="shared" ca="1" si="24"/>
        <v>5.315881757365782E-2</v>
      </c>
      <c r="L164" s="3">
        <f t="shared" ca="1" si="24"/>
        <v>4.8223427748389613E-2</v>
      </c>
      <c r="M164" s="3">
        <f t="shared" ca="1" si="24"/>
        <v>4.0939789857717596E-2</v>
      </c>
      <c r="N164" s="3">
        <f t="shared" ca="1" si="24"/>
        <v>4.9048207702882068E-2</v>
      </c>
      <c r="O164" s="3">
        <f t="shared" ca="1" si="24"/>
        <v>4.8488122083723099E-2</v>
      </c>
      <c r="P164" s="3">
        <f t="shared" ca="1" si="24"/>
        <v>5.2242493952341415E-2</v>
      </c>
      <c r="Q164" s="3">
        <f t="shared" ca="1" si="24"/>
        <v>4.1904242293545391E-2</v>
      </c>
      <c r="R164" s="3">
        <f t="shared" ca="1" si="24"/>
        <v>3.08130355898243E-2</v>
      </c>
      <c r="S164" s="3">
        <f t="shared" ca="1" si="24"/>
        <v>4.2717397559896488E-2</v>
      </c>
      <c r="T164" s="3">
        <f t="shared" ca="1" si="24"/>
        <v>5.0520931830524203E-2</v>
      </c>
      <c r="U164" s="3">
        <f t="shared" ca="1" si="24"/>
        <v>4.0619863713222161E-2</v>
      </c>
      <c r="V164" s="3">
        <f t="shared" ca="1" si="24"/>
        <v>4.303733349581193E-2</v>
      </c>
      <c r="W164" s="3">
        <f t="shared" ca="1" si="24"/>
        <v>6.2163121500648857E-2</v>
      </c>
    </row>
    <row r="165" spans="2:23">
      <c r="C165" s="1" t="s">
        <v>110</v>
      </c>
      <c r="D165" s="2">
        <f ca="1">D160-D161</f>
        <v>-0.4067010124975759</v>
      </c>
      <c r="E165" s="2">
        <f t="shared" ref="E165:W165" ca="1" si="25">E160-E161</f>
        <v>-0.39296636350547226</v>
      </c>
      <c r="F165" s="2">
        <f t="shared" ca="1" si="25"/>
        <v>-0.23730318837438857</v>
      </c>
      <c r="G165" s="2">
        <f t="shared" ca="1" si="25"/>
        <v>-9.5879859110185095E-2</v>
      </c>
      <c r="H165" s="2">
        <f t="shared" ca="1" si="25"/>
        <v>-0.18658054612025046</v>
      </c>
      <c r="I165" s="2">
        <f t="shared" ca="1" si="25"/>
        <v>-0.32305443583160148</v>
      </c>
      <c r="J165" s="2">
        <f t="shared" ca="1" si="25"/>
        <v>-0.45030214233665095</v>
      </c>
      <c r="K165" s="2">
        <f t="shared" ca="1" si="25"/>
        <v>-0.4409393442407829</v>
      </c>
      <c r="L165" s="2">
        <f t="shared" ca="1" si="25"/>
        <v>-0.38316439561022564</v>
      </c>
      <c r="M165" s="2">
        <f t="shared" ca="1" si="25"/>
        <v>-0.32404192637885276</v>
      </c>
      <c r="N165" s="2">
        <f t="shared" ca="1" si="25"/>
        <v>-0.30906859728636937</v>
      </c>
      <c r="O165" s="2">
        <f t="shared" ca="1" si="25"/>
        <v>-0.31425647060240497</v>
      </c>
      <c r="P165" s="2">
        <f t="shared" ca="1" si="25"/>
        <v>-0.29032621468484654</v>
      </c>
      <c r="Q165" s="2">
        <f t="shared" ca="1" si="25"/>
        <v>-0.14319000712840418</v>
      </c>
      <c r="R165" s="2">
        <f t="shared" ca="1" si="25"/>
        <v>-5.42288777510469E-3</v>
      </c>
      <c r="S165" s="2">
        <f t="shared" ca="1" si="25"/>
        <v>-0.16326577539568704</v>
      </c>
      <c r="T165" s="2">
        <f t="shared" ca="1" si="25"/>
        <v>-0.32887633349129036</v>
      </c>
      <c r="U165" s="2">
        <f t="shared" ca="1" si="25"/>
        <v>-0.38097934719093379</v>
      </c>
      <c r="V165" s="2">
        <f t="shared" ca="1" si="25"/>
        <v>-0.35598115520951484</v>
      </c>
      <c r="W165" s="2">
        <f t="shared" ca="1" si="25"/>
        <v>-0.34412379564122669</v>
      </c>
    </row>
    <row r="167" spans="2:23">
      <c r="B167" s="1" t="s">
        <v>200</v>
      </c>
      <c r="D167" s="1">
        <f ca="1">COVAR(D111:D158,$C111:$C158)/VAR($C111:$C158)</f>
        <v>-0.19911403736860497</v>
      </c>
      <c r="E167" s="1">
        <f t="shared" ref="E167:W167" ca="1" si="26">COVAR(E111:E158,$C111:$C158)/VAR($C111:$C158)</f>
        <v>-0.19238978213288749</v>
      </c>
      <c r="F167" s="1">
        <f t="shared" ca="1" si="26"/>
        <v>-0.11617968597496109</v>
      </c>
      <c r="G167" s="1">
        <f t="shared" ca="1" si="26"/>
        <v>-4.6941181022694865E-2</v>
      </c>
      <c r="H167" s="1">
        <f t="shared" ca="1" si="26"/>
        <v>-9.1346725704705936E-2</v>
      </c>
      <c r="I167" s="1">
        <f t="shared" ca="1" si="26"/>
        <v>-0.15816206754255491</v>
      </c>
      <c r="J167" s="1">
        <f t="shared" ca="1" si="26"/>
        <v>-0.22046042385231868</v>
      </c>
      <c r="K167" s="1">
        <f t="shared" ca="1" si="26"/>
        <v>-0.21587655395121666</v>
      </c>
      <c r="L167" s="1">
        <f t="shared" ca="1" si="26"/>
        <v>-0.18759090201750628</v>
      </c>
      <c r="M167" s="1">
        <f t="shared" ca="1" si="26"/>
        <v>-0.15864552645631333</v>
      </c>
      <c r="N167" s="1">
        <f t="shared" ca="1" si="26"/>
        <v>-0.15131483408811841</v>
      </c>
      <c r="O167" s="1">
        <f t="shared" ca="1" si="26"/>
        <v>-0.15385473039909414</v>
      </c>
      <c r="P167" s="1">
        <f t="shared" ca="1" si="26"/>
        <v>-0.14213887593945604</v>
      </c>
      <c r="Q167" s="1">
        <f t="shared" ca="1" si="26"/>
        <v>-7.0103440989947877E-2</v>
      </c>
      <c r="R167" s="1">
        <f t="shared" ca="1" si="26"/>
        <v>-2.654955473228319E-3</v>
      </c>
      <c r="S167" s="1">
        <f t="shared" ca="1" si="26"/>
        <v>-7.9932202537471866E-2</v>
      </c>
      <c r="T167" s="1">
        <f t="shared" ca="1" si="26"/>
        <v>-0.16101237160511089</v>
      </c>
      <c r="U167" s="1">
        <f t="shared" ca="1" si="26"/>
        <v>-0.1865211387288947</v>
      </c>
      <c r="V167" s="1">
        <f t="shared" ca="1" si="26"/>
        <v>-0.174282440571325</v>
      </c>
      <c r="W167" s="1">
        <f t="shared" ca="1" si="26"/>
        <v>-0.16847727494935058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9.9000000000000005E-2</v>
      </c>
      <c r="E1">
        <v>2E-3</v>
      </c>
      <c r="F1">
        <v>0.24</v>
      </c>
      <c r="G1">
        <v>8.0000000000000002E-3</v>
      </c>
      <c r="H1">
        <v>0</v>
      </c>
      <c r="I1">
        <v>0.01</v>
      </c>
      <c r="J1">
        <v>0.01</v>
      </c>
      <c r="K1">
        <v>1.9E-2</v>
      </c>
      <c r="L1">
        <v>0.76400000000000001</v>
      </c>
      <c r="M1">
        <v>0.95599999999999996</v>
      </c>
      <c r="N1">
        <v>1.4999999999999999E-2</v>
      </c>
      <c r="O1">
        <v>0.11899999999999999</v>
      </c>
      <c r="P1">
        <v>1.7999999999999999E-2</v>
      </c>
      <c r="Q1">
        <v>1.9E-2</v>
      </c>
      <c r="R1">
        <v>6.0000000000000001E-3</v>
      </c>
      <c r="S1">
        <v>1.7999999999999999E-2</v>
      </c>
      <c r="T1">
        <v>1E-3</v>
      </c>
      <c r="U1">
        <v>0</v>
      </c>
      <c r="V1">
        <v>7.0000000000000001E-3</v>
      </c>
      <c r="W1">
        <v>0.88900000000000001</v>
      </c>
      <c r="Z1" s="1">
        <f>AVERAGE(D1:M1)</f>
        <v>0.21080000000000002</v>
      </c>
      <c r="AA1" s="1">
        <f>AVERAGE(N1:W1)</f>
        <v>0.10920000000000001</v>
      </c>
    </row>
    <row r="2" spans="1:27">
      <c r="A2">
        <v>1</v>
      </c>
      <c r="B2" t="s">
        <v>149</v>
      </c>
      <c r="C2">
        <v>30</v>
      </c>
      <c r="D2">
        <v>1E-3</v>
      </c>
      <c r="E2">
        <v>0.125</v>
      </c>
      <c r="F2">
        <v>0</v>
      </c>
      <c r="G2">
        <v>6.0000000000000001E-3</v>
      </c>
      <c r="H2">
        <v>0</v>
      </c>
      <c r="I2">
        <v>0</v>
      </c>
      <c r="J2">
        <v>1E-3</v>
      </c>
      <c r="K2">
        <v>0.53500000000000003</v>
      </c>
      <c r="L2">
        <v>0.01</v>
      </c>
      <c r="M2">
        <v>0.98499999999999999</v>
      </c>
      <c r="N2">
        <v>1E-3</v>
      </c>
      <c r="O2">
        <v>5.6000000000000001E-2</v>
      </c>
      <c r="P2">
        <v>1E-3</v>
      </c>
      <c r="Q2">
        <v>1E-3</v>
      </c>
      <c r="R2">
        <v>3.0000000000000001E-3</v>
      </c>
      <c r="S2">
        <v>2.9000000000000001E-2</v>
      </c>
      <c r="T2">
        <v>2.3E-2</v>
      </c>
      <c r="U2">
        <v>1E-3</v>
      </c>
      <c r="V2">
        <v>3.3000000000000002E-2</v>
      </c>
      <c r="W2">
        <v>0.73199999999999998</v>
      </c>
      <c r="Z2" s="1">
        <f t="shared" ref="Z2:Z48" si="0">AVERAGE(D2:M2)</f>
        <v>0.1663</v>
      </c>
      <c r="AA2" s="1">
        <f t="shared" ref="AA2:AA48" si="1">AVERAGE(N2:W2)</f>
        <v>8.7999999999999995E-2</v>
      </c>
    </row>
    <row r="3" spans="1:27">
      <c r="A3">
        <v>2</v>
      </c>
      <c r="B3" t="s">
        <v>150</v>
      </c>
      <c r="C3">
        <v>30</v>
      </c>
      <c r="D3">
        <v>0.436</v>
      </c>
      <c r="E3">
        <v>2E-3</v>
      </c>
      <c r="F3">
        <v>0.32300000000000001</v>
      </c>
      <c r="G3">
        <v>0</v>
      </c>
      <c r="H3">
        <v>1E-3</v>
      </c>
      <c r="I3">
        <v>3.5999999999999997E-2</v>
      </c>
      <c r="J3">
        <v>0</v>
      </c>
      <c r="K3">
        <v>1E-3</v>
      </c>
      <c r="L3">
        <v>0.28899999999999998</v>
      </c>
      <c r="M3">
        <v>0.98899999999999999</v>
      </c>
      <c r="N3">
        <v>0</v>
      </c>
      <c r="O3">
        <v>2E-3</v>
      </c>
      <c r="P3">
        <v>1E-3</v>
      </c>
      <c r="Q3">
        <v>1E-3</v>
      </c>
      <c r="R3">
        <v>0</v>
      </c>
      <c r="S3">
        <v>2.5999999999999999E-2</v>
      </c>
      <c r="T3">
        <v>0</v>
      </c>
      <c r="U3">
        <v>1E-3</v>
      </c>
      <c r="V3">
        <v>0</v>
      </c>
      <c r="W3">
        <v>0.93100000000000005</v>
      </c>
      <c r="Z3" s="1">
        <f t="shared" si="0"/>
        <v>0.2077</v>
      </c>
      <c r="AA3" s="1">
        <f t="shared" si="1"/>
        <v>9.6200000000000008E-2</v>
      </c>
    </row>
    <row r="4" spans="1:27">
      <c r="A4">
        <v>3</v>
      </c>
      <c r="B4" t="s">
        <v>151</v>
      </c>
      <c r="C4">
        <v>30</v>
      </c>
      <c r="D4">
        <v>1.7999999999999999E-2</v>
      </c>
      <c r="E4">
        <v>4.0000000000000001E-3</v>
      </c>
      <c r="F4">
        <v>0</v>
      </c>
      <c r="G4">
        <v>1E-3</v>
      </c>
      <c r="H4">
        <v>1E-3</v>
      </c>
      <c r="I4">
        <v>0.11799999999999999</v>
      </c>
      <c r="J4">
        <v>0</v>
      </c>
      <c r="K4">
        <v>0.16500000000000001</v>
      </c>
      <c r="L4">
        <v>3.6999999999999998E-2</v>
      </c>
      <c r="M4">
        <v>0.98699999999999999</v>
      </c>
      <c r="N4">
        <v>0</v>
      </c>
      <c r="O4">
        <v>1E-3</v>
      </c>
      <c r="P4">
        <v>4.0000000000000001E-3</v>
      </c>
      <c r="Q4">
        <v>0.04</v>
      </c>
      <c r="R4">
        <v>0.06</v>
      </c>
      <c r="S4">
        <v>3.2000000000000001E-2</v>
      </c>
      <c r="T4">
        <v>1E-3</v>
      </c>
      <c r="U4">
        <v>1E-3</v>
      </c>
      <c r="V4">
        <v>0</v>
      </c>
      <c r="W4">
        <v>0.95899999999999996</v>
      </c>
      <c r="Z4" s="1">
        <f t="shared" si="0"/>
        <v>0.1331</v>
      </c>
      <c r="AA4" s="1">
        <f t="shared" si="1"/>
        <v>0.10979999999999998</v>
      </c>
    </row>
    <row r="5" spans="1:27">
      <c r="A5">
        <v>4</v>
      </c>
      <c r="B5" t="s">
        <v>152</v>
      </c>
      <c r="C5">
        <v>30</v>
      </c>
      <c r="D5">
        <v>5.2999999999999999E-2</v>
      </c>
      <c r="E5">
        <v>1.2999999999999999E-2</v>
      </c>
      <c r="F5">
        <v>6.0000000000000001E-3</v>
      </c>
      <c r="G5">
        <v>0</v>
      </c>
      <c r="H5">
        <v>3.0000000000000001E-3</v>
      </c>
      <c r="I5">
        <v>2.8000000000000001E-2</v>
      </c>
      <c r="J5">
        <v>0</v>
      </c>
      <c r="K5">
        <v>3.0000000000000001E-3</v>
      </c>
      <c r="L5">
        <v>3.0000000000000001E-3</v>
      </c>
      <c r="M5">
        <v>0.99</v>
      </c>
      <c r="N5">
        <v>0</v>
      </c>
      <c r="O5">
        <v>1E-3</v>
      </c>
      <c r="P5">
        <v>2E-3</v>
      </c>
      <c r="Q5">
        <v>2E-3</v>
      </c>
      <c r="R5">
        <v>3.0000000000000001E-3</v>
      </c>
      <c r="S5">
        <v>3.2000000000000001E-2</v>
      </c>
      <c r="T5">
        <v>3.0000000000000001E-3</v>
      </c>
      <c r="U5">
        <v>1E-3</v>
      </c>
      <c r="V5">
        <v>0</v>
      </c>
      <c r="W5">
        <v>0.88100000000000001</v>
      </c>
      <c r="Z5" s="1">
        <f t="shared" si="0"/>
        <v>0.1099</v>
      </c>
      <c r="AA5" s="1">
        <f t="shared" si="1"/>
        <v>9.2499999999999999E-2</v>
      </c>
    </row>
    <row r="6" spans="1:27">
      <c r="A6">
        <v>5</v>
      </c>
      <c r="B6" t="s">
        <v>153</v>
      </c>
      <c r="C6">
        <v>30</v>
      </c>
      <c r="D6">
        <v>8.9999999999999993E-3</v>
      </c>
      <c r="E6">
        <v>0.14399999999999999</v>
      </c>
      <c r="F6">
        <v>0</v>
      </c>
      <c r="G6">
        <v>3.0000000000000001E-3</v>
      </c>
      <c r="H6">
        <v>0</v>
      </c>
      <c r="I6">
        <v>2E-3</v>
      </c>
      <c r="J6">
        <v>0</v>
      </c>
      <c r="K6">
        <v>0.26500000000000001</v>
      </c>
      <c r="L6">
        <v>7.9000000000000001E-2</v>
      </c>
      <c r="M6">
        <v>0.98199999999999998</v>
      </c>
      <c r="N6">
        <v>0</v>
      </c>
      <c r="O6">
        <v>3.0000000000000001E-3</v>
      </c>
      <c r="P6">
        <v>1E-3</v>
      </c>
      <c r="Q6">
        <v>4.2000000000000003E-2</v>
      </c>
      <c r="R6">
        <v>3.3000000000000002E-2</v>
      </c>
      <c r="S6">
        <v>3.2000000000000001E-2</v>
      </c>
      <c r="T6">
        <v>0.14000000000000001</v>
      </c>
      <c r="U6">
        <v>1E-3</v>
      </c>
      <c r="V6">
        <v>2E-3</v>
      </c>
      <c r="W6">
        <v>0.22500000000000001</v>
      </c>
      <c r="Z6" s="1">
        <f t="shared" si="0"/>
        <v>0.1484</v>
      </c>
      <c r="AA6" s="1">
        <f t="shared" si="1"/>
        <v>4.7899999999999998E-2</v>
      </c>
    </row>
    <row r="7" spans="1:27">
      <c r="A7">
        <v>6</v>
      </c>
      <c r="B7" t="s">
        <v>154</v>
      </c>
      <c r="C7">
        <v>30</v>
      </c>
      <c r="D7">
        <v>4.0000000000000001E-3</v>
      </c>
      <c r="E7">
        <v>1E-3</v>
      </c>
      <c r="F7">
        <v>0.57199999999999995</v>
      </c>
      <c r="G7">
        <v>5.0000000000000001E-3</v>
      </c>
      <c r="H7">
        <v>0</v>
      </c>
      <c r="I7">
        <v>0.72099999999999997</v>
      </c>
      <c r="J7">
        <v>1E-3</v>
      </c>
      <c r="K7">
        <v>8.0000000000000002E-3</v>
      </c>
      <c r="L7">
        <v>0.14699999999999999</v>
      </c>
      <c r="M7">
        <v>0.995</v>
      </c>
      <c r="N7">
        <v>0</v>
      </c>
      <c r="O7">
        <v>4.0000000000000001E-3</v>
      </c>
      <c r="P7">
        <v>0</v>
      </c>
      <c r="Q7">
        <v>4.0000000000000001E-3</v>
      </c>
      <c r="R7">
        <v>0</v>
      </c>
      <c r="S7">
        <v>2.5999999999999999E-2</v>
      </c>
      <c r="T7">
        <v>2E-3</v>
      </c>
      <c r="U7">
        <v>0</v>
      </c>
      <c r="V7">
        <v>0</v>
      </c>
      <c r="W7">
        <v>0.84899999999999998</v>
      </c>
      <c r="Z7" s="1">
        <f t="shared" si="0"/>
        <v>0.24539999999999998</v>
      </c>
      <c r="AA7" s="1">
        <f t="shared" si="1"/>
        <v>8.8499999999999995E-2</v>
      </c>
    </row>
    <row r="8" spans="1:27">
      <c r="A8">
        <v>7</v>
      </c>
      <c r="B8" t="s">
        <v>155</v>
      </c>
      <c r="C8">
        <v>30</v>
      </c>
      <c r="D8">
        <v>0</v>
      </c>
      <c r="E8">
        <v>5.0000000000000001E-3</v>
      </c>
      <c r="F8">
        <v>3.3000000000000002E-2</v>
      </c>
      <c r="G8">
        <v>0.22700000000000001</v>
      </c>
      <c r="H8">
        <v>0</v>
      </c>
      <c r="I8">
        <v>4.0000000000000001E-3</v>
      </c>
      <c r="J8">
        <v>0.10100000000000001</v>
      </c>
      <c r="K8">
        <v>0.01</v>
      </c>
      <c r="L8">
        <v>1E-3</v>
      </c>
      <c r="M8">
        <v>0.98799999999999999</v>
      </c>
      <c r="N8">
        <v>5.0999999999999997E-2</v>
      </c>
      <c r="O8">
        <v>6.5000000000000002E-2</v>
      </c>
      <c r="P8">
        <v>0</v>
      </c>
      <c r="Q8">
        <v>0</v>
      </c>
      <c r="R8">
        <v>0</v>
      </c>
      <c r="S8">
        <v>4.7E-2</v>
      </c>
      <c r="T8">
        <v>5.0000000000000001E-3</v>
      </c>
      <c r="U8">
        <v>5.0000000000000001E-3</v>
      </c>
      <c r="V8">
        <v>0.27200000000000002</v>
      </c>
      <c r="W8">
        <v>0.64</v>
      </c>
      <c r="Z8" s="1">
        <f t="shared" si="0"/>
        <v>0.13689999999999999</v>
      </c>
      <c r="AA8" s="1">
        <f t="shared" si="1"/>
        <v>0.1085</v>
      </c>
    </row>
    <row r="9" spans="1:27">
      <c r="A9">
        <v>8</v>
      </c>
      <c r="B9" t="s">
        <v>156</v>
      </c>
      <c r="C9">
        <v>30</v>
      </c>
      <c r="D9">
        <v>7.0000000000000001E-3</v>
      </c>
      <c r="E9">
        <v>1E-3</v>
      </c>
      <c r="F9">
        <v>0.3</v>
      </c>
      <c r="G9">
        <v>6.0000000000000001E-3</v>
      </c>
      <c r="H9">
        <v>0</v>
      </c>
      <c r="I9">
        <v>2.1999999999999999E-2</v>
      </c>
      <c r="J9">
        <v>2.8000000000000001E-2</v>
      </c>
      <c r="K9">
        <v>3.7999999999999999E-2</v>
      </c>
      <c r="L9">
        <v>4.5999999999999999E-2</v>
      </c>
      <c r="M9">
        <v>0.996</v>
      </c>
      <c r="N9">
        <v>7.0000000000000001E-3</v>
      </c>
      <c r="O9">
        <v>0.27200000000000002</v>
      </c>
      <c r="P9">
        <v>2E-3</v>
      </c>
      <c r="Q9">
        <v>0</v>
      </c>
      <c r="R9">
        <v>0</v>
      </c>
      <c r="S9">
        <v>1.4999999999999999E-2</v>
      </c>
      <c r="T9">
        <v>0</v>
      </c>
      <c r="U9">
        <v>0</v>
      </c>
      <c r="V9">
        <v>1E-3</v>
      </c>
      <c r="W9">
        <v>0.99399999999999999</v>
      </c>
      <c r="Z9" s="1">
        <f t="shared" si="0"/>
        <v>0.1444</v>
      </c>
      <c r="AA9" s="1">
        <f t="shared" si="1"/>
        <v>0.12909999999999999</v>
      </c>
    </row>
    <row r="10" spans="1:27">
      <c r="A10">
        <v>9</v>
      </c>
      <c r="B10" t="s">
        <v>157</v>
      </c>
      <c r="C10">
        <v>30</v>
      </c>
      <c r="D10">
        <v>8.9999999999999993E-3</v>
      </c>
      <c r="E10">
        <v>3.0000000000000001E-3</v>
      </c>
      <c r="F10">
        <v>2.1000000000000001E-2</v>
      </c>
      <c r="G10">
        <v>0</v>
      </c>
      <c r="H10">
        <v>0</v>
      </c>
      <c r="I10">
        <v>0</v>
      </c>
      <c r="J10">
        <v>1E-3</v>
      </c>
      <c r="K10">
        <v>2E-3</v>
      </c>
      <c r="L10">
        <v>2E-3</v>
      </c>
      <c r="M10">
        <v>0.995</v>
      </c>
      <c r="N10">
        <v>1E-3</v>
      </c>
      <c r="O10">
        <v>6.0000000000000001E-3</v>
      </c>
      <c r="P10">
        <v>0</v>
      </c>
      <c r="Q10">
        <v>0</v>
      </c>
      <c r="R10">
        <v>0</v>
      </c>
      <c r="S10">
        <v>0.03</v>
      </c>
      <c r="T10">
        <v>0</v>
      </c>
      <c r="U10">
        <v>1E-3</v>
      </c>
      <c r="V10">
        <v>1E-3</v>
      </c>
      <c r="W10">
        <v>0.99099999999999999</v>
      </c>
      <c r="Z10" s="1">
        <f t="shared" si="0"/>
        <v>0.10329999999999999</v>
      </c>
      <c r="AA10" s="1">
        <f t="shared" si="1"/>
        <v>0.10300000000000001</v>
      </c>
    </row>
    <row r="11" spans="1:27">
      <c r="A11">
        <v>10</v>
      </c>
      <c r="B11" t="s">
        <v>158</v>
      </c>
      <c r="C11">
        <v>30</v>
      </c>
      <c r="D11">
        <v>0</v>
      </c>
      <c r="E11">
        <v>0</v>
      </c>
      <c r="F11">
        <v>1E-3</v>
      </c>
      <c r="G11">
        <v>2.3E-2</v>
      </c>
      <c r="H11">
        <v>0</v>
      </c>
      <c r="I11">
        <v>9.9000000000000005E-2</v>
      </c>
      <c r="J11">
        <v>6.0000000000000001E-3</v>
      </c>
      <c r="K11">
        <v>0.48699999999999999</v>
      </c>
      <c r="L11">
        <v>1E-3</v>
      </c>
      <c r="M11">
        <v>0.99299999999999999</v>
      </c>
      <c r="N11">
        <v>0</v>
      </c>
      <c r="O11">
        <v>8.0000000000000002E-3</v>
      </c>
      <c r="P11">
        <v>1E-3</v>
      </c>
      <c r="Q11">
        <v>1E-3</v>
      </c>
      <c r="R11">
        <v>2E-3</v>
      </c>
      <c r="S11">
        <v>0.04</v>
      </c>
      <c r="T11">
        <v>0</v>
      </c>
      <c r="U11">
        <v>1E-3</v>
      </c>
      <c r="V11">
        <v>8.0000000000000002E-3</v>
      </c>
      <c r="W11">
        <v>0.99199999999999999</v>
      </c>
      <c r="Z11" s="1">
        <f t="shared" si="0"/>
        <v>0.16099999999999998</v>
      </c>
      <c r="AA11" s="1">
        <f t="shared" si="1"/>
        <v>0.10529999999999999</v>
      </c>
    </row>
    <row r="12" spans="1:27">
      <c r="A12">
        <v>11</v>
      </c>
      <c r="B12" t="s">
        <v>159</v>
      </c>
      <c r="C12">
        <v>30</v>
      </c>
      <c r="D12">
        <v>0</v>
      </c>
      <c r="E12">
        <v>7.0000000000000001E-3</v>
      </c>
      <c r="F12">
        <v>7.3999999999999996E-2</v>
      </c>
      <c r="G12">
        <v>8.1000000000000003E-2</v>
      </c>
      <c r="H12">
        <v>1E-3</v>
      </c>
      <c r="I12">
        <v>0.16800000000000001</v>
      </c>
      <c r="J12">
        <v>2E-3</v>
      </c>
      <c r="K12">
        <v>3.0000000000000001E-3</v>
      </c>
      <c r="L12">
        <v>2E-3</v>
      </c>
      <c r="M12">
        <v>0.99099999999999999</v>
      </c>
      <c r="N12">
        <v>1E-3</v>
      </c>
      <c r="O12">
        <v>6.0000000000000001E-3</v>
      </c>
      <c r="P12">
        <v>0</v>
      </c>
      <c r="Q12">
        <v>1E-3</v>
      </c>
      <c r="R12">
        <v>0</v>
      </c>
      <c r="S12">
        <v>4.9000000000000002E-2</v>
      </c>
      <c r="T12">
        <v>2.3E-2</v>
      </c>
      <c r="U12">
        <v>6.0000000000000001E-3</v>
      </c>
      <c r="V12">
        <v>8.0000000000000002E-3</v>
      </c>
      <c r="W12">
        <v>0.188</v>
      </c>
      <c r="Z12" s="1">
        <f t="shared" si="0"/>
        <v>0.13289999999999999</v>
      </c>
      <c r="AA12" s="1">
        <f t="shared" si="1"/>
        <v>2.8200000000000003E-2</v>
      </c>
    </row>
    <row r="13" spans="1:27">
      <c r="A13">
        <v>12</v>
      </c>
      <c r="B13" t="s">
        <v>160</v>
      </c>
      <c r="C13">
        <v>30</v>
      </c>
      <c r="D13">
        <v>6.0000000000000001E-3</v>
      </c>
      <c r="E13">
        <v>1E-3</v>
      </c>
      <c r="F13">
        <v>1.0999999999999999E-2</v>
      </c>
      <c r="G13">
        <v>0.127</v>
      </c>
      <c r="H13">
        <v>0</v>
      </c>
      <c r="I13">
        <v>0</v>
      </c>
      <c r="J13">
        <v>2E-3</v>
      </c>
      <c r="K13">
        <v>0.08</v>
      </c>
      <c r="L13">
        <v>0.46</v>
      </c>
      <c r="M13">
        <v>0.98799999999999999</v>
      </c>
      <c r="N13">
        <v>0.28999999999999998</v>
      </c>
      <c r="O13">
        <v>0.29099999999999998</v>
      </c>
      <c r="P13">
        <v>2.1999999999999999E-2</v>
      </c>
      <c r="Q13">
        <v>0</v>
      </c>
      <c r="R13">
        <v>0</v>
      </c>
      <c r="S13">
        <v>1.4999999999999999E-2</v>
      </c>
      <c r="T13">
        <v>0</v>
      </c>
      <c r="U13">
        <v>0</v>
      </c>
      <c r="V13">
        <v>0.317</v>
      </c>
      <c r="W13">
        <v>0.99299999999999999</v>
      </c>
      <c r="Z13" s="1">
        <f t="shared" si="0"/>
        <v>0.16750000000000001</v>
      </c>
      <c r="AA13" s="1">
        <f t="shared" si="1"/>
        <v>0.1928</v>
      </c>
    </row>
    <row r="14" spans="1:27">
      <c r="A14">
        <v>13</v>
      </c>
      <c r="B14" t="s">
        <v>161</v>
      </c>
      <c r="C14">
        <v>30</v>
      </c>
      <c r="D14">
        <v>1E-3</v>
      </c>
      <c r="E14">
        <v>0</v>
      </c>
      <c r="F14">
        <v>0</v>
      </c>
      <c r="G14">
        <v>0.185</v>
      </c>
      <c r="H14">
        <v>1E-3</v>
      </c>
      <c r="I14">
        <v>5.0000000000000001E-3</v>
      </c>
      <c r="J14">
        <v>0</v>
      </c>
      <c r="K14">
        <v>2.3E-2</v>
      </c>
      <c r="L14">
        <v>0.16600000000000001</v>
      </c>
      <c r="M14">
        <v>0.98299999999999998</v>
      </c>
      <c r="N14">
        <v>2E-3</v>
      </c>
      <c r="O14">
        <v>1E-3</v>
      </c>
      <c r="P14">
        <v>7.0000000000000001E-3</v>
      </c>
      <c r="Q14">
        <v>8.9999999999999993E-3</v>
      </c>
      <c r="R14">
        <v>6.0000000000000001E-3</v>
      </c>
      <c r="S14">
        <v>2.7E-2</v>
      </c>
      <c r="T14">
        <v>0</v>
      </c>
      <c r="U14">
        <v>4.0000000000000001E-3</v>
      </c>
      <c r="V14">
        <v>3.3000000000000002E-2</v>
      </c>
      <c r="W14">
        <v>0.98</v>
      </c>
      <c r="Z14" s="1">
        <f t="shared" si="0"/>
        <v>0.13639999999999999</v>
      </c>
      <c r="AA14" s="1">
        <f t="shared" si="1"/>
        <v>0.1069</v>
      </c>
    </row>
    <row r="15" spans="1:27">
      <c r="A15">
        <v>14</v>
      </c>
      <c r="B15" t="s">
        <v>162</v>
      </c>
      <c r="C15">
        <v>30</v>
      </c>
      <c r="D15">
        <v>3.9E-2</v>
      </c>
      <c r="E15">
        <v>5.0000000000000001E-3</v>
      </c>
      <c r="F15">
        <v>1.7000000000000001E-2</v>
      </c>
      <c r="G15">
        <v>0</v>
      </c>
      <c r="H15">
        <v>0</v>
      </c>
      <c r="I15">
        <v>1E-3</v>
      </c>
      <c r="J15">
        <v>0</v>
      </c>
      <c r="K15">
        <v>3.0000000000000001E-3</v>
      </c>
      <c r="L15">
        <v>2E-3</v>
      </c>
      <c r="M15">
        <v>0.99399999999999999</v>
      </c>
      <c r="N15">
        <v>0</v>
      </c>
      <c r="O15">
        <v>3.0000000000000001E-3</v>
      </c>
      <c r="P15">
        <v>1E-3</v>
      </c>
      <c r="Q15">
        <v>0</v>
      </c>
      <c r="R15">
        <v>0</v>
      </c>
      <c r="S15">
        <v>2.8000000000000001E-2</v>
      </c>
      <c r="T15">
        <v>0</v>
      </c>
      <c r="U15">
        <v>1E-3</v>
      </c>
      <c r="V15">
        <v>1E-3</v>
      </c>
      <c r="W15">
        <v>0.99099999999999999</v>
      </c>
      <c r="Z15" s="1">
        <f t="shared" si="0"/>
        <v>0.1061</v>
      </c>
      <c r="AA15" s="1">
        <f t="shared" si="1"/>
        <v>0.10249999999999999</v>
      </c>
    </row>
    <row r="16" spans="1:27">
      <c r="A16">
        <v>15</v>
      </c>
      <c r="B16" t="s">
        <v>163</v>
      </c>
      <c r="C16">
        <v>30</v>
      </c>
      <c r="D16">
        <v>0.25</v>
      </c>
      <c r="E16">
        <v>0</v>
      </c>
      <c r="F16">
        <v>8.9999999999999993E-3</v>
      </c>
      <c r="G16">
        <v>1E-3</v>
      </c>
      <c r="H16">
        <v>0</v>
      </c>
      <c r="I16">
        <v>0.222</v>
      </c>
      <c r="J16">
        <v>0</v>
      </c>
      <c r="K16">
        <v>0.371</v>
      </c>
      <c r="L16">
        <v>0.97799999999999998</v>
      </c>
      <c r="M16">
        <v>0.99</v>
      </c>
      <c r="N16">
        <v>0</v>
      </c>
      <c r="O16">
        <v>1.9E-2</v>
      </c>
      <c r="P16">
        <v>3.0000000000000001E-3</v>
      </c>
      <c r="Q16">
        <v>1.7000000000000001E-2</v>
      </c>
      <c r="R16">
        <v>5.0000000000000001E-3</v>
      </c>
      <c r="S16">
        <v>1.7000000000000001E-2</v>
      </c>
      <c r="T16">
        <v>0</v>
      </c>
      <c r="U16">
        <v>0</v>
      </c>
      <c r="V16">
        <v>0</v>
      </c>
      <c r="W16">
        <v>0.99299999999999999</v>
      </c>
      <c r="Z16" s="1">
        <f t="shared" si="0"/>
        <v>0.28209999999999996</v>
      </c>
      <c r="AA16" s="1">
        <f t="shared" si="1"/>
        <v>0.10540000000000001</v>
      </c>
    </row>
    <row r="17" spans="1:27">
      <c r="A17">
        <v>16</v>
      </c>
      <c r="B17" t="s">
        <v>164</v>
      </c>
      <c r="C17">
        <v>30</v>
      </c>
      <c r="D17">
        <v>0.45</v>
      </c>
      <c r="E17">
        <v>4.4999999999999998E-2</v>
      </c>
      <c r="F17">
        <v>2.3E-2</v>
      </c>
      <c r="G17">
        <v>0.01</v>
      </c>
      <c r="H17">
        <v>3.0000000000000001E-3</v>
      </c>
      <c r="I17">
        <v>7.5999999999999998E-2</v>
      </c>
      <c r="J17">
        <v>0</v>
      </c>
      <c r="K17">
        <v>1.2999999999999999E-2</v>
      </c>
      <c r="L17">
        <v>0.14499999999999999</v>
      </c>
      <c r="M17">
        <v>0.98</v>
      </c>
      <c r="N17">
        <v>2E-3</v>
      </c>
      <c r="O17">
        <v>1.0999999999999999E-2</v>
      </c>
      <c r="P17">
        <v>2E-3</v>
      </c>
      <c r="Q17">
        <v>8.0000000000000002E-3</v>
      </c>
      <c r="R17">
        <v>8.9999999999999993E-3</v>
      </c>
      <c r="S17">
        <v>2.9000000000000001E-2</v>
      </c>
      <c r="T17">
        <v>4.0000000000000001E-3</v>
      </c>
      <c r="U17">
        <v>3.0000000000000001E-3</v>
      </c>
      <c r="V17">
        <v>1.0999999999999999E-2</v>
      </c>
      <c r="W17">
        <v>0.56799999999999995</v>
      </c>
      <c r="Z17" s="1">
        <f t="shared" si="0"/>
        <v>0.17450000000000002</v>
      </c>
      <c r="AA17" s="1">
        <f t="shared" si="1"/>
        <v>6.4699999999999994E-2</v>
      </c>
    </row>
    <row r="18" spans="1:27">
      <c r="A18">
        <v>17</v>
      </c>
      <c r="B18" t="s">
        <v>165</v>
      </c>
      <c r="C18">
        <v>30</v>
      </c>
      <c r="D18">
        <v>2.1999999999999999E-2</v>
      </c>
      <c r="E18">
        <v>0</v>
      </c>
      <c r="F18">
        <v>1E-3</v>
      </c>
      <c r="G18">
        <v>1E-3</v>
      </c>
      <c r="H18">
        <v>0</v>
      </c>
      <c r="I18">
        <v>0.157</v>
      </c>
      <c r="J18">
        <v>0</v>
      </c>
      <c r="K18">
        <v>3.4000000000000002E-2</v>
      </c>
      <c r="L18">
        <v>0.10299999999999999</v>
      </c>
      <c r="M18">
        <v>0.99399999999999999</v>
      </c>
      <c r="N18">
        <v>0</v>
      </c>
      <c r="O18">
        <v>1E-3</v>
      </c>
      <c r="P18">
        <v>1E-3</v>
      </c>
      <c r="Q18">
        <v>3.0000000000000001E-3</v>
      </c>
      <c r="R18">
        <v>2E-3</v>
      </c>
      <c r="S18">
        <v>2.8000000000000001E-2</v>
      </c>
      <c r="T18">
        <v>0</v>
      </c>
      <c r="U18">
        <v>1E-3</v>
      </c>
      <c r="V18">
        <v>0</v>
      </c>
      <c r="W18">
        <v>0.99399999999999999</v>
      </c>
      <c r="Z18" s="1">
        <f t="shared" si="0"/>
        <v>0.13120000000000001</v>
      </c>
      <c r="AA18" s="1">
        <f t="shared" si="1"/>
        <v>0.10300000000000001</v>
      </c>
    </row>
    <row r="19" spans="1:27">
      <c r="A19">
        <v>18</v>
      </c>
      <c r="B19" t="s">
        <v>166</v>
      </c>
      <c r="C19">
        <v>30</v>
      </c>
      <c r="D19">
        <v>3.0000000000000001E-3</v>
      </c>
      <c r="E19">
        <v>0.01</v>
      </c>
      <c r="F19">
        <v>0</v>
      </c>
      <c r="G19">
        <v>3.4000000000000002E-2</v>
      </c>
      <c r="H19">
        <v>1.6E-2</v>
      </c>
      <c r="I19">
        <v>2.8000000000000001E-2</v>
      </c>
      <c r="J19">
        <v>2E-3</v>
      </c>
      <c r="K19">
        <v>7.4999999999999997E-2</v>
      </c>
      <c r="L19">
        <v>1.6E-2</v>
      </c>
      <c r="M19">
        <v>0.88200000000000001</v>
      </c>
      <c r="N19">
        <v>3.0000000000000001E-3</v>
      </c>
      <c r="O19">
        <v>6.0000000000000001E-3</v>
      </c>
      <c r="P19">
        <v>1.0999999999999999E-2</v>
      </c>
      <c r="Q19">
        <v>4.3999999999999997E-2</v>
      </c>
      <c r="R19">
        <v>0.13800000000000001</v>
      </c>
      <c r="S19">
        <v>3.9E-2</v>
      </c>
      <c r="T19">
        <v>2E-3</v>
      </c>
      <c r="U19">
        <v>5.5E-2</v>
      </c>
      <c r="V19">
        <v>5.6000000000000001E-2</v>
      </c>
      <c r="W19">
        <v>0.70899999999999996</v>
      </c>
      <c r="Z19" s="1">
        <f t="shared" si="0"/>
        <v>0.1066</v>
      </c>
      <c r="AA19" s="1">
        <f t="shared" si="1"/>
        <v>0.10629999999999999</v>
      </c>
    </row>
    <row r="20" spans="1:27">
      <c r="A20">
        <v>19</v>
      </c>
      <c r="B20" t="s">
        <v>167</v>
      </c>
      <c r="C20">
        <v>30</v>
      </c>
      <c r="D20">
        <v>2.4E-2</v>
      </c>
      <c r="E20">
        <v>3.0000000000000001E-3</v>
      </c>
      <c r="F20">
        <v>1.2999999999999999E-2</v>
      </c>
      <c r="G20">
        <v>1E-3</v>
      </c>
      <c r="H20">
        <v>2E-3</v>
      </c>
      <c r="I20">
        <v>1.9E-2</v>
      </c>
      <c r="J20">
        <v>0</v>
      </c>
      <c r="K20">
        <v>3.0000000000000001E-3</v>
      </c>
      <c r="L20">
        <v>2.1999999999999999E-2</v>
      </c>
      <c r="M20">
        <v>0.97299999999999998</v>
      </c>
      <c r="N20">
        <v>0</v>
      </c>
      <c r="O20">
        <v>1E-3</v>
      </c>
      <c r="P20">
        <v>2.5000000000000001E-2</v>
      </c>
      <c r="Q20">
        <v>8.9999999999999993E-3</v>
      </c>
      <c r="R20">
        <v>6.0000000000000001E-3</v>
      </c>
      <c r="S20">
        <v>2.8000000000000001E-2</v>
      </c>
      <c r="T20">
        <v>1E-3</v>
      </c>
      <c r="U20">
        <v>2E-3</v>
      </c>
      <c r="V20">
        <v>1E-3</v>
      </c>
      <c r="W20">
        <v>0.94499999999999995</v>
      </c>
      <c r="Z20" s="1">
        <f t="shared" si="0"/>
        <v>0.10600000000000001</v>
      </c>
      <c r="AA20" s="1">
        <f t="shared" si="1"/>
        <v>0.1018</v>
      </c>
    </row>
    <row r="21" spans="1:27">
      <c r="A21">
        <v>20</v>
      </c>
      <c r="B21" t="s">
        <v>168</v>
      </c>
      <c r="C21">
        <v>30</v>
      </c>
      <c r="D21">
        <v>1.9E-2</v>
      </c>
      <c r="E21">
        <v>1.9E-2</v>
      </c>
      <c r="F21">
        <v>0</v>
      </c>
      <c r="G21">
        <v>6.0000000000000001E-3</v>
      </c>
      <c r="H21">
        <v>0</v>
      </c>
      <c r="I21">
        <v>1.6E-2</v>
      </c>
      <c r="J21">
        <v>8.0000000000000002E-3</v>
      </c>
      <c r="K21">
        <v>0.46100000000000002</v>
      </c>
      <c r="L21">
        <v>2E-3</v>
      </c>
      <c r="M21">
        <v>0.98799999999999999</v>
      </c>
      <c r="N21">
        <v>1E-3</v>
      </c>
      <c r="O21">
        <v>1.0999999999999999E-2</v>
      </c>
      <c r="P21">
        <v>0.25700000000000001</v>
      </c>
      <c r="Q21">
        <v>2E-3</v>
      </c>
      <c r="R21">
        <v>4.2000000000000003E-2</v>
      </c>
      <c r="S21">
        <v>2.5999999999999999E-2</v>
      </c>
      <c r="T21">
        <v>1E-3</v>
      </c>
      <c r="U21">
        <v>2E-3</v>
      </c>
      <c r="V21">
        <v>5.1999999999999998E-2</v>
      </c>
      <c r="W21">
        <v>0.99399999999999999</v>
      </c>
      <c r="Z21" s="1">
        <f t="shared" si="0"/>
        <v>0.15190000000000001</v>
      </c>
      <c r="AA21" s="1">
        <f t="shared" si="1"/>
        <v>0.13879999999999998</v>
      </c>
    </row>
    <row r="22" spans="1:27">
      <c r="A22">
        <v>21</v>
      </c>
      <c r="B22" t="s">
        <v>169</v>
      </c>
      <c r="C22">
        <v>30</v>
      </c>
      <c r="D22">
        <v>0.129</v>
      </c>
      <c r="E22">
        <v>2E-3</v>
      </c>
      <c r="F22">
        <v>0.14599999999999999</v>
      </c>
      <c r="G22">
        <v>2E-3</v>
      </c>
      <c r="H22">
        <v>0</v>
      </c>
      <c r="I22">
        <v>1.7999999999999999E-2</v>
      </c>
      <c r="J22">
        <v>3.0000000000000001E-3</v>
      </c>
      <c r="K22">
        <v>1.7999999999999999E-2</v>
      </c>
      <c r="L22">
        <v>0.53</v>
      </c>
      <c r="M22">
        <v>0.97</v>
      </c>
      <c r="N22">
        <v>1E-3</v>
      </c>
      <c r="O22">
        <v>2.5999999999999999E-2</v>
      </c>
      <c r="P22">
        <v>4.9000000000000002E-2</v>
      </c>
      <c r="Q22">
        <v>2.1000000000000001E-2</v>
      </c>
      <c r="R22">
        <v>8.9999999999999993E-3</v>
      </c>
      <c r="S22">
        <v>1.7999999999999999E-2</v>
      </c>
      <c r="T22">
        <v>0</v>
      </c>
      <c r="U22">
        <v>0</v>
      </c>
      <c r="V22">
        <v>1E-3</v>
      </c>
      <c r="W22">
        <v>0.96799999999999997</v>
      </c>
      <c r="Z22" s="1">
        <f t="shared" si="0"/>
        <v>0.18180000000000002</v>
      </c>
      <c r="AA22" s="1">
        <f t="shared" si="1"/>
        <v>0.10929999999999999</v>
      </c>
    </row>
    <row r="23" spans="1:27">
      <c r="A23">
        <v>22</v>
      </c>
      <c r="B23" t="s">
        <v>170</v>
      </c>
      <c r="C23">
        <v>30</v>
      </c>
      <c r="D23">
        <v>2E-3</v>
      </c>
      <c r="E23">
        <v>1E-3</v>
      </c>
      <c r="F23">
        <v>1E-3</v>
      </c>
      <c r="G23">
        <v>1.4E-2</v>
      </c>
      <c r="H23">
        <v>0</v>
      </c>
      <c r="I23">
        <v>1E-3</v>
      </c>
      <c r="J23">
        <v>3.0000000000000001E-3</v>
      </c>
      <c r="K23">
        <v>0.125</v>
      </c>
      <c r="L23">
        <v>3.0000000000000001E-3</v>
      </c>
      <c r="M23">
        <v>0.98899999999999999</v>
      </c>
      <c r="N23">
        <v>4.0000000000000001E-3</v>
      </c>
      <c r="O23">
        <v>8.0000000000000002E-3</v>
      </c>
      <c r="P23">
        <v>0.29099999999999998</v>
      </c>
      <c r="Q23">
        <v>1E-3</v>
      </c>
      <c r="R23">
        <v>5.0000000000000001E-3</v>
      </c>
      <c r="S23">
        <v>2.3E-2</v>
      </c>
      <c r="T23">
        <v>0</v>
      </c>
      <c r="U23">
        <v>1E-3</v>
      </c>
      <c r="V23">
        <v>7.8E-2</v>
      </c>
      <c r="W23">
        <v>0.995</v>
      </c>
      <c r="Z23" s="1">
        <f t="shared" si="0"/>
        <v>0.1139</v>
      </c>
      <c r="AA23" s="1">
        <f t="shared" si="1"/>
        <v>0.1406</v>
      </c>
    </row>
    <row r="24" spans="1:27">
      <c r="A24">
        <v>23</v>
      </c>
      <c r="B24" t="s">
        <v>171</v>
      </c>
      <c r="C24">
        <v>30</v>
      </c>
      <c r="D24">
        <v>0.156</v>
      </c>
      <c r="E24">
        <v>0.19</v>
      </c>
      <c r="F24">
        <v>6.5000000000000002E-2</v>
      </c>
      <c r="G24">
        <v>0.01</v>
      </c>
      <c r="H24">
        <v>0</v>
      </c>
      <c r="I24">
        <v>1E-3</v>
      </c>
      <c r="J24">
        <v>0.58399999999999996</v>
      </c>
      <c r="K24">
        <v>4.1000000000000002E-2</v>
      </c>
      <c r="L24">
        <v>3.0000000000000001E-3</v>
      </c>
      <c r="M24">
        <v>0.97399999999999998</v>
      </c>
      <c r="N24">
        <v>0.24099999999999999</v>
      </c>
      <c r="O24">
        <v>0.183</v>
      </c>
      <c r="P24">
        <v>0.151</v>
      </c>
      <c r="Q24">
        <v>1E-3</v>
      </c>
      <c r="R24">
        <v>5.0000000000000001E-3</v>
      </c>
      <c r="S24">
        <v>2.1999999999999999E-2</v>
      </c>
      <c r="T24">
        <v>8.9999999999999993E-3</v>
      </c>
      <c r="U24">
        <v>0</v>
      </c>
      <c r="V24">
        <v>0.44400000000000001</v>
      </c>
      <c r="W24">
        <v>0.95099999999999996</v>
      </c>
      <c r="Z24" s="1">
        <f t="shared" si="0"/>
        <v>0.2024</v>
      </c>
      <c r="AA24" s="1">
        <f t="shared" si="1"/>
        <v>0.20070000000000002</v>
      </c>
    </row>
    <row r="25" spans="1:27">
      <c r="A25">
        <v>24</v>
      </c>
      <c r="B25" t="s">
        <v>172</v>
      </c>
      <c r="C25">
        <v>30</v>
      </c>
      <c r="D25">
        <v>0</v>
      </c>
      <c r="E25">
        <v>1E-3</v>
      </c>
      <c r="F25">
        <v>0</v>
      </c>
      <c r="G25">
        <v>0.98799999999999999</v>
      </c>
      <c r="H25">
        <v>0.05</v>
      </c>
      <c r="I25">
        <v>0</v>
      </c>
      <c r="J25">
        <v>0</v>
      </c>
      <c r="K25">
        <v>0.97</v>
      </c>
      <c r="L25">
        <v>0.996</v>
      </c>
      <c r="M25">
        <v>0</v>
      </c>
      <c r="N25">
        <v>0.99099999999999999</v>
      </c>
      <c r="O25">
        <v>0.54100000000000004</v>
      </c>
      <c r="P25">
        <v>4.8000000000000001E-2</v>
      </c>
      <c r="Q25">
        <v>0.99299999999999999</v>
      </c>
      <c r="R25">
        <v>5.8999999999999997E-2</v>
      </c>
      <c r="S25">
        <v>8.9999999999999993E-3</v>
      </c>
      <c r="T25">
        <v>3.3000000000000002E-2</v>
      </c>
      <c r="U25">
        <v>0.59599999999999997</v>
      </c>
      <c r="V25">
        <v>0.99299999999999999</v>
      </c>
      <c r="W25">
        <v>0.98199999999999998</v>
      </c>
      <c r="Z25" s="1">
        <f t="shared" si="0"/>
        <v>0.30049999999999999</v>
      </c>
      <c r="AA25" s="1">
        <f t="shared" si="1"/>
        <v>0.52449999999999997</v>
      </c>
    </row>
    <row r="26" spans="1:27">
      <c r="A26">
        <v>25</v>
      </c>
      <c r="B26" t="s">
        <v>173</v>
      </c>
      <c r="C26">
        <v>30</v>
      </c>
      <c r="D26">
        <v>0</v>
      </c>
      <c r="E26">
        <v>3.0000000000000001E-3</v>
      </c>
      <c r="F26">
        <v>0</v>
      </c>
      <c r="G26">
        <v>0.996</v>
      </c>
      <c r="H26">
        <v>0.49</v>
      </c>
      <c r="I26">
        <v>8.9999999999999993E-3</v>
      </c>
      <c r="J26">
        <v>2E-3</v>
      </c>
      <c r="K26">
        <v>0.99</v>
      </c>
      <c r="L26">
        <v>0.76600000000000001</v>
      </c>
      <c r="M26">
        <v>0.98599999999999999</v>
      </c>
      <c r="N26">
        <v>0.99</v>
      </c>
      <c r="O26">
        <v>0.19900000000000001</v>
      </c>
      <c r="P26">
        <v>0.20100000000000001</v>
      </c>
      <c r="Q26">
        <v>0.90800000000000003</v>
      </c>
      <c r="R26">
        <v>0.35799999999999998</v>
      </c>
      <c r="S26">
        <v>1.4999999999999999E-2</v>
      </c>
      <c r="T26">
        <v>0.96399999999999997</v>
      </c>
      <c r="U26">
        <v>4.1000000000000002E-2</v>
      </c>
      <c r="V26">
        <v>1.0999999999999999E-2</v>
      </c>
      <c r="W26">
        <v>0.871</v>
      </c>
      <c r="Z26" s="1">
        <f t="shared" si="0"/>
        <v>0.42420000000000002</v>
      </c>
      <c r="AA26" s="1">
        <f t="shared" si="1"/>
        <v>0.45579999999999998</v>
      </c>
    </row>
    <row r="27" spans="1:27">
      <c r="A27">
        <v>26</v>
      </c>
      <c r="B27" t="s">
        <v>174</v>
      </c>
      <c r="C27">
        <v>30</v>
      </c>
      <c r="D27">
        <v>0</v>
      </c>
      <c r="E27">
        <v>1E-3</v>
      </c>
      <c r="F27">
        <v>6.0000000000000001E-3</v>
      </c>
      <c r="G27">
        <v>8.6999999999999994E-2</v>
      </c>
      <c r="H27">
        <v>3.1E-2</v>
      </c>
      <c r="I27">
        <v>1E-3</v>
      </c>
      <c r="J27">
        <v>0</v>
      </c>
      <c r="K27">
        <v>6.4000000000000001E-2</v>
      </c>
      <c r="L27">
        <v>0.89900000000000002</v>
      </c>
      <c r="M27">
        <v>1.9E-2</v>
      </c>
      <c r="N27">
        <v>2.4E-2</v>
      </c>
      <c r="O27">
        <v>0.03</v>
      </c>
      <c r="P27">
        <v>0.99199999999999999</v>
      </c>
      <c r="Q27">
        <v>0.72399999999999998</v>
      </c>
      <c r="R27">
        <v>0.111</v>
      </c>
      <c r="S27">
        <v>2.5999999999999999E-2</v>
      </c>
      <c r="T27">
        <v>0</v>
      </c>
      <c r="U27">
        <v>0.99</v>
      </c>
      <c r="V27">
        <v>6.0000000000000001E-3</v>
      </c>
      <c r="W27">
        <v>0.99399999999999999</v>
      </c>
      <c r="Z27" s="1">
        <f t="shared" si="0"/>
        <v>0.11079999999999998</v>
      </c>
      <c r="AA27" s="1">
        <f t="shared" si="1"/>
        <v>0.38970000000000005</v>
      </c>
    </row>
    <row r="28" spans="1:27">
      <c r="A28">
        <v>27</v>
      </c>
      <c r="B28" t="s">
        <v>175</v>
      </c>
      <c r="C28">
        <v>30</v>
      </c>
      <c r="D28">
        <v>0</v>
      </c>
      <c r="E28">
        <v>0</v>
      </c>
      <c r="F28">
        <v>2E-3</v>
      </c>
      <c r="G28">
        <v>0.97799999999999998</v>
      </c>
      <c r="H28">
        <v>0.878</v>
      </c>
      <c r="I28">
        <v>0.99299999999999999</v>
      </c>
      <c r="J28">
        <v>1E-3</v>
      </c>
      <c r="K28">
        <v>0.99</v>
      </c>
      <c r="L28">
        <v>0.93</v>
      </c>
      <c r="M28">
        <v>0.24</v>
      </c>
      <c r="N28">
        <v>1.7000000000000001E-2</v>
      </c>
      <c r="O28">
        <v>3.2000000000000001E-2</v>
      </c>
      <c r="P28">
        <v>0.60799999999999998</v>
      </c>
      <c r="Q28">
        <v>0.88300000000000001</v>
      </c>
      <c r="R28">
        <v>0.748</v>
      </c>
      <c r="S28">
        <v>1.0999999999999999E-2</v>
      </c>
      <c r="T28">
        <v>6.0000000000000001E-3</v>
      </c>
      <c r="U28">
        <v>0.99199999999999999</v>
      </c>
      <c r="V28">
        <v>5.0000000000000001E-3</v>
      </c>
      <c r="W28">
        <v>0.99399999999999999</v>
      </c>
      <c r="Z28" s="1">
        <f t="shared" si="0"/>
        <v>0.50119999999999998</v>
      </c>
      <c r="AA28" s="1">
        <f t="shared" si="1"/>
        <v>0.42960000000000004</v>
      </c>
    </row>
    <row r="29" spans="1:27">
      <c r="A29">
        <v>28</v>
      </c>
      <c r="B29" t="s">
        <v>176</v>
      </c>
      <c r="C29">
        <v>30</v>
      </c>
      <c r="D29">
        <v>7.0000000000000001E-3</v>
      </c>
      <c r="E29">
        <v>3.0000000000000001E-3</v>
      </c>
      <c r="F29">
        <v>0</v>
      </c>
      <c r="G29">
        <v>0.874</v>
      </c>
      <c r="H29">
        <v>3.0000000000000001E-3</v>
      </c>
      <c r="I29">
        <v>0</v>
      </c>
      <c r="J29">
        <v>0</v>
      </c>
      <c r="K29">
        <v>1.4E-2</v>
      </c>
      <c r="L29">
        <v>0.76300000000000001</v>
      </c>
      <c r="M29">
        <v>2E-3</v>
      </c>
      <c r="N29">
        <v>0.64500000000000002</v>
      </c>
      <c r="O29">
        <v>4.0000000000000001E-3</v>
      </c>
      <c r="P29">
        <v>1.7999999999999999E-2</v>
      </c>
      <c r="Q29">
        <v>0.14399999999999999</v>
      </c>
      <c r="R29">
        <v>3.0000000000000001E-3</v>
      </c>
      <c r="S29">
        <v>2.8000000000000001E-2</v>
      </c>
      <c r="T29">
        <v>0.109</v>
      </c>
      <c r="U29">
        <v>2E-3</v>
      </c>
      <c r="V29">
        <v>0.98899999999999999</v>
      </c>
      <c r="W29">
        <v>0.98599999999999999</v>
      </c>
      <c r="Z29" s="1">
        <f t="shared" si="0"/>
        <v>0.16660000000000003</v>
      </c>
      <c r="AA29" s="1">
        <f t="shared" si="1"/>
        <v>0.2928</v>
      </c>
    </row>
    <row r="30" spans="1:27">
      <c r="A30">
        <v>29</v>
      </c>
      <c r="B30" t="s">
        <v>177</v>
      </c>
      <c r="C30">
        <v>30</v>
      </c>
      <c r="D30">
        <v>1E-3</v>
      </c>
      <c r="E30">
        <v>0</v>
      </c>
      <c r="F30">
        <v>2E-3</v>
      </c>
      <c r="G30">
        <v>0.98599999999999999</v>
      </c>
      <c r="H30">
        <v>0.01</v>
      </c>
      <c r="I30">
        <v>0.01</v>
      </c>
      <c r="J30">
        <v>1E-3</v>
      </c>
      <c r="K30">
        <v>0.18</v>
      </c>
      <c r="L30">
        <v>3.5999999999999997E-2</v>
      </c>
      <c r="M30">
        <v>1.2999999999999999E-2</v>
      </c>
      <c r="N30">
        <v>0.56399999999999995</v>
      </c>
      <c r="O30">
        <v>2.7E-2</v>
      </c>
      <c r="P30">
        <v>0.54200000000000004</v>
      </c>
      <c r="Q30">
        <v>8.3000000000000004E-2</v>
      </c>
      <c r="R30">
        <v>5.6000000000000001E-2</v>
      </c>
      <c r="S30">
        <v>2.4E-2</v>
      </c>
      <c r="T30">
        <v>1.2999999999999999E-2</v>
      </c>
      <c r="U30">
        <v>0.04</v>
      </c>
      <c r="V30">
        <v>2.5000000000000001E-2</v>
      </c>
      <c r="W30">
        <v>0.99199999999999999</v>
      </c>
      <c r="Z30" s="1">
        <f t="shared" si="0"/>
        <v>0.12389999999999997</v>
      </c>
      <c r="AA30" s="1">
        <f t="shared" si="1"/>
        <v>0.23659999999999998</v>
      </c>
    </row>
    <row r="31" spans="1:27">
      <c r="A31">
        <v>30</v>
      </c>
      <c r="B31" t="s">
        <v>178</v>
      </c>
      <c r="C31">
        <v>30</v>
      </c>
      <c r="D31">
        <v>1E-3</v>
      </c>
      <c r="E31">
        <v>0.01</v>
      </c>
      <c r="F31">
        <v>2.8000000000000001E-2</v>
      </c>
      <c r="G31">
        <v>0.96899999999999997</v>
      </c>
      <c r="H31">
        <v>0.76500000000000001</v>
      </c>
      <c r="I31">
        <v>0.997</v>
      </c>
      <c r="J31">
        <v>1.7999999999999999E-2</v>
      </c>
      <c r="K31">
        <v>0.99399999999999999</v>
      </c>
      <c r="L31">
        <v>0.123</v>
      </c>
      <c r="M31">
        <v>0.995</v>
      </c>
      <c r="N31">
        <v>0</v>
      </c>
      <c r="O31">
        <v>1.9E-2</v>
      </c>
      <c r="P31">
        <v>2E-3</v>
      </c>
      <c r="Q31">
        <v>0.63900000000000001</v>
      </c>
      <c r="R31">
        <v>0.76700000000000002</v>
      </c>
      <c r="S31">
        <v>3.3000000000000002E-2</v>
      </c>
      <c r="T31">
        <v>0.97299999999999998</v>
      </c>
      <c r="U31">
        <v>0.09</v>
      </c>
      <c r="V31">
        <v>0</v>
      </c>
      <c r="W31">
        <v>0.115</v>
      </c>
      <c r="Z31" s="1">
        <f t="shared" si="0"/>
        <v>0.49000000000000005</v>
      </c>
      <c r="AA31" s="1">
        <f t="shared" si="1"/>
        <v>0.26379999999999998</v>
      </c>
    </row>
    <row r="32" spans="1:27">
      <c r="A32">
        <v>31</v>
      </c>
      <c r="B32" t="s">
        <v>179</v>
      </c>
      <c r="C32">
        <v>30</v>
      </c>
      <c r="D32">
        <v>0.97899999999999998</v>
      </c>
      <c r="E32">
        <v>1.4999999999999999E-2</v>
      </c>
      <c r="F32">
        <v>0.33200000000000002</v>
      </c>
      <c r="G32">
        <v>1E-3</v>
      </c>
      <c r="H32">
        <v>0.32800000000000001</v>
      </c>
      <c r="I32">
        <v>0.99399999999999999</v>
      </c>
      <c r="J32">
        <v>1E-3</v>
      </c>
      <c r="K32">
        <v>5.0000000000000001E-3</v>
      </c>
      <c r="L32">
        <v>0.95</v>
      </c>
      <c r="M32">
        <v>1E-3</v>
      </c>
      <c r="N32">
        <v>0</v>
      </c>
      <c r="O32">
        <v>0.114</v>
      </c>
      <c r="P32">
        <v>3.6999999999999998E-2</v>
      </c>
      <c r="Q32">
        <v>3.7999999999999999E-2</v>
      </c>
      <c r="R32">
        <v>7.0000000000000007E-2</v>
      </c>
      <c r="S32">
        <v>3.3000000000000002E-2</v>
      </c>
      <c r="T32">
        <v>4.0000000000000001E-3</v>
      </c>
      <c r="U32">
        <v>0.99099999999999999</v>
      </c>
      <c r="V32">
        <v>1.2E-2</v>
      </c>
      <c r="W32">
        <v>1.7999999999999999E-2</v>
      </c>
      <c r="Z32" s="1">
        <f t="shared" si="0"/>
        <v>0.36059999999999992</v>
      </c>
      <c r="AA32" s="1">
        <f t="shared" si="1"/>
        <v>0.13169999999999998</v>
      </c>
    </row>
    <row r="33" spans="1:27">
      <c r="A33">
        <v>32</v>
      </c>
      <c r="B33" t="s">
        <v>180</v>
      </c>
      <c r="C33">
        <v>30</v>
      </c>
      <c r="D33">
        <v>2E-3</v>
      </c>
      <c r="E33">
        <v>0.41399999999999998</v>
      </c>
      <c r="F33">
        <v>0.95699999999999996</v>
      </c>
      <c r="G33">
        <v>0.91900000000000004</v>
      </c>
      <c r="H33">
        <v>2.3E-2</v>
      </c>
      <c r="I33">
        <v>0.997</v>
      </c>
      <c r="J33">
        <v>6.0000000000000001E-3</v>
      </c>
      <c r="K33">
        <v>0.13500000000000001</v>
      </c>
      <c r="L33">
        <v>3.1E-2</v>
      </c>
      <c r="M33">
        <v>0.995</v>
      </c>
      <c r="N33">
        <v>4.0000000000000001E-3</v>
      </c>
      <c r="O33">
        <v>0.1</v>
      </c>
      <c r="P33">
        <v>1E-3</v>
      </c>
      <c r="Q33">
        <v>9.8000000000000004E-2</v>
      </c>
      <c r="R33">
        <v>0.30499999999999999</v>
      </c>
      <c r="S33">
        <v>2.3E-2</v>
      </c>
      <c r="T33">
        <v>0.996</v>
      </c>
      <c r="U33">
        <v>1.4999999999999999E-2</v>
      </c>
      <c r="V33">
        <v>0</v>
      </c>
      <c r="W33">
        <v>0</v>
      </c>
      <c r="Z33" s="1">
        <f t="shared" si="0"/>
        <v>0.44789999999999991</v>
      </c>
      <c r="AA33" s="1">
        <f t="shared" si="1"/>
        <v>0.1542</v>
      </c>
    </row>
    <row r="34" spans="1:27">
      <c r="A34">
        <v>33</v>
      </c>
      <c r="B34" t="s">
        <v>181</v>
      </c>
      <c r="C34">
        <v>30</v>
      </c>
      <c r="D34">
        <v>1E-3</v>
      </c>
      <c r="E34">
        <v>0</v>
      </c>
      <c r="F34">
        <v>1.4E-2</v>
      </c>
      <c r="G34">
        <v>0.35899999999999999</v>
      </c>
      <c r="H34">
        <v>9.1999999999999998E-2</v>
      </c>
      <c r="I34">
        <v>0.997</v>
      </c>
      <c r="J34">
        <v>1E-3</v>
      </c>
      <c r="K34">
        <v>0.99</v>
      </c>
      <c r="L34">
        <v>0.98499999999999999</v>
      </c>
      <c r="M34">
        <v>0.97</v>
      </c>
      <c r="N34">
        <v>1E-3</v>
      </c>
      <c r="O34">
        <v>0.01</v>
      </c>
      <c r="P34">
        <v>6.8000000000000005E-2</v>
      </c>
      <c r="Q34">
        <v>0.91300000000000003</v>
      </c>
      <c r="R34">
        <v>1.0999999999999999E-2</v>
      </c>
      <c r="S34">
        <v>1.7000000000000001E-2</v>
      </c>
      <c r="T34">
        <v>6.0000000000000001E-3</v>
      </c>
      <c r="U34">
        <v>0.98699999999999999</v>
      </c>
      <c r="V34">
        <v>0</v>
      </c>
      <c r="W34">
        <v>0.72199999999999998</v>
      </c>
      <c r="Z34" s="1">
        <f t="shared" si="0"/>
        <v>0.44089999999999996</v>
      </c>
      <c r="AA34" s="1">
        <f t="shared" si="1"/>
        <v>0.27349999999999997</v>
      </c>
    </row>
    <row r="35" spans="1:27">
      <c r="A35">
        <v>34</v>
      </c>
      <c r="B35" t="s">
        <v>182</v>
      </c>
      <c r="C35">
        <v>30</v>
      </c>
      <c r="D35">
        <v>0.87</v>
      </c>
      <c r="E35">
        <v>0.871</v>
      </c>
      <c r="F35">
        <v>0.89800000000000002</v>
      </c>
      <c r="G35">
        <v>4.0000000000000001E-3</v>
      </c>
      <c r="H35">
        <v>7.0000000000000007E-2</v>
      </c>
      <c r="I35">
        <v>0.99399999999999999</v>
      </c>
      <c r="J35">
        <v>1E-3</v>
      </c>
      <c r="K35">
        <v>1.2E-2</v>
      </c>
      <c r="L35">
        <v>3.4000000000000002E-2</v>
      </c>
      <c r="M35">
        <v>0.92900000000000005</v>
      </c>
      <c r="N35">
        <v>0</v>
      </c>
      <c r="O35">
        <v>3.0000000000000001E-3</v>
      </c>
      <c r="P35">
        <v>4.0000000000000001E-3</v>
      </c>
      <c r="Q35">
        <v>0.01</v>
      </c>
      <c r="R35">
        <v>3.4000000000000002E-2</v>
      </c>
      <c r="S35">
        <v>5.8999999999999997E-2</v>
      </c>
      <c r="T35">
        <v>0.88800000000000001</v>
      </c>
      <c r="U35">
        <v>3.3000000000000002E-2</v>
      </c>
      <c r="V35">
        <v>3.0000000000000001E-3</v>
      </c>
      <c r="W35">
        <v>1E-3</v>
      </c>
      <c r="Z35" s="1">
        <f t="shared" si="0"/>
        <v>0.46829999999999999</v>
      </c>
      <c r="AA35" s="1">
        <f t="shared" si="1"/>
        <v>0.10349999999999997</v>
      </c>
    </row>
    <row r="36" spans="1:27">
      <c r="A36">
        <v>35</v>
      </c>
      <c r="B36" t="s">
        <v>183</v>
      </c>
      <c r="C36">
        <v>30</v>
      </c>
      <c r="D36">
        <v>2E-3</v>
      </c>
      <c r="E36">
        <v>0.64300000000000002</v>
      </c>
      <c r="F36">
        <v>0.78400000000000003</v>
      </c>
      <c r="G36">
        <v>0.03</v>
      </c>
      <c r="H36">
        <v>0.44800000000000001</v>
      </c>
      <c r="I36">
        <v>0.996</v>
      </c>
      <c r="J36">
        <v>1E-3</v>
      </c>
      <c r="K36">
        <v>0.98899999999999999</v>
      </c>
      <c r="L36">
        <v>0.98</v>
      </c>
      <c r="M36">
        <v>0.99299999999999999</v>
      </c>
      <c r="N36">
        <v>0</v>
      </c>
      <c r="O36">
        <v>4.8000000000000001E-2</v>
      </c>
      <c r="P36">
        <v>2E-3</v>
      </c>
      <c r="Q36">
        <v>0.92700000000000005</v>
      </c>
      <c r="R36">
        <v>3.4000000000000002E-2</v>
      </c>
      <c r="S36">
        <v>2.3E-2</v>
      </c>
      <c r="T36">
        <v>0.99399999999999999</v>
      </c>
      <c r="U36">
        <v>0.98899999999999999</v>
      </c>
      <c r="V36">
        <v>0</v>
      </c>
      <c r="W36">
        <v>0</v>
      </c>
      <c r="Z36" s="1">
        <f t="shared" si="0"/>
        <v>0.58660000000000001</v>
      </c>
      <c r="AA36" s="1">
        <f t="shared" si="1"/>
        <v>0.30169999999999997</v>
      </c>
    </row>
    <row r="37" spans="1:27">
      <c r="A37">
        <v>36</v>
      </c>
      <c r="B37" t="s">
        <v>184</v>
      </c>
      <c r="C37">
        <v>30</v>
      </c>
      <c r="D37">
        <v>4.4999999999999998E-2</v>
      </c>
      <c r="E37">
        <v>0.99299999999999999</v>
      </c>
      <c r="F37">
        <v>0.97099999999999997</v>
      </c>
      <c r="G37">
        <v>1E-3</v>
      </c>
      <c r="H37">
        <v>0.23400000000000001</v>
      </c>
      <c r="I37">
        <v>0</v>
      </c>
      <c r="J37">
        <v>1E-3</v>
      </c>
      <c r="K37">
        <v>5.0000000000000001E-3</v>
      </c>
      <c r="L37">
        <v>0.65500000000000003</v>
      </c>
      <c r="M37">
        <v>0.92300000000000004</v>
      </c>
      <c r="N37">
        <v>8.0000000000000002E-3</v>
      </c>
      <c r="O37">
        <v>0.27100000000000002</v>
      </c>
      <c r="P37">
        <v>0.73699999999999999</v>
      </c>
      <c r="Q37">
        <v>0.59699999999999998</v>
      </c>
      <c r="R37">
        <v>0.26</v>
      </c>
      <c r="S37">
        <v>3.5000000000000003E-2</v>
      </c>
      <c r="T37">
        <v>0.98199999999999998</v>
      </c>
      <c r="U37">
        <v>0.98799999999999999</v>
      </c>
      <c r="V37">
        <v>3.0000000000000001E-3</v>
      </c>
      <c r="W37">
        <v>0</v>
      </c>
      <c r="Z37" s="1">
        <f t="shared" si="0"/>
        <v>0.38279999999999992</v>
      </c>
      <c r="AA37" s="1">
        <f t="shared" si="1"/>
        <v>0.3881</v>
      </c>
    </row>
    <row r="38" spans="1:27">
      <c r="A38">
        <v>37</v>
      </c>
      <c r="B38" t="s">
        <v>185</v>
      </c>
      <c r="C38">
        <v>30</v>
      </c>
      <c r="D38">
        <v>0.02</v>
      </c>
      <c r="E38">
        <v>0.996</v>
      </c>
      <c r="F38">
        <v>0.97299999999999998</v>
      </c>
      <c r="G38">
        <v>0.183</v>
      </c>
      <c r="H38">
        <v>7.0000000000000001E-3</v>
      </c>
      <c r="I38">
        <v>2.5000000000000001E-2</v>
      </c>
      <c r="J38">
        <v>1.4999999999999999E-2</v>
      </c>
      <c r="K38">
        <v>8.0000000000000002E-3</v>
      </c>
      <c r="L38">
        <v>5.0000000000000001E-3</v>
      </c>
      <c r="M38">
        <v>0.99199999999999999</v>
      </c>
      <c r="N38">
        <v>6.0000000000000001E-3</v>
      </c>
      <c r="O38">
        <v>0.107</v>
      </c>
      <c r="P38">
        <v>0.52200000000000002</v>
      </c>
      <c r="Q38">
        <v>0.83599999999999997</v>
      </c>
      <c r="R38">
        <v>0.94799999999999995</v>
      </c>
      <c r="S38">
        <v>5.7000000000000002E-2</v>
      </c>
      <c r="T38">
        <v>0.997</v>
      </c>
      <c r="U38">
        <v>3.1E-2</v>
      </c>
      <c r="V38">
        <v>3.0000000000000001E-3</v>
      </c>
      <c r="W38">
        <v>0</v>
      </c>
      <c r="Z38" s="1">
        <f t="shared" si="0"/>
        <v>0.32239999999999996</v>
      </c>
      <c r="AA38" s="1">
        <f t="shared" si="1"/>
        <v>0.35070000000000001</v>
      </c>
    </row>
    <row r="39" spans="1:27">
      <c r="A39">
        <v>38</v>
      </c>
      <c r="B39" t="s">
        <v>186</v>
      </c>
      <c r="C39">
        <v>30</v>
      </c>
      <c r="D39">
        <v>0</v>
      </c>
      <c r="E39">
        <v>6.0000000000000001E-3</v>
      </c>
      <c r="F39">
        <v>3.7999999999999999E-2</v>
      </c>
      <c r="G39">
        <v>0.99299999999999999</v>
      </c>
      <c r="H39">
        <v>0.52600000000000002</v>
      </c>
      <c r="I39">
        <v>2.9000000000000001E-2</v>
      </c>
      <c r="J39">
        <v>1E-3</v>
      </c>
      <c r="K39">
        <v>0.68899999999999995</v>
      </c>
      <c r="L39">
        <v>0.48199999999999998</v>
      </c>
      <c r="M39">
        <v>0.86399999999999999</v>
      </c>
      <c r="N39">
        <v>0.26700000000000002</v>
      </c>
      <c r="O39">
        <v>0.93600000000000005</v>
      </c>
      <c r="P39">
        <v>0.94199999999999995</v>
      </c>
      <c r="Q39">
        <v>0.98699999999999999</v>
      </c>
      <c r="R39">
        <v>0.99199999999999999</v>
      </c>
      <c r="S39">
        <v>1.2999999999999999E-2</v>
      </c>
      <c r="T39">
        <v>0.97399999999999998</v>
      </c>
      <c r="U39">
        <v>0.99199999999999999</v>
      </c>
      <c r="V39">
        <v>1E-3</v>
      </c>
      <c r="W39">
        <v>0.48299999999999998</v>
      </c>
      <c r="Z39" s="1">
        <f t="shared" si="0"/>
        <v>0.3627999999999999</v>
      </c>
      <c r="AA39" s="1">
        <f t="shared" si="1"/>
        <v>0.65870000000000006</v>
      </c>
    </row>
    <row r="40" spans="1:27">
      <c r="A40">
        <v>39</v>
      </c>
      <c r="B40" t="s">
        <v>187</v>
      </c>
      <c r="C40">
        <v>30</v>
      </c>
      <c r="D40">
        <v>1E-3</v>
      </c>
      <c r="E40">
        <v>2.7E-2</v>
      </c>
      <c r="F40">
        <v>8.0000000000000002E-3</v>
      </c>
      <c r="G40">
        <v>0.92700000000000005</v>
      </c>
      <c r="H40">
        <v>0.58499999999999996</v>
      </c>
      <c r="I40">
        <v>1E-3</v>
      </c>
      <c r="J40">
        <v>0.99399999999999999</v>
      </c>
      <c r="K40">
        <v>0.99199999999999999</v>
      </c>
      <c r="L40">
        <v>0.95199999999999996</v>
      </c>
      <c r="M40">
        <v>0.66800000000000004</v>
      </c>
      <c r="N40">
        <v>0.99</v>
      </c>
      <c r="O40">
        <v>0.995</v>
      </c>
      <c r="P40">
        <v>6.0999999999999999E-2</v>
      </c>
      <c r="Q40">
        <v>0.17899999999999999</v>
      </c>
      <c r="R40">
        <v>8.9999999999999993E-3</v>
      </c>
      <c r="S40">
        <v>1.4E-2</v>
      </c>
      <c r="T40">
        <v>0.93200000000000005</v>
      </c>
      <c r="U40">
        <v>0.99199999999999999</v>
      </c>
      <c r="V40">
        <v>0.23400000000000001</v>
      </c>
      <c r="W40">
        <v>5.5E-2</v>
      </c>
      <c r="Z40" s="1">
        <f t="shared" si="0"/>
        <v>0.51550000000000007</v>
      </c>
      <c r="AA40" s="1">
        <f t="shared" si="1"/>
        <v>0.44609999999999983</v>
      </c>
    </row>
    <row r="41" spans="1:27">
      <c r="A41">
        <v>40</v>
      </c>
      <c r="B41" t="s">
        <v>188</v>
      </c>
      <c r="C41">
        <v>30</v>
      </c>
      <c r="D41">
        <v>1.7000000000000001E-2</v>
      </c>
      <c r="E41">
        <v>0.99199999999999999</v>
      </c>
      <c r="F41">
        <v>6.6000000000000003E-2</v>
      </c>
      <c r="G41">
        <v>2.9000000000000001E-2</v>
      </c>
      <c r="H41">
        <v>5.0999999999999997E-2</v>
      </c>
      <c r="I41">
        <v>0</v>
      </c>
      <c r="J41">
        <v>1E-3</v>
      </c>
      <c r="K41">
        <v>1.0999999999999999E-2</v>
      </c>
      <c r="L41">
        <v>0.20399999999999999</v>
      </c>
      <c r="M41">
        <v>0.95699999999999996</v>
      </c>
      <c r="N41">
        <v>0.2</v>
      </c>
      <c r="O41">
        <v>0.126</v>
      </c>
      <c r="P41">
        <v>0.58299999999999996</v>
      </c>
      <c r="Q41">
        <v>0.18099999999999999</v>
      </c>
      <c r="R41">
        <v>0.113</v>
      </c>
      <c r="S41">
        <v>4.9000000000000002E-2</v>
      </c>
      <c r="T41">
        <v>0.95299999999999996</v>
      </c>
      <c r="U41">
        <v>2.4E-2</v>
      </c>
      <c r="V41">
        <v>1.4E-2</v>
      </c>
      <c r="W41">
        <v>1E-3</v>
      </c>
      <c r="Z41" s="1">
        <f t="shared" si="0"/>
        <v>0.23279999999999995</v>
      </c>
      <c r="AA41" s="1">
        <f t="shared" si="1"/>
        <v>0.22439999999999999</v>
      </c>
    </row>
    <row r="42" spans="1:27">
      <c r="A42">
        <v>41</v>
      </c>
      <c r="B42" t="s">
        <v>189</v>
      </c>
      <c r="C42">
        <v>30</v>
      </c>
      <c r="D42">
        <v>0.129</v>
      </c>
      <c r="E42">
        <v>0.996</v>
      </c>
      <c r="F42">
        <v>0.51600000000000001</v>
      </c>
      <c r="G42">
        <v>7.8E-2</v>
      </c>
      <c r="H42">
        <v>0.44800000000000001</v>
      </c>
      <c r="I42">
        <v>0.99199999999999999</v>
      </c>
      <c r="J42">
        <v>3.0000000000000001E-3</v>
      </c>
      <c r="K42">
        <v>3.7999999999999999E-2</v>
      </c>
      <c r="L42">
        <v>0.01</v>
      </c>
      <c r="M42">
        <v>0.99299999999999999</v>
      </c>
      <c r="N42">
        <v>2E-3</v>
      </c>
      <c r="O42">
        <v>1.2999999999999999E-2</v>
      </c>
      <c r="P42">
        <v>0.06</v>
      </c>
      <c r="Q42">
        <v>0.90100000000000002</v>
      </c>
      <c r="R42">
        <v>0.98799999999999999</v>
      </c>
      <c r="S42">
        <v>4.7E-2</v>
      </c>
      <c r="T42">
        <v>0.997</v>
      </c>
      <c r="U42">
        <v>1.6E-2</v>
      </c>
      <c r="V42">
        <v>0.28100000000000003</v>
      </c>
      <c r="W42">
        <v>0</v>
      </c>
      <c r="Z42" s="1">
        <f t="shared" si="0"/>
        <v>0.42030000000000001</v>
      </c>
      <c r="AA42" s="1">
        <f t="shared" si="1"/>
        <v>0.33050000000000002</v>
      </c>
    </row>
    <row r="43" spans="1:27">
      <c r="A43">
        <v>42</v>
      </c>
      <c r="B43" t="s">
        <v>190</v>
      </c>
      <c r="C43">
        <v>30</v>
      </c>
      <c r="D43">
        <v>1.7000000000000001E-2</v>
      </c>
      <c r="E43">
        <v>0.13200000000000001</v>
      </c>
      <c r="F43">
        <v>6.0000000000000001E-3</v>
      </c>
      <c r="G43">
        <v>0.11899999999999999</v>
      </c>
      <c r="H43">
        <v>0.22700000000000001</v>
      </c>
      <c r="I43">
        <v>3.0000000000000001E-3</v>
      </c>
      <c r="J43">
        <v>0.99399999999999999</v>
      </c>
      <c r="K43">
        <v>0.625</v>
      </c>
      <c r="L43">
        <v>8.7999999999999995E-2</v>
      </c>
      <c r="M43">
        <v>1.9E-2</v>
      </c>
      <c r="N43">
        <v>0.70899999999999996</v>
      </c>
      <c r="O43">
        <v>0.14899999999999999</v>
      </c>
      <c r="P43">
        <v>6.0000000000000001E-3</v>
      </c>
      <c r="Q43">
        <v>1E-3</v>
      </c>
      <c r="R43">
        <v>1E-3</v>
      </c>
      <c r="S43">
        <v>6.0999999999999999E-2</v>
      </c>
      <c r="T43">
        <v>6.0000000000000001E-3</v>
      </c>
      <c r="U43">
        <v>4.5999999999999999E-2</v>
      </c>
      <c r="V43">
        <v>0.99299999999999999</v>
      </c>
      <c r="W43">
        <v>0.67700000000000005</v>
      </c>
      <c r="Z43" s="1">
        <f t="shared" si="0"/>
        <v>0.22300000000000003</v>
      </c>
      <c r="AA43" s="1">
        <f t="shared" si="1"/>
        <v>0.26490000000000002</v>
      </c>
    </row>
    <row r="44" spans="1:27">
      <c r="A44">
        <v>43</v>
      </c>
      <c r="B44" t="s">
        <v>191</v>
      </c>
      <c r="C44">
        <v>30</v>
      </c>
      <c r="D44">
        <v>2E-3</v>
      </c>
      <c r="E44">
        <v>3.0000000000000001E-3</v>
      </c>
      <c r="F44">
        <v>0.22800000000000001</v>
      </c>
      <c r="G44">
        <v>0.16</v>
      </c>
      <c r="H44">
        <v>0.106</v>
      </c>
      <c r="I44">
        <v>0</v>
      </c>
      <c r="J44">
        <v>0.996</v>
      </c>
      <c r="K44">
        <v>0.108</v>
      </c>
      <c r="L44">
        <v>0.34399999999999997</v>
      </c>
      <c r="M44">
        <v>1E-3</v>
      </c>
      <c r="N44">
        <v>0.98199999999999998</v>
      </c>
      <c r="O44">
        <v>0.98699999999999999</v>
      </c>
      <c r="P44">
        <v>0.106</v>
      </c>
      <c r="Q44">
        <v>1.2E-2</v>
      </c>
      <c r="R44">
        <v>1E-3</v>
      </c>
      <c r="S44">
        <v>3.2000000000000001E-2</v>
      </c>
      <c r="T44">
        <v>3.0000000000000001E-3</v>
      </c>
      <c r="U44">
        <v>0.99</v>
      </c>
      <c r="V44">
        <v>0.99099999999999999</v>
      </c>
      <c r="W44">
        <v>0.11700000000000001</v>
      </c>
      <c r="Z44" s="1">
        <f t="shared" si="0"/>
        <v>0.1948</v>
      </c>
      <c r="AA44" s="1">
        <f t="shared" si="1"/>
        <v>0.42209999999999992</v>
      </c>
    </row>
    <row r="45" spans="1:27">
      <c r="A45">
        <v>44</v>
      </c>
      <c r="B45" t="s">
        <v>192</v>
      </c>
      <c r="C45">
        <v>30</v>
      </c>
      <c r="D45">
        <v>0</v>
      </c>
      <c r="E45">
        <v>0.314</v>
      </c>
      <c r="F45">
        <v>0.69599999999999995</v>
      </c>
      <c r="G45">
        <v>0.752</v>
      </c>
      <c r="H45">
        <v>0.65100000000000002</v>
      </c>
      <c r="I45">
        <v>0.997</v>
      </c>
      <c r="J45">
        <v>0.99</v>
      </c>
      <c r="K45">
        <v>0.10100000000000001</v>
      </c>
      <c r="L45">
        <v>1.9E-2</v>
      </c>
      <c r="M45">
        <v>0.98599999999999999</v>
      </c>
      <c r="N45">
        <v>1.7000000000000001E-2</v>
      </c>
      <c r="O45">
        <v>7.0000000000000001E-3</v>
      </c>
      <c r="P45">
        <v>5.0000000000000001E-3</v>
      </c>
      <c r="Q45">
        <v>0.22900000000000001</v>
      </c>
      <c r="R45">
        <v>0.121</v>
      </c>
      <c r="S45">
        <v>3.6999999999999998E-2</v>
      </c>
      <c r="T45">
        <v>0.995</v>
      </c>
      <c r="U45">
        <v>0.23400000000000001</v>
      </c>
      <c r="V45">
        <v>0.21099999999999999</v>
      </c>
      <c r="W45">
        <v>1E-3</v>
      </c>
      <c r="Z45" s="1">
        <f t="shared" si="0"/>
        <v>0.55059999999999998</v>
      </c>
      <c r="AA45" s="1">
        <f t="shared" si="1"/>
        <v>0.1857</v>
      </c>
    </row>
    <row r="46" spans="1:27">
      <c r="A46">
        <v>45</v>
      </c>
      <c r="B46" t="s">
        <v>193</v>
      </c>
      <c r="C46">
        <v>30</v>
      </c>
      <c r="D46">
        <v>0.17799999999999999</v>
      </c>
      <c r="E46">
        <v>0.17</v>
      </c>
      <c r="F46">
        <v>0.99399999999999999</v>
      </c>
      <c r="G46">
        <v>2E-3</v>
      </c>
      <c r="H46">
        <v>1.9E-2</v>
      </c>
      <c r="I46">
        <v>6.0000000000000001E-3</v>
      </c>
      <c r="J46">
        <v>0.995</v>
      </c>
      <c r="K46">
        <v>2E-3</v>
      </c>
      <c r="L46">
        <v>0.442</v>
      </c>
      <c r="M46">
        <v>0.35899999999999999</v>
      </c>
      <c r="N46">
        <v>0.222</v>
      </c>
      <c r="O46">
        <v>0.97099999999999997</v>
      </c>
      <c r="P46">
        <v>0.28299999999999997</v>
      </c>
      <c r="Q46">
        <v>1E-3</v>
      </c>
      <c r="R46">
        <v>1E-3</v>
      </c>
      <c r="S46">
        <v>2.1999999999999999E-2</v>
      </c>
      <c r="T46">
        <v>9.6000000000000002E-2</v>
      </c>
      <c r="U46">
        <v>0.99199999999999999</v>
      </c>
      <c r="V46">
        <v>8.6999999999999994E-2</v>
      </c>
      <c r="W46">
        <v>3.0000000000000001E-3</v>
      </c>
      <c r="Z46" s="1">
        <f t="shared" si="0"/>
        <v>0.31669999999999998</v>
      </c>
      <c r="AA46" s="1">
        <f t="shared" si="1"/>
        <v>0.26780000000000004</v>
      </c>
    </row>
    <row r="47" spans="1:27">
      <c r="A47">
        <v>46</v>
      </c>
      <c r="B47" t="s">
        <v>194</v>
      </c>
      <c r="C47">
        <v>30</v>
      </c>
      <c r="D47">
        <v>0</v>
      </c>
      <c r="E47">
        <v>1E-3</v>
      </c>
      <c r="F47">
        <v>0.36799999999999999</v>
      </c>
      <c r="G47">
        <v>0.86299999999999999</v>
      </c>
      <c r="H47">
        <v>8.5000000000000006E-2</v>
      </c>
      <c r="I47">
        <v>5.0000000000000001E-3</v>
      </c>
      <c r="J47">
        <v>0.997</v>
      </c>
      <c r="K47">
        <v>0.70699999999999996</v>
      </c>
      <c r="L47">
        <v>8.5000000000000006E-2</v>
      </c>
      <c r="M47">
        <v>5.0000000000000001E-3</v>
      </c>
      <c r="N47">
        <v>0.97199999999999998</v>
      </c>
      <c r="O47">
        <v>0.995</v>
      </c>
      <c r="P47">
        <v>0.72699999999999998</v>
      </c>
      <c r="Q47">
        <v>5.0000000000000001E-3</v>
      </c>
      <c r="R47">
        <v>1E-3</v>
      </c>
      <c r="S47">
        <v>2.1000000000000001E-2</v>
      </c>
      <c r="T47">
        <v>4.0000000000000001E-3</v>
      </c>
      <c r="U47">
        <v>0.99299999999999999</v>
      </c>
      <c r="V47">
        <v>2.1999999999999999E-2</v>
      </c>
      <c r="W47">
        <v>0.98199999999999998</v>
      </c>
      <c r="Z47" s="1">
        <f t="shared" si="0"/>
        <v>0.31159999999999999</v>
      </c>
      <c r="AA47" s="1">
        <f t="shared" si="1"/>
        <v>0.47219999999999995</v>
      </c>
    </row>
    <row r="48" spans="1:27">
      <c r="A48">
        <v>47</v>
      </c>
      <c r="B48" t="s">
        <v>195</v>
      </c>
      <c r="C48">
        <v>30</v>
      </c>
      <c r="D48">
        <v>0</v>
      </c>
      <c r="E48">
        <v>2E-3</v>
      </c>
      <c r="F48">
        <v>0.22500000000000001</v>
      </c>
      <c r="G48">
        <v>0.99299999999999999</v>
      </c>
      <c r="H48">
        <v>5.2999999999999999E-2</v>
      </c>
      <c r="I48">
        <v>0.6</v>
      </c>
      <c r="J48">
        <v>0.997</v>
      </c>
      <c r="K48">
        <v>0.70599999999999996</v>
      </c>
      <c r="L48">
        <v>1.4E-2</v>
      </c>
      <c r="M48">
        <v>0.71</v>
      </c>
      <c r="N48">
        <v>0.99199999999999999</v>
      </c>
      <c r="O48">
        <v>0.98899999999999999</v>
      </c>
      <c r="P48">
        <v>1.7000000000000001E-2</v>
      </c>
      <c r="Q48">
        <v>1.0999999999999999E-2</v>
      </c>
      <c r="R48">
        <v>2.3E-2</v>
      </c>
      <c r="S48">
        <v>2.1000000000000001E-2</v>
      </c>
      <c r="T48">
        <v>0.92600000000000005</v>
      </c>
      <c r="U48">
        <v>6.0999999999999999E-2</v>
      </c>
      <c r="V48">
        <v>0.89700000000000002</v>
      </c>
      <c r="W48">
        <v>0.23400000000000001</v>
      </c>
      <c r="Z48" s="1">
        <f t="shared" si="0"/>
        <v>0.42999999999999988</v>
      </c>
      <c r="AA48" s="1">
        <f t="shared" si="1"/>
        <v>0.41710000000000003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7.2374999999999995E-2</v>
      </c>
      <c r="E50" s="2">
        <f t="shared" ref="E50:W50" si="2">AVERAGE(E1:E24)</f>
        <v>2.429166666666667E-2</v>
      </c>
      <c r="F50" s="2">
        <f t="shared" si="2"/>
        <v>7.7333333333333296E-2</v>
      </c>
      <c r="G50" s="2">
        <f t="shared" si="2"/>
        <v>3.1291666666666669E-2</v>
      </c>
      <c r="H50" s="2">
        <f t="shared" si="2"/>
        <v>1.1666666666666668E-3</v>
      </c>
      <c r="I50" s="2">
        <f t="shared" si="2"/>
        <v>7.2999999999999982E-2</v>
      </c>
      <c r="J50" s="2">
        <f t="shared" si="2"/>
        <v>3.1333333333333331E-2</v>
      </c>
      <c r="K50" s="2">
        <f t="shared" si="2"/>
        <v>0.11595833333333332</v>
      </c>
      <c r="L50" s="2">
        <f t="shared" si="2"/>
        <v>0.15879166666666664</v>
      </c>
      <c r="M50" s="2">
        <f t="shared" si="2"/>
        <v>0.98133333333333328</v>
      </c>
      <c r="N50" s="2">
        <f t="shared" si="2"/>
        <v>2.5833333333333333E-2</v>
      </c>
      <c r="O50" s="2">
        <f t="shared" si="2"/>
        <v>4.6000000000000006E-2</v>
      </c>
      <c r="P50" s="2">
        <f t="shared" si="2"/>
        <v>3.5416666666666666E-2</v>
      </c>
      <c r="Q50" s="2">
        <f t="shared" si="2"/>
        <v>9.4166666666666669E-3</v>
      </c>
      <c r="R50" s="2">
        <f t="shared" si="2"/>
        <v>1.3916666666666667E-2</v>
      </c>
      <c r="S50" s="2">
        <f t="shared" si="2"/>
        <v>2.8166666666666677E-2</v>
      </c>
      <c r="T50" s="2">
        <f t="shared" si="2"/>
        <v>8.9583333333333338E-3</v>
      </c>
      <c r="U50" s="2">
        <f t="shared" si="2"/>
        <v>3.6250000000000002E-3</v>
      </c>
      <c r="V50" s="2">
        <f t="shared" si="2"/>
        <v>5.525E-2</v>
      </c>
      <c r="W50" s="2">
        <f t="shared" si="2"/>
        <v>0.84799999999999998</v>
      </c>
      <c r="Y50" s="1" t="s">
        <v>0</v>
      </c>
      <c r="Z50" s="2">
        <f>AVERAGE(Z1:Z24)</f>
        <v>0.15668750000000001</v>
      </c>
      <c r="AA50" s="2">
        <f>AVERAGE(AA1:AA24)</f>
        <v>0.10745833333333334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9.4666666666666635E-2</v>
      </c>
      <c r="E51" s="2">
        <f t="shared" ref="E51:W51" si="3">AVERAGE(E25:E48)</f>
        <v>0.27470833333333333</v>
      </c>
      <c r="F51" s="2">
        <f t="shared" si="3"/>
        <v>0.33800000000000002</v>
      </c>
      <c r="G51" s="2">
        <f t="shared" si="3"/>
        <v>0.51212500000000005</v>
      </c>
      <c r="H51" s="2">
        <f t="shared" si="3"/>
        <v>0.25750000000000001</v>
      </c>
      <c r="I51" s="2">
        <f t="shared" si="3"/>
        <v>0.4019166666666667</v>
      </c>
      <c r="J51" s="2">
        <f t="shared" si="3"/>
        <v>0.29233333333333328</v>
      </c>
      <c r="K51" s="2">
        <f t="shared" si="3"/>
        <v>0.43020833333333336</v>
      </c>
      <c r="L51" s="2">
        <f t="shared" si="3"/>
        <v>0.44970833333333332</v>
      </c>
      <c r="M51" s="2">
        <f t="shared" si="3"/>
        <v>0.5675</v>
      </c>
      <c r="N51" s="2">
        <f t="shared" si="3"/>
        <v>0.35845833333333338</v>
      </c>
      <c r="O51" s="2">
        <f t="shared" si="3"/>
        <v>0.31970833333333332</v>
      </c>
      <c r="P51" s="2">
        <f t="shared" si="3"/>
        <v>0.27383333333333337</v>
      </c>
      <c r="Q51" s="2">
        <f t="shared" si="3"/>
        <v>0.42916666666666664</v>
      </c>
      <c r="R51" s="2">
        <f t="shared" si="3"/>
        <v>0.25058333333333344</v>
      </c>
      <c r="S51" s="2">
        <f t="shared" si="3"/>
        <v>2.9583333333333336E-2</v>
      </c>
      <c r="T51" s="2">
        <f t="shared" si="3"/>
        <v>0.53545833333333326</v>
      </c>
      <c r="U51" s="2">
        <f t="shared" si="3"/>
        <v>0.50520833333333326</v>
      </c>
      <c r="V51" s="2">
        <f t="shared" si="3"/>
        <v>0.24087500000000003</v>
      </c>
      <c r="W51" s="2">
        <f t="shared" si="3"/>
        <v>0.38450000000000001</v>
      </c>
      <c r="Y51" s="1" t="s">
        <v>1</v>
      </c>
      <c r="Z51" s="2">
        <f>AVERAGE(Z25:Z48)</f>
        <v>0.36186666666666661</v>
      </c>
      <c r="AA51" s="2">
        <f>AVERAGE(AA25:AA48)</f>
        <v>0.33273749999999996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0.70849898555625779</v>
      </c>
      <c r="E52" s="3">
        <f t="shared" ref="E52:W52" si="4">TTEST(E1:E24,E25:E48,2,2)</f>
        <v>3.6730294829204202E-3</v>
      </c>
      <c r="F52" s="3">
        <f t="shared" si="4"/>
        <v>3.8531522704981429E-3</v>
      </c>
      <c r="G52" s="3">
        <f t="shared" si="4"/>
        <v>3.5403464881231305E-6</v>
      </c>
      <c r="H52" s="3">
        <f t="shared" si="4"/>
        <v>3.1856621601350912E-5</v>
      </c>
      <c r="I52" s="3">
        <f t="shared" si="4"/>
        <v>2.6794517585425797E-3</v>
      </c>
      <c r="J52" s="3">
        <f t="shared" si="4"/>
        <v>9.9762246210455784E-3</v>
      </c>
      <c r="K52" s="3">
        <f t="shared" si="4"/>
        <v>1.886854225551968E-3</v>
      </c>
      <c r="L52" s="3">
        <f t="shared" si="4"/>
        <v>5.0014922653410917E-3</v>
      </c>
      <c r="M52" s="3">
        <f t="shared" si="4"/>
        <v>4.2608278332450853E-5</v>
      </c>
      <c r="N52" s="3">
        <f t="shared" si="4"/>
        <v>4.532738971506826E-4</v>
      </c>
      <c r="O52" s="3">
        <f t="shared" si="4"/>
        <v>2.24227881145288E-3</v>
      </c>
      <c r="P52" s="3">
        <f t="shared" si="4"/>
        <v>1.4033403559001369E-3</v>
      </c>
      <c r="Q52" s="3">
        <f t="shared" si="4"/>
        <v>7.1647331292663271E-6</v>
      </c>
      <c r="R52" s="3">
        <f t="shared" si="4"/>
        <v>1.9516484126613691E-3</v>
      </c>
      <c r="S52" s="3">
        <f t="shared" si="4"/>
        <v>0.69761804973883723</v>
      </c>
      <c r="T52" s="3">
        <f t="shared" si="4"/>
        <v>2.6209521998804288E-6</v>
      </c>
      <c r="U52" s="3">
        <f t="shared" si="4"/>
        <v>4.2143441529427626E-6</v>
      </c>
      <c r="V52" s="3">
        <f t="shared" si="4"/>
        <v>3.1081715156064837E-2</v>
      </c>
      <c r="W52" s="3">
        <f t="shared" si="4"/>
        <v>3.347167343664421E-5</v>
      </c>
      <c r="Y52" s="1" t="s">
        <v>16</v>
      </c>
      <c r="Z52" s="3">
        <f>TTEST(Z1:Z24,Z25:Z48,2,2)</f>
        <v>7.0192689960352559E-9</v>
      </c>
      <c r="AA52" s="3">
        <f>TTEST(AA1:AA24,AA25:AA48,2,2)</f>
        <v>3.179129892040112E-10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2.6461334418409418E-2</v>
      </c>
      <c r="E53" s="3">
        <f t="shared" ref="E53:W53" si="5">STDEV(E1:E24)/SQRT(COUNT(E1:E24))</f>
        <v>1.0521110449787055E-2</v>
      </c>
      <c r="F53" s="3">
        <f t="shared" si="5"/>
        <v>2.9159647188445024E-2</v>
      </c>
      <c r="G53" s="3">
        <f t="shared" si="5"/>
        <v>1.2571459389568697E-2</v>
      </c>
      <c r="H53" s="3">
        <f t="shared" si="5"/>
        <v>6.7207947540156188E-4</v>
      </c>
      <c r="I53" s="3">
        <f t="shared" si="5"/>
        <v>3.0928857122411613E-2</v>
      </c>
      <c r="J53" s="3">
        <f t="shared" si="5"/>
        <v>2.4402695463692527E-2</v>
      </c>
      <c r="K53" s="3">
        <f t="shared" si="5"/>
        <v>3.5144962694215208E-2</v>
      </c>
      <c r="L53" s="3">
        <f t="shared" si="5"/>
        <v>5.3879494471616093E-2</v>
      </c>
      <c r="M53" s="3">
        <f t="shared" si="5"/>
        <v>4.7302858121612799E-3</v>
      </c>
      <c r="N53" s="3">
        <f t="shared" si="5"/>
        <v>1.5291688879658469E-2</v>
      </c>
      <c r="O53" s="3">
        <f t="shared" si="5"/>
        <v>1.726026264767332E-2</v>
      </c>
      <c r="P53" s="3">
        <f t="shared" si="5"/>
        <v>1.6345113690210106E-2</v>
      </c>
      <c r="Q53" s="3">
        <f t="shared" si="5"/>
        <v>2.8640175660001621E-3</v>
      </c>
      <c r="R53" s="3">
        <f t="shared" si="5"/>
        <v>6.2001392769146816E-3</v>
      </c>
      <c r="S53" s="3">
        <f t="shared" si="5"/>
        <v>1.8323449245994305E-3</v>
      </c>
      <c r="T53" s="3">
        <f t="shared" si="5"/>
        <v>5.8475435095960062E-3</v>
      </c>
      <c r="U53" s="3">
        <f t="shared" si="5"/>
        <v>2.2576861471715762E-3</v>
      </c>
      <c r="V53" s="3">
        <f t="shared" si="5"/>
        <v>2.3803106148543741E-2</v>
      </c>
      <c r="W53" s="3">
        <f t="shared" si="5"/>
        <v>4.7419535202704921E-2</v>
      </c>
      <c r="Z53" s="3">
        <f>STDEV(Z1:Z24)/SQRT(COUNT(Z1:Z24))</f>
        <v>9.4905355457767637E-3</v>
      </c>
      <c r="AA53" s="3">
        <f>STDEV(AA1:AA24)/SQRT(COUNT(AA1:AA24))</f>
        <v>7.5411958376530525E-3</v>
      </c>
      <c r="AC53" s="3"/>
      <c r="AD53" s="3"/>
    </row>
    <row r="54" spans="1:30">
      <c r="C54" s="1" t="s">
        <v>1</v>
      </c>
      <c r="D54" s="3">
        <f>STDEV(D25:D48)/SQRT(COUNT(D25:D48))</f>
        <v>5.3018511487842375E-2</v>
      </c>
      <c r="E54" s="3">
        <f t="shared" ref="E54:W54" si="6">STDEV(E25:E48)/SQRT(COUNT(E25:E48))</f>
        <v>8.1121252044162637E-2</v>
      </c>
      <c r="F54" s="3">
        <f t="shared" si="6"/>
        <v>8.051590895098247E-2</v>
      </c>
      <c r="G54" s="3">
        <f t="shared" si="6"/>
        <v>9.0379199393284135E-2</v>
      </c>
      <c r="H54" s="3">
        <f t="shared" si="6"/>
        <v>5.5569873758766236E-2</v>
      </c>
      <c r="I54" s="3">
        <f t="shared" si="6"/>
        <v>9.889853380067222E-2</v>
      </c>
      <c r="J54" s="3">
        <f t="shared" si="6"/>
        <v>9.3984150426553156E-2</v>
      </c>
      <c r="K54" s="3">
        <f t="shared" si="6"/>
        <v>8.8585502362772281E-2</v>
      </c>
      <c r="L54" s="3">
        <f t="shared" si="6"/>
        <v>8.2648931868534531E-2</v>
      </c>
      <c r="M54" s="3">
        <f t="shared" si="6"/>
        <v>9.1358467397485335E-2</v>
      </c>
      <c r="N54" s="3">
        <f t="shared" si="6"/>
        <v>8.6710056985841749E-2</v>
      </c>
      <c r="O54" s="3">
        <f t="shared" si="6"/>
        <v>8.2774148785267537E-2</v>
      </c>
      <c r="P54" s="3">
        <f t="shared" si="6"/>
        <v>6.8198045646130426E-2</v>
      </c>
      <c r="Q54" s="3">
        <f t="shared" si="6"/>
        <v>8.2891182086111251E-2</v>
      </c>
      <c r="R54" s="3">
        <f t="shared" si="6"/>
        <v>7.1763372148510446E-2</v>
      </c>
      <c r="S54" s="3">
        <f t="shared" si="6"/>
        <v>3.1259298133623574E-3</v>
      </c>
      <c r="T54" s="3">
        <f t="shared" si="6"/>
        <v>9.8091405523421812E-2</v>
      </c>
      <c r="U54" s="3">
        <f t="shared" si="6"/>
        <v>9.6098435704265059E-2</v>
      </c>
      <c r="V54" s="3">
        <f t="shared" si="6"/>
        <v>7.9989544436775598E-2</v>
      </c>
      <c r="W54" s="3">
        <f t="shared" si="6"/>
        <v>8.8969421550409655E-2</v>
      </c>
      <c r="Z54" s="3">
        <f>STDEV(Z25:Z48)/SQRT(COUNT(Z25:Z48))</f>
        <v>2.7401160100974358E-2</v>
      </c>
      <c r="AA54" s="3">
        <f>STDEV(AA25:AA48)/SQRT(COUNT(AA25:AA48))</f>
        <v>2.7209321993600859E-2</v>
      </c>
      <c r="AC54" s="3"/>
      <c r="AD54" s="3"/>
    </row>
    <row r="55" spans="1:30">
      <c r="D55" s="2">
        <f>D50-D51</f>
        <v>-2.229166666666664E-2</v>
      </c>
      <c r="E55" s="2">
        <f t="shared" ref="E55:W55" si="7">E50-E51</f>
        <v>-0.25041666666666668</v>
      </c>
      <c r="F55" s="2">
        <f t="shared" si="7"/>
        <v>-0.26066666666666671</v>
      </c>
      <c r="G55" s="2">
        <f t="shared" si="7"/>
        <v>-0.48083333333333339</v>
      </c>
      <c r="H55" s="2">
        <f t="shared" si="7"/>
        <v>-0.25633333333333336</v>
      </c>
      <c r="I55" s="2">
        <f t="shared" si="7"/>
        <v>-0.32891666666666675</v>
      </c>
      <c r="J55" s="2">
        <f t="shared" si="7"/>
        <v>-0.26099999999999995</v>
      </c>
      <c r="K55" s="2">
        <f t="shared" si="7"/>
        <v>-0.31425000000000003</v>
      </c>
      <c r="L55" s="2">
        <f t="shared" si="7"/>
        <v>-0.29091666666666671</v>
      </c>
      <c r="M55" s="2">
        <f t="shared" si="7"/>
        <v>0.41383333333333328</v>
      </c>
      <c r="N55" s="2">
        <f t="shared" si="7"/>
        <v>-0.33262500000000006</v>
      </c>
      <c r="O55" s="2">
        <f t="shared" si="7"/>
        <v>-0.27370833333333333</v>
      </c>
      <c r="P55" s="2">
        <f t="shared" si="7"/>
        <v>-0.23841666666666672</v>
      </c>
      <c r="Q55" s="2">
        <f t="shared" si="7"/>
        <v>-0.41974999999999996</v>
      </c>
      <c r="R55" s="2">
        <f t="shared" si="7"/>
        <v>-0.23666666666666678</v>
      </c>
      <c r="S55" s="2">
        <f t="shared" si="7"/>
        <v>-1.4166666666666598E-3</v>
      </c>
      <c r="T55" s="2">
        <f t="shared" si="7"/>
        <v>-0.52649999999999997</v>
      </c>
      <c r="U55" s="2">
        <f t="shared" si="7"/>
        <v>-0.50158333333333327</v>
      </c>
      <c r="V55" s="2">
        <f t="shared" si="7"/>
        <v>-0.18562500000000004</v>
      </c>
      <c r="W55" s="2">
        <f t="shared" si="7"/>
        <v>0.46349999999999997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>Tools</v>
      </c>
      <c r="U56" s="2" t="str">
        <f t="shared" si="8"/>
        <v/>
      </c>
      <c r="V56" s="2" t="str">
        <f t="shared" si="8"/>
        <v/>
      </c>
      <c r="W56" s="2" t="str">
        <f t="shared" si="8"/>
        <v>Animals</v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5.6314285714285713E-2</v>
      </c>
      <c r="E58" s="1">
        <f>(E50+0.6*(F50+D50)+0.15*G50)/(1+2*0.6+0.15)</f>
        <v>5.0557624113475155E-2</v>
      </c>
      <c r="F58" s="1">
        <f t="shared" ref="F58:U59" si="9">(F50+0.6*(G50+E50)+0.15*(D50+H50))/(1+2*0.6+2*0.15)</f>
        <v>4.8685833333333317E-2</v>
      </c>
      <c r="G58" s="1">
        <f t="shared" si="9"/>
        <v>3.7194166666666653E-2</v>
      </c>
      <c r="H58" s="1">
        <f t="shared" si="9"/>
        <v>3.2016666666666652E-2</v>
      </c>
      <c r="I58" s="1">
        <f t="shared" si="9"/>
        <v>4.5834999999999994E-2</v>
      </c>
      <c r="J58" s="1">
        <f t="shared" si="9"/>
        <v>6.7480833333333323E-2</v>
      </c>
      <c r="K58" s="1">
        <f t="shared" si="9"/>
        <v>0.15527333333333332</v>
      </c>
      <c r="L58" s="1">
        <f t="shared" si="9"/>
        <v>0.33029666666666663</v>
      </c>
      <c r="M58" s="1">
        <f t="shared" si="9"/>
        <v>0.4465608333333333</v>
      </c>
      <c r="N58" s="1">
        <f t="shared" si="9"/>
        <v>0.26854583333333332</v>
      </c>
      <c r="O58" s="1">
        <f t="shared" si="9"/>
        <v>9.2544999999999988E-2</v>
      </c>
      <c r="P58" s="1">
        <f t="shared" si="9"/>
        <v>2.9851666666666665E-2</v>
      </c>
      <c r="Q58" s="1">
        <f t="shared" si="9"/>
        <v>2.0056666666666667E-2</v>
      </c>
      <c r="R58" s="1">
        <f t="shared" si="9"/>
        <v>1.724916666666667E-2</v>
      </c>
      <c r="S58" s="1">
        <f t="shared" si="9"/>
        <v>1.7539166666666668E-2</v>
      </c>
      <c r="T58" s="1">
        <f t="shared" si="9"/>
        <v>1.5363333333333336E-2</v>
      </c>
      <c r="U58" s="1">
        <f t="shared" si="9"/>
        <v>6.9429999999999992E-2</v>
      </c>
      <c r="V58" s="1">
        <f>(V50+0.6*(W50+U50)+0.15*T50)/(1+2*0.6+0.15)</f>
        <v>0.24151861702127655</v>
      </c>
      <c r="W58" s="1">
        <f>(W50+0.6*(V50)+0.15*U58)/(1+0.6+0.15)</f>
        <v>0.50946542857142851</v>
      </c>
    </row>
    <row r="59" spans="1:30">
      <c r="C59" s="1" t="s">
        <v>1</v>
      </c>
      <c r="D59" s="1">
        <f>(D51+0.6*(E51)+0.15*F51)/(1+0.6+0.15)</f>
        <v>0.17725238095238094</v>
      </c>
      <c r="E59" s="1">
        <f>(E51+0.6*(F51+D51)+0.15*G51)/(1+2*0.6+0.15)</f>
        <v>0.26005407801418445</v>
      </c>
      <c r="F59" s="1">
        <f t="shared" si="9"/>
        <v>0.34517000000000003</v>
      </c>
      <c r="G59" s="1">
        <f t="shared" si="9"/>
        <v>0.38836750000000009</v>
      </c>
      <c r="H59" s="1">
        <f t="shared" si="9"/>
        <v>0.36019000000000001</v>
      </c>
      <c r="I59" s="1">
        <f t="shared" si="9"/>
        <v>0.34926666666666667</v>
      </c>
      <c r="J59" s="1">
        <f t="shared" si="9"/>
        <v>0.35907583333333332</v>
      </c>
      <c r="K59" s="1">
        <f t="shared" si="9"/>
        <v>0.4083383333333333</v>
      </c>
      <c r="L59" s="1">
        <f t="shared" si="9"/>
        <v>0.45838083333333335</v>
      </c>
      <c r="M59" s="1">
        <f t="shared" si="9"/>
        <v>0.46595500000000001</v>
      </c>
      <c r="N59" s="1">
        <f t="shared" si="9"/>
        <v>0.39972583333333339</v>
      </c>
      <c r="O59" s="1">
        <f t="shared" si="9"/>
        <v>0.33943333333333331</v>
      </c>
      <c r="P59" s="1">
        <f t="shared" si="9"/>
        <v>0.32580583333333335</v>
      </c>
      <c r="Q59" s="1">
        <f t="shared" si="9"/>
        <v>0.31848416666666668</v>
      </c>
      <c r="R59" s="1">
        <f t="shared" si="9"/>
        <v>0.25889083333333335</v>
      </c>
      <c r="S59" s="1">
        <f t="shared" si="9"/>
        <v>0.25654583333333336</v>
      </c>
      <c r="T59" s="1">
        <f t="shared" si="9"/>
        <v>0.3720208333333333</v>
      </c>
      <c r="U59" s="1">
        <f t="shared" si="9"/>
        <v>0.41324833333333333</v>
      </c>
      <c r="V59" s="1">
        <f>(V51+0.6*(W51+U51)+0.15*T51)/(1+2*0.6+0.15)</f>
        <v>0.36383776595744682</v>
      </c>
      <c r="W59" s="1">
        <f>(W51+0.6*(V51)+0.15*U59)/(1+0.6+0.15)</f>
        <v>0.33772128571428578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5.3603427325207897E-2</v>
      </c>
      <c r="E61" s="1">
        <f ca="1">E1+NORMINV(RAND(),0,'Total-Smoothed'!$AG$2)</f>
        <v>-2.8825111779143126E-2</v>
      </c>
      <c r="F61" s="1">
        <f ca="1">F1+NORMINV(RAND(),0,'Total-Smoothed'!$AG$2)</f>
        <v>0.22905268712122789</v>
      </c>
      <c r="G61" s="1">
        <f ca="1">G1+NORMINV(RAND(),0,'Total-Smoothed'!$AG$2)</f>
        <v>-4.7108009627004684E-2</v>
      </c>
      <c r="H61" s="1">
        <f ca="1">H1+NORMINV(RAND(),0,'Total-Smoothed'!$AG$2)</f>
        <v>1.6659784054075984E-2</v>
      </c>
      <c r="I61" s="1">
        <f ca="1">I1+NORMINV(RAND(),0,'Total-Smoothed'!$AG$2)</f>
        <v>-6.6009843612244559E-2</v>
      </c>
      <c r="J61" s="1">
        <f ca="1">J1+NORMINV(RAND(),0,'Total-Smoothed'!$AG$2)</f>
        <v>-0.11886202084536547</v>
      </c>
      <c r="K61" s="1">
        <f ca="1">K1+NORMINV(RAND(),0,'Total-Smoothed'!$AG$2)</f>
        <v>7.3754655513122602E-2</v>
      </c>
      <c r="L61" s="1">
        <f ca="1">L1+NORMINV(RAND(),0,'Total-Smoothed'!$AG$2)</f>
        <v>0.71998900794254572</v>
      </c>
      <c r="M61" s="1">
        <f ca="1">M1+NORMINV(RAND(),0,'Total-Smoothed'!$AG$2)</f>
        <v>1.1642335010627054</v>
      </c>
      <c r="N61" s="1">
        <f ca="1">N1+NORMINV(RAND(),0,'Total-Smoothed'!$AG$2)</f>
        <v>1.0827837021625469E-2</v>
      </c>
      <c r="O61" s="1">
        <f ca="1">O1+NORMINV(RAND(),0,'Total-Smoothed'!$AG$2)</f>
        <v>5.4868890126692008E-2</v>
      </c>
      <c r="P61" s="1">
        <f ca="1">P1+NORMINV(RAND(),0,'Total-Smoothed'!$AG$2)</f>
        <v>-0.18852844518422662</v>
      </c>
      <c r="Q61" s="1">
        <f ca="1">Q1+NORMINV(RAND(),0,'Total-Smoothed'!$AG$2)</f>
        <v>0.15487818290183361</v>
      </c>
      <c r="R61" s="1">
        <f ca="1">R1+NORMINV(RAND(),0,'Total-Smoothed'!$AG$2)</f>
        <v>1.1563562207641334E-2</v>
      </c>
      <c r="S61" s="1">
        <f ca="1">S1+NORMINV(RAND(),0,'Total-Smoothed'!$AG$2)</f>
        <v>-0.11890058081248679</v>
      </c>
      <c r="T61" s="1">
        <f ca="1">T1+NORMINV(RAND(),0,'Total-Smoothed'!$AG$2)</f>
        <v>9.1267854707859974E-2</v>
      </c>
      <c r="U61" s="1">
        <f ca="1">U1+NORMINV(RAND(),0,'Total-Smoothed'!$AG$2)</f>
        <v>-7.4632785503791019E-3</v>
      </c>
      <c r="V61" s="1">
        <f ca="1">V1+NORMINV(RAND(),0,'Total-Smoothed'!$AG$2)</f>
        <v>-1.7619958382445535E-2</v>
      </c>
      <c r="W61" s="1">
        <f ca="1">W1+NORMINV(RAND(),0,'Total-Smoothed'!$AG$2)</f>
        <v>0.69356229834777516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-1.8524398176969531E-3</v>
      </c>
      <c r="E62" s="1">
        <f ca="1">E2+NORMINV(RAND(),0,'Total-Smoothed'!$AG$2)</f>
        <v>9.5688468141211902E-2</v>
      </c>
      <c r="F62" s="1">
        <f ca="1">F2+NORMINV(RAND(),0,'Total-Smoothed'!$AG$2)</f>
        <v>-6.9912896331570523E-3</v>
      </c>
      <c r="G62" s="1">
        <f ca="1">G2+NORMINV(RAND(),0,'Total-Smoothed'!$AG$2)</f>
        <v>7.3793184780351573E-2</v>
      </c>
      <c r="H62" s="1">
        <f ca="1">H2+NORMINV(RAND(),0,'Total-Smoothed'!$AG$2)</f>
        <v>-6.1998132545594747E-2</v>
      </c>
      <c r="I62" s="1">
        <f ca="1">I2+NORMINV(RAND(),0,'Total-Smoothed'!$AG$2)</f>
        <v>3.8614628854972743E-2</v>
      </c>
      <c r="J62" s="1">
        <f ca="1">J2+NORMINV(RAND(),0,'Total-Smoothed'!$AG$2)</f>
        <v>-1.3811311733182976E-2</v>
      </c>
      <c r="K62" s="1">
        <f ca="1">K2+NORMINV(RAND(),0,'Total-Smoothed'!$AG$2)</f>
        <v>0.59741592119642795</v>
      </c>
      <c r="L62" s="1">
        <f ca="1">L2+NORMINV(RAND(),0,'Total-Smoothed'!$AG$2)</f>
        <v>-0.10317702348877707</v>
      </c>
      <c r="M62" s="1">
        <f ca="1">M2+NORMINV(RAND(),0,'Total-Smoothed'!$AG$2)</f>
        <v>1.0500713120928675</v>
      </c>
      <c r="N62" s="1">
        <f ca="1">N2+NORMINV(RAND(),0,'Total-Smoothed'!$AG$2)</f>
        <v>-0.14000229936206068</v>
      </c>
      <c r="O62" s="1">
        <f ca="1">O2+NORMINV(RAND(),0,'Total-Smoothed'!$AG$2)</f>
        <v>-0.10149657199421169</v>
      </c>
      <c r="P62" s="1">
        <f ca="1">P2+NORMINV(RAND(),0,'Total-Smoothed'!$AG$2)</f>
        <v>-7.1269697764471104E-2</v>
      </c>
      <c r="Q62" s="1">
        <f ca="1">Q2+NORMINV(RAND(),0,'Total-Smoothed'!$AG$2)</f>
        <v>2.0951511758626192E-2</v>
      </c>
      <c r="R62" s="1">
        <f ca="1">R2+NORMINV(RAND(),0,'Total-Smoothed'!$AG$2)</f>
        <v>-0.17483075401899398</v>
      </c>
      <c r="S62" s="1">
        <f ca="1">S2+NORMINV(RAND(),0,'Total-Smoothed'!$AG$2)</f>
        <v>-3.4082716100865509E-2</v>
      </c>
      <c r="T62" s="1">
        <f ca="1">T2+NORMINV(RAND(),0,'Total-Smoothed'!$AG$2)</f>
        <v>-3.8071927078620352E-2</v>
      </c>
      <c r="U62" s="1">
        <f ca="1">U2+NORMINV(RAND(),0,'Total-Smoothed'!$AG$2)</f>
        <v>3.2011866403449793E-3</v>
      </c>
      <c r="V62" s="1">
        <f ca="1">V2+NORMINV(RAND(),0,'Total-Smoothed'!$AG$2)</f>
        <v>-2.2251757429772645E-2</v>
      </c>
      <c r="W62" s="1">
        <f ca="1">W2+NORMINV(RAND(),0,'Total-Smoothed'!$AG$2)</f>
        <v>0.67489517719296177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0.59910750315749572</v>
      </c>
      <c r="E63" s="1">
        <f ca="1">E3+NORMINV(RAND(),0,'Total-Smoothed'!$AG$2)</f>
        <v>-5.409604685451852E-2</v>
      </c>
      <c r="F63" s="1">
        <f ca="1">F3+NORMINV(RAND(),0,'Total-Smoothed'!$AG$2)</f>
        <v>0.26882787731469671</v>
      </c>
      <c r="G63" s="1">
        <f ca="1">G3+NORMINV(RAND(),0,'Total-Smoothed'!$AG$2)</f>
        <v>0.16533602590292451</v>
      </c>
      <c r="H63" s="1">
        <f ca="1">H3+NORMINV(RAND(),0,'Total-Smoothed'!$AG$2)</f>
        <v>-5.1243118226396135E-2</v>
      </c>
      <c r="I63" s="1">
        <f ca="1">I3+NORMINV(RAND(),0,'Total-Smoothed'!$AG$2)</f>
        <v>-2.9734718581025742E-2</v>
      </c>
      <c r="J63" s="1">
        <f ca="1">J3+NORMINV(RAND(),0,'Total-Smoothed'!$AG$2)</f>
        <v>1.341328452404867E-2</v>
      </c>
      <c r="K63" s="1">
        <f ca="1">K3+NORMINV(RAND(),0,'Total-Smoothed'!$AG$2)</f>
        <v>8.7168990853842387E-2</v>
      </c>
      <c r="L63" s="1">
        <f ca="1">L3+NORMINV(RAND(),0,'Total-Smoothed'!$AG$2)</f>
        <v>0.38866212433909386</v>
      </c>
      <c r="M63" s="1">
        <f ca="1">M3+NORMINV(RAND(),0,'Total-Smoothed'!$AG$2)</f>
        <v>1.066763727937496</v>
      </c>
      <c r="N63" s="1">
        <f ca="1">N3+NORMINV(RAND(),0,'Total-Smoothed'!$AG$2)</f>
        <v>4.6970465832780021E-2</v>
      </c>
      <c r="O63" s="1">
        <f ca="1">O3+NORMINV(RAND(),0,'Total-Smoothed'!$AG$2)</f>
        <v>-2.5205480788907636E-2</v>
      </c>
      <c r="P63" s="1">
        <f ca="1">P3+NORMINV(RAND(),0,'Total-Smoothed'!$AG$2)</f>
        <v>9.3784283022141313E-2</v>
      </c>
      <c r="Q63" s="1">
        <f ca="1">Q3+NORMINV(RAND(),0,'Total-Smoothed'!$AG$2)</f>
        <v>6.387533661281948E-2</v>
      </c>
      <c r="R63" s="1">
        <f ca="1">R3+NORMINV(RAND(),0,'Total-Smoothed'!$AG$2)</f>
        <v>0.10202279702301903</v>
      </c>
      <c r="S63" s="1">
        <f ca="1">S3+NORMINV(RAND(),0,'Total-Smoothed'!$AG$2)</f>
        <v>-0.15005697290454201</v>
      </c>
      <c r="T63" s="1">
        <f ca="1">T3+NORMINV(RAND(),0,'Total-Smoothed'!$AG$2)</f>
        <v>-0.17919322061467791</v>
      </c>
      <c r="U63" s="1">
        <f ca="1">U3+NORMINV(RAND(),0,'Total-Smoothed'!$AG$2)</f>
        <v>-1.0013463780474061E-2</v>
      </c>
      <c r="V63" s="1">
        <f ca="1">V3+NORMINV(RAND(),0,'Total-Smoothed'!$AG$2)</f>
        <v>-8.5558575137508822E-2</v>
      </c>
      <c r="W63" s="1">
        <f ca="1">W3+NORMINV(RAND(),0,'Total-Smoothed'!$AG$2)</f>
        <v>0.89493769935462797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-0.20293655626706997</v>
      </c>
      <c r="E64" s="1">
        <f ca="1">E4+NORMINV(RAND(),0,'Total-Smoothed'!$AG$2)</f>
        <v>8.711180774506691E-2</v>
      </c>
      <c r="F64" s="1">
        <f ca="1">F4+NORMINV(RAND(),0,'Total-Smoothed'!$AG$2)</f>
        <v>4.7912599210296385E-2</v>
      </c>
      <c r="G64" s="1">
        <f ca="1">G4+NORMINV(RAND(),0,'Total-Smoothed'!$AG$2)</f>
        <v>7.2705984563236736E-2</v>
      </c>
      <c r="H64" s="1">
        <f ca="1">H4+NORMINV(RAND(),0,'Total-Smoothed'!$AG$2)</f>
        <v>0.11511724798916403</v>
      </c>
      <c r="I64" s="1">
        <f ca="1">I4+NORMINV(RAND(),0,'Total-Smoothed'!$AG$2)</f>
        <v>6.8271445002195938E-2</v>
      </c>
      <c r="J64" s="1">
        <f ca="1">J4+NORMINV(RAND(),0,'Total-Smoothed'!$AG$2)</f>
        <v>-4.866549208404497E-2</v>
      </c>
      <c r="K64" s="1">
        <f ca="1">K4+NORMINV(RAND(),0,'Total-Smoothed'!$AG$2)</f>
        <v>0.31802428879862854</v>
      </c>
      <c r="L64" s="1">
        <f ca="1">L4+NORMINV(RAND(),0,'Total-Smoothed'!$AG$2)</f>
        <v>-2.4689823639058722E-3</v>
      </c>
      <c r="M64" s="1">
        <f ca="1">M4+NORMINV(RAND(),0,'Total-Smoothed'!$AG$2)</f>
        <v>0.98547500511247466</v>
      </c>
      <c r="N64" s="1">
        <f ca="1">N4+NORMINV(RAND(),0,'Total-Smoothed'!$AG$2)</f>
        <v>0.11392808371794577</v>
      </c>
      <c r="O64" s="1">
        <f ca="1">O4+NORMINV(RAND(),0,'Total-Smoothed'!$AG$2)</f>
        <v>-0.21017173762471114</v>
      </c>
      <c r="P64" s="1">
        <f ca="1">P4+NORMINV(RAND(),0,'Total-Smoothed'!$AG$2)</f>
        <v>-8.6361264827098702E-2</v>
      </c>
      <c r="Q64" s="1">
        <f ca="1">Q4+NORMINV(RAND(),0,'Total-Smoothed'!$AG$2)</f>
        <v>2.8533637753331884E-2</v>
      </c>
      <c r="R64" s="1">
        <f ca="1">R4+NORMINV(RAND(),0,'Total-Smoothed'!$AG$2)</f>
        <v>-1.6552171711161745E-2</v>
      </c>
      <c r="S64" s="1">
        <f ca="1">S4+NORMINV(RAND(),0,'Total-Smoothed'!$AG$2)</f>
        <v>-0.25813282859593834</v>
      </c>
      <c r="T64" s="1">
        <f ca="1">T4+NORMINV(RAND(),0,'Total-Smoothed'!$AG$2)</f>
        <v>-1.8214224463275398E-2</v>
      </c>
      <c r="U64" s="1">
        <f ca="1">U4+NORMINV(RAND(),0,'Total-Smoothed'!$AG$2)</f>
        <v>-0.20894093433868369</v>
      </c>
      <c r="V64" s="1">
        <f ca="1">V4+NORMINV(RAND(),0,'Total-Smoothed'!$AG$2)</f>
        <v>3.945581197130138E-2</v>
      </c>
      <c r="W64" s="1">
        <f ca="1">W4+NORMINV(RAND(),0,'Total-Smoothed'!$AG$2)</f>
        <v>0.88835141990813637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0.14255130087971926</v>
      </c>
      <c r="E65" s="1">
        <f ca="1">E5+NORMINV(RAND(),0,'Total-Smoothed'!$AG$2)</f>
        <v>-7.9572117872106732E-2</v>
      </c>
      <c r="F65" s="1">
        <f ca="1">F5+NORMINV(RAND(),0,'Total-Smoothed'!$AG$2)</f>
        <v>6.8373371703754932E-2</v>
      </c>
      <c r="G65" s="1">
        <f ca="1">G5+NORMINV(RAND(),0,'Total-Smoothed'!$AG$2)</f>
        <v>0.13797876659666272</v>
      </c>
      <c r="H65" s="1">
        <f ca="1">H5+NORMINV(RAND(),0,'Total-Smoothed'!$AG$2)</f>
        <v>-0.1627686951730126</v>
      </c>
      <c r="I65" s="1">
        <f ca="1">I5+NORMINV(RAND(),0,'Total-Smoothed'!$AG$2)</f>
        <v>-5.373482740340238E-2</v>
      </c>
      <c r="J65" s="1">
        <f ca="1">J5+NORMINV(RAND(),0,'Total-Smoothed'!$AG$2)</f>
        <v>-0.11461628588619038</v>
      </c>
      <c r="K65" s="1">
        <f ca="1">K5+NORMINV(RAND(),0,'Total-Smoothed'!$AG$2)</f>
        <v>-7.3760263479769494E-2</v>
      </c>
      <c r="L65" s="1">
        <f ca="1">L5+NORMINV(RAND(),0,'Total-Smoothed'!$AG$2)</f>
        <v>-5.4200872358551089E-2</v>
      </c>
      <c r="M65" s="1">
        <f ca="1">M5+NORMINV(RAND(),0,'Total-Smoothed'!$AG$2)</f>
        <v>0.98219947541167785</v>
      </c>
      <c r="N65" s="1">
        <f ca="1">N5+NORMINV(RAND(),0,'Total-Smoothed'!$AG$2)</f>
        <v>9.4381770098703688E-2</v>
      </c>
      <c r="O65" s="1">
        <f ca="1">O5+NORMINV(RAND(),0,'Total-Smoothed'!$AG$2)</f>
        <v>0.16953289605764685</v>
      </c>
      <c r="P65" s="1">
        <f ca="1">P5+NORMINV(RAND(),0,'Total-Smoothed'!$AG$2)</f>
        <v>0.15729208643042725</v>
      </c>
      <c r="Q65" s="1">
        <f ca="1">Q5+NORMINV(RAND(),0,'Total-Smoothed'!$AG$2)</f>
        <v>-0.13527961976269984</v>
      </c>
      <c r="R65" s="1">
        <f ca="1">R5+NORMINV(RAND(),0,'Total-Smoothed'!$AG$2)</f>
        <v>6.6942397455741279E-3</v>
      </c>
      <c r="S65" s="1">
        <f ca="1">S5+NORMINV(RAND(),0,'Total-Smoothed'!$AG$2)</f>
        <v>0.11438781664656057</v>
      </c>
      <c r="T65" s="1">
        <f ca="1">T5+NORMINV(RAND(),0,'Total-Smoothed'!$AG$2)</f>
        <v>-9.1701556853537647E-2</v>
      </c>
      <c r="U65" s="1">
        <f ca="1">U5+NORMINV(RAND(),0,'Total-Smoothed'!$AG$2)</f>
        <v>-3.7650981468006522E-2</v>
      </c>
      <c r="V65" s="1">
        <f ca="1">V5+NORMINV(RAND(),0,'Total-Smoothed'!$AG$2)</f>
        <v>9.1809344687573402E-3</v>
      </c>
      <c r="W65" s="1">
        <f ca="1">W5+NORMINV(RAND(),0,'Total-Smoothed'!$AG$2)</f>
        <v>0.84928414872374158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0.11542390845217027</v>
      </c>
      <c r="E66" s="1">
        <f ca="1">E6+NORMINV(RAND(),0,'Total-Smoothed'!$AG$2)</f>
        <v>0.10743223030204341</v>
      </c>
      <c r="F66" s="1">
        <f ca="1">F6+NORMINV(RAND(),0,'Total-Smoothed'!$AG$2)</f>
        <v>-0.23640175534021557</v>
      </c>
      <c r="G66" s="1">
        <f ca="1">G6+NORMINV(RAND(),0,'Total-Smoothed'!$AG$2)</f>
        <v>6.6561606526780892E-2</v>
      </c>
      <c r="H66" s="1">
        <f ca="1">H6+NORMINV(RAND(),0,'Total-Smoothed'!$AG$2)</f>
        <v>2.0226719190553202E-2</v>
      </c>
      <c r="I66" s="1">
        <f ca="1">I6+NORMINV(RAND(),0,'Total-Smoothed'!$AG$2)</f>
        <v>-7.4241816537013006E-2</v>
      </c>
      <c r="J66" s="1">
        <f ca="1">J6+NORMINV(RAND(),0,'Total-Smoothed'!$AG$2)</f>
        <v>6.4005766765902999E-2</v>
      </c>
      <c r="K66" s="1">
        <f ca="1">K6+NORMINV(RAND(),0,'Total-Smoothed'!$AG$2)</f>
        <v>0.30712069355017302</v>
      </c>
      <c r="L66" s="1">
        <f ca="1">L6+NORMINV(RAND(),0,'Total-Smoothed'!$AG$2)</f>
        <v>6.4725164261249551E-2</v>
      </c>
      <c r="M66" s="1">
        <f ca="1">M6+NORMINV(RAND(),0,'Total-Smoothed'!$AG$2)</f>
        <v>1.0857459777607092</v>
      </c>
      <c r="N66" s="1">
        <f ca="1">N6+NORMINV(RAND(),0,'Total-Smoothed'!$AG$2)</f>
        <v>-5.1481251832161214E-2</v>
      </c>
      <c r="O66" s="1">
        <f ca="1">O6+NORMINV(RAND(),0,'Total-Smoothed'!$AG$2)</f>
        <v>2.9308098558826587E-2</v>
      </c>
      <c r="P66" s="1">
        <f ca="1">P6+NORMINV(RAND(),0,'Total-Smoothed'!$AG$2)</f>
        <v>8.6311086481826685E-2</v>
      </c>
      <c r="Q66" s="1">
        <f ca="1">Q6+NORMINV(RAND(),0,'Total-Smoothed'!$AG$2)</f>
        <v>6.2507272909966841E-2</v>
      </c>
      <c r="R66" s="1">
        <f ca="1">R6+NORMINV(RAND(),0,'Total-Smoothed'!$AG$2)</f>
        <v>2.7251152895714337E-2</v>
      </c>
      <c r="S66" s="1">
        <f ca="1">S6+NORMINV(RAND(),0,'Total-Smoothed'!$AG$2)</f>
        <v>3.7573074889965856E-2</v>
      </c>
      <c r="T66" s="1">
        <f ca="1">T6+NORMINV(RAND(),0,'Total-Smoothed'!$AG$2)</f>
        <v>0.12169458019179547</v>
      </c>
      <c r="U66" s="1">
        <f ca="1">U6+NORMINV(RAND(),0,'Total-Smoothed'!$AG$2)</f>
        <v>-2.8451248866453074E-2</v>
      </c>
      <c r="V66" s="1">
        <f ca="1">V6+NORMINV(RAND(),0,'Total-Smoothed'!$AG$2)</f>
        <v>-1.872952251090209E-2</v>
      </c>
      <c r="W66" s="1">
        <f ca="1">W6+NORMINV(RAND(),0,'Total-Smoothed'!$AG$2)</f>
        <v>7.6989122416294187E-2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-6.0492660344181395E-2</v>
      </c>
      <c r="E67" s="1">
        <f ca="1">E7+NORMINV(RAND(),0,'Total-Smoothed'!$AG$2)</f>
        <v>7.3029700390205066E-2</v>
      </c>
      <c r="F67" s="1">
        <f ca="1">F7+NORMINV(RAND(),0,'Total-Smoothed'!$AG$2)</f>
        <v>0.51907300616778218</v>
      </c>
      <c r="G67" s="1">
        <f ca="1">G7+NORMINV(RAND(),0,'Total-Smoothed'!$AG$2)</f>
        <v>-8.7519853843068873E-2</v>
      </c>
      <c r="H67" s="1">
        <f ca="1">H7+NORMINV(RAND(),0,'Total-Smoothed'!$AG$2)</f>
        <v>9.152468711761641E-2</v>
      </c>
      <c r="I67" s="1">
        <f ca="1">I7+NORMINV(RAND(),0,'Total-Smoothed'!$AG$2)</f>
        <v>0.63115012541381954</v>
      </c>
      <c r="J67" s="1">
        <f ca="1">J7+NORMINV(RAND(),0,'Total-Smoothed'!$AG$2)</f>
        <v>-1.788811681785718E-2</v>
      </c>
      <c r="K67" s="1">
        <f ca="1">K7+NORMINV(RAND(),0,'Total-Smoothed'!$AG$2)</f>
        <v>-3.6902175338755769E-2</v>
      </c>
      <c r="L67" s="1">
        <f ca="1">L7+NORMINV(RAND(),0,'Total-Smoothed'!$AG$2)</f>
        <v>1.5201385245692922E-2</v>
      </c>
      <c r="M67" s="1">
        <f ca="1">M7+NORMINV(RAND(),0,'Total-Smoothed'!$AG$2)</f>
        <v>0.99523973510543284</v>
      </c>
      <c r="N67" s="1">
        <f ca="1">N7+NORMINV(RAND(),0,'Total-Smoothed'!$AG$2)</f>
        <v>0.22050723541408984</v>
      </c>
      <c r="O67" s="1">
        <f ca="1">O7+NORMINV(RAND(),0,'Total-Smoothed'!$AG$2)</f>
        <v>9.0889802645650303E-2</v>
      </c>
      <c r="P67" s="1">
        <f ca="1">P7+NORMINV(RAND(),0,'Total-Smoothed'!$AG$2)</f>
        <v>-0.19128075149187884</v>
      </c>
      <c r="Q67" s="1">
        <f ca="1">Q7+NORMINV(RAND(),0,'Total-Smoothed'!$AG$2)</f>
        <v>8.6954200519044747E-2</v>
      </c>
      <c r="R67" s="1">
        <f ca="1">R7+NORMINV(RAND(),0,'Total-Smoothed'!$AG$2)</f>
        <v>0.16309396583970126</v>
      </c>
      <c r="S67" s="1">
        <f ca="1">S7+NORMINV(RAND(),0,'Total-Smoothed'!$AG$2)</f>
        <v>0.10515834175163112</v>
      </c>
      <c r="T67" s="1">
        <f ca="1">T7+NORMINV(RAND(),0,'Total-Smoothed'!$AG$2)</f>
        <v>6.5053764817895363E-2</v>
      </c>
      <c r="U67" s="1">
        <f ca="1">U7+NORMINV(RAND(),0,'Total-Smoothed'!$AG$2)</f>
        <v>-1.1870723389735965E-2</v>
      </c>
      <c r="V67" s="1">
        <f ca="1">V7+NORMINV(RAND(),0,'Total-Smoothed'!$AG$2)</f>
        <v>0.14154858720216185</v>
      </c>
      <c r="W67" s="1">
        <f ca="1">W7+NORMINV(RAND(),0,'Total-Smoothed'!$AG$2)</f>
        <v>0.87155565545900293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-3.826349847657548E-2</v>
      </c>
      <c r="E68" s="1">
        <f ca="1">E8+NORMINV(RAND(),0,'Total-Smoothed'!$AG$2)</f>
        <v>-0.19438102412553698</v>
      </c>
      <c r="F68" s="1">
        <f ca="1">F8+NORMINV(RAND(),0,'Total-Smoothed'!$AG$2)</f>
        <v>-0.13366284744589432</v>
      </c>
      <c r="G68" s="1">
        <f ca="1">G8+NORMINV(RAND(),0,'Total-Smoothed'!$AG$2)</f>
        <v>0.12414360706086724</v>
      </c>
      <c r="H68" s="1">
        <f ca="1">H8+NORMINV(RAND(),0,'Total-Smoothed'!$AG$2)</f>
        <v>-4.6536051863222072E-2</v>
      </c>
      <c r="I68" s="1">
        <f ca="1">I8+NORMINV(RAND(),0,'Total-Smoothed'!$AG$2)</f>
        <v>7.3247941993026408E-2</v>
      </c>
      <c r="J68" s="1">
        <f ca="1">J8+NORMINV(RAND(),0,'Total-Smoothed'!$AG$2)</f>
        <v>0.11649820317204464</v>
      </c>
      <c r="K68" s="1">
        <f ca="1">K8+NORMINV(RAND(),0,'Total-Smoothed'!$AG$2)</f>
        <v>0.12572571515718356</v>
      </c>
      <c r="L68" s="1">
        <f ca="1">L8+NORMINV(RAND(),0,'Total-Smoothed'!$AG$2)</f>
        <v>4.2622032021990233E-2</v>
      </c>
      <c r="M68" s="1">
        <f ca="1">M8+NORMINV(RAND(),0,'Total-Smoothed'!$AG$2)</f>
        <v>0.93803915032933038</v>
      </c>
      <c r="N68" s="1">
        <f ca="1">N8+NORMINV(RAND(),0,'Total-Smoothed'!$AG$2)</f>
        <v>1.2521772637910329E-2</v>
      </c>
      <c r="O68" s="1">
        <f ca="1">O8+NORMINV(RAND(),0,'Total-Smoothed'!$AG$2)</f>
        <v>0.14488502686931387</v>
      </c>
      <c r="P68" s="1">
        <f ca="1">P8+NORMINV(RAND(),0,'Total-Smoothed'!$AG$2)</f>
        <v>-3.3669078613127956E-2</v>
      </c>
      <c r="Q68" s="1">
        <f ca="1">Q8+NORMINV(RAND(),0,'Total-Smoothed'!$AG$2)</f>
        <v>-0.21622834579547831</v>
      </c>
      <c r="R68" s="1">
        <f ca="1">R8+NORMINV(RAND(),0,'Total-Smoothed'!$AG$2)</f>
        <v>-4.8434243816157631E-3</v>
      </c>
      <c r="S68" s="1">
        <f ca="1">S8+NORMINV(RAND(),0,'Total-Smoothed'!$AG$2)</f>
        <v>-2.448706494887512E-2</v>
      </c>
      <c r="T68" s="1">
        <f ca="1">T8+NORMINV(RAND(),0,'Total-Smoothed'!$AG$2)</f>
        <v>0.12092287416542635</v>
      </c>
      <c r="U68" s="1">
        <f ca="1">U8+NORMINV(RAND(),0,'Total-Smoothed'!$AG$2)</f>
        <v>2.4914913197464614E-2</v>
      </c>
      <c r="V68" s="1">
        <f ca="1">V8+NORMINV(RAND(),0,'Total-Smoothed'!$AG$2)</f>
        <v>0.14040511075631357</v>
      </c>
      <c r="W68" s="1">
        <f ca="1">W8+NORMINV(RAND(),0,'Total-Smoothed'!$AG$2)</f>
        <v>0.72717033404457654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-3.0488749389071958E-2</v>
      </c>
      <c r="E69" s="1">
        <f ca="1">E9+NORMINV(RAND(),0,'Total-Smoothed'!$AG$2)</f>
        <v>7.1056408877148966E-2</v>
      </c>
      <c r="F69" s="1">
        <f ca="1">F9+NORMINV(RAND(),0,'Total-Smoothed'!$AG$2)</f>
        <v>0.29469489479388183</v>
      </c>
      <c r="G69" s="1">
        <f ca="1">G9+NORMINV(RAND(),0,'Total-Smoothed'!$AG$2)</f>
        <v>-0.11838441992294256</v>
      </c>
      <c r="H69" s="1">
        <f ca="1">H9+NORMINV(RAND(),0,'Total-Smoothed'!$AG$2)</f>
        <v>-0.11454082347719724</v>
      </c>
      <c r="I69" s="1">
        <f ca="1">I9+NORMINV(RAND(),0,'Total-Smoothed'!$AG$2)</f>
        <v>0.15771868275877737</v>
      </c>
      <c r="J69" s="1">
        <f ca="1">J9+NORMINV(RAND(),0,'Total-Smoothed'!$AG$2)</f>
        <v>-0.17848076042055053</v>
      </c>
      <c r="K69" s="1">
        <f ca="1">K9+NORMINV(RAND(),0,'Total-Smoothed'!$AG$2)</f>
        <v>-4.4311819030457479E-2</v>
      </c>
      <c r="L69" s="1">
        <f ca="1">L9+NORMINV(RAND(),0,'Total-Smoothed'!$AG$2)</f>
        <v>-3.4360883649147383E-2</v>
      </c>
      <c r="M69" s="1">
        <f ca="1">M9+NORMINV(RAND(),0,'Total-Smoothed'!$AG$2)</f>
        <v>0.89263308571699396</v>
      </c>
      <c r="N69" s="1">
        <f ca="1">N9+NORMINV(RAND(),0,'Total-Smoothed'!$AG$2)</f>
        <v>-7.0212521376242744E-3</v>
      </c>
      <c r="O69" s="1">
        <f ca="1">O9+NORMINV(RAND(),0,'Total-Smoothed'!$AG$2)</f>
        <v>0.28753722016108607</v>
      </c>
      <c r="P69" s="1">
        <f ca="1">P9+NORMINV(RAND(),0,'Total-Smoothed'!$AG$2)</f>
        <v>-5.9455219503887949E-2</v>
      </c>
      <c r="Q69" s="1">
        <f ca="1">Q9+NORMINV(RAND(),0,'Total-Smoothed'!$AG$2)</f>
        <v>0.19920003907356665</v>
      </c>
      <c r="R69" s="1">
        <f ca="1">R9+NORMINV(RAND(),0,'Total-Smoothed'!$AG$2)</f>
        <v>2.6227270874656441E-2</v>
      </c>
      <c r="S69" s="1">
        <f ca="1">S9+NORMINV(RAND(),0,'Total-Smoothed'!$AG$2)</f>
        <v>2.761986495752642E-2</v>
      </c>
      <c r="T69" s="1">
        <f ca="1">T9+NORMINV(RAND(),0,'Total-Smoothed'!$AG$2)</f>
        <v>-0.13191165515364767</v>
      </c>
      <c r="U69" s="1">
        <f ca="1">U9+NORMINV(RAND(),0,'Total-Smoothed'!$AG$2)</f>
        <v>6.7169640895317226E-2</v>
      </c>
      <c r="V69" s="1">
        <f ca="1">V9+NORMINV(RAND(),0,'Total-Smoothed'!$AG$2)</f>
        <v>0.15223054142963863</v>
      </c>
      <c r="W69" s="1">
        <f ca="1">W9+NORMINV(RAND(),0,'Total-Smoothed'!$AG$2)</f>
        <v>1.1259289501094341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-0.11865129706544029</v>
      </c>
      <c r="E70" s="1">
        <f ca="1">E10+NORMINV(RAND(),0,'Total-Smoothed'!$AG$2)</f>
        <v>0.26438039892935716</v>
      </c>
      <c r="F70" s="1">
        <f ca="1">F10+NORMINV(RAND(),0,'Total-Smoothed'!$AG$2)</f>
        <v>-2.5030981146111294E-2</v>
      </c>
      <c r="G70" s="1">
        <f ca="1">G10+NORMINV(RAND(),0,'Total-Smoothed'!$AG$2)</f>
        <v>-2.6855587462405975E-2</v>
      </c>
      <c r="H70" s="1">
        <f ca="1">H10+NORMINV(RAND(),0,'Total-Smoothed'!$AG$2)</f>
        <v>-0.10939973538443071</v>
      </c>
      <c r="I70" s="1">
        <f ca="1">I10+NORMINV(RAND(),0,'Total-Smoothed'!$AG$2)</f>
        <v>-1.9619684630654211E-2</v>
      </c>
      <c r="J70" s="1">
        <f ca="1">J10+NORMINV(RAND(),0,'Total-Smoothed'!$AG$2)</f>
        <v>-4.9846591748958849E-2</v>
      </c>
      <c r="K70" s="1">
        <f ca="1">K10+NORMINV(RAND(),0,'Total-Smoothed'!$AG$2)</f>
        <v>9.3722681378041919E-2</v>
      </c>
      <c r="L70" s="1">
        <f ca="1">L10+NORMINV(RAND(),0,'Total-Smoothed'!$AG$2)</f>
        <v>-3.5041104888149877E-2</v>
      </c>
      <c r="M70" s="1">
        <f ca="1">M10+NORMINV(RAND(),0,'Total-Smoothed'!$AG$2)</f>
        <v>0.93871140987536006</v>
      </c>
      <c r="N70" s="1">
        <f ca="1">N10+NORMINV(RAND(),0,'Total-Smoothed'!$AG$2)</f>
        <v>-0.13606906682420514</v>
      </c>
      <c r="O70" s="1">
        <f ca="1">O10+NORMINV(RAND(),0,'Total-Smoothed'!$AG$2)</f>
        <v>-0.16034535382609283</v>
      </c>
      <c r="P70" s="1">
        <f ca="1">P10+NORMINV(RAND(),0,'Total-Smoothed'!$AG$2)</f>
        <v>-0.136725182282665</v>
      </c>
      <c r="Q70" s="1">
        <f ca="1">Q10+NORMINV(RAND(),0,'Total-Smoothed'!$AG$2)</f>
        <v>-1.867082239955889E-2</v>
      </c>
      <c r="R70" s="1">
        <f ca="1">R10+NORMINV(RAND(),0,'Total-Smoothed'!$AG$2)</f>
        <v>2.9260213631376153E-2</v>
      </c>
      <c r="S70" s="1">
        <f ca="1">S10+NORMINV(RAND(),0,'Total-Smoothed'!$AG$2)</f>
        <v>8.5193062734184005E-2</v>
      </c>
      <c r="T70" s="1">
        <f ca="1">T10+NORMINV(RAND(),0,'Total-Smoothed'!$AG$2)</f>
        <v>0.10435808697802207</v>
      </c>
      <c r="U70" s="1">
        <f ca="1">U10+NORMINV(RAND(),0,'Total-Smoothed'!$AG$2)</f>
        <v>1.6748583998187204E-3</v>
      </c>
      <c r="V70" s="1">
        <f ca="1">V10+NORMINV(RAND(),0,'Total-Smoothed'!$AG$2)</f>
        <v>7.5405860169642777E-2</v>
      </c>
      <c r="W70" s="1">
        <f ca="1">W10+NORMINV(RAND(),0,'Total-Smoothed'!$AG$2)</f>
        <v>1.0523531584283015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0.11447496386188845</v>
      </c>
      <c r="E71" s="1">
        <f ca="1">E11+NORMINV(RAND(),0,'Total-Smoothed'!$AG$2)</f>
        <v>-0.17339727143999686</v>
      </c>
      <c r="F71" s="1">
        <f ca="1">F11+NORMINV(RAND(),0,'Total-Smoothed'!$AG$2)</f>
        <v>-0.12276637959846347</v>
      </c>
      <c r="G71" s="1">
        <f ca="1">G11+NORMINV(RAND(),0,'Total-Smoothed'!$AG$2)</f>
        <v>2.0415795181668563E-2</v>
      </c>
      <c r="H71" s="1">
        <f ca="1">H11+NORMINV(RAND(),0,'Total-Smoothed'!$AG$2)</f>
        <v>8.031042770622171E-2</v>
      </c>
      <c r="I71" s="1">
        <f ca="1">I11+NORMINV(RAND(),0,'Total-Smoothed'!$AG$2)</f>
        <v>0.10647071119780346</v>
      </c>
      <c r="J71" s="1">
        <f ca="1">J11+NORMINV(RAND(),0,'Total-Smoothed'!$AG$2)</f>
        <v>7.4986494920004157E-3</v>
      </c>
      <c r="K71" s="1">
        <f ca="1">K11+NORMINV(RAND(),0,'Total-Smoothed'!$AG$2)</f>
        <v>0.79337270325343889</v>
      </c>
      <c r="L71" s="1">
        <f ca="1">L11+NORMINV(RAND(),0,'Total-Smoothed'!$AG$2)</f>
        <v>3.7105158483867064E-2</v>
      </c>
      <c r="M71" s="1">
        <f ca="1">M11+NORMINV(RAND(),0,'Total-Smoothed'!$AG$2)</f>
        <v>0.97649073377787698</v>
      </c>
      <c r="N71" s="1">
        <f ca="1">N11+NORMINV(RAND(),0,'Total-Smoothed'!$AG$2)</f>
        <v>-4.4093501153700157E-2</v>
      </c>
      <c r="O71" s="1">
        <f ca="1">O11+NORMINV(RAND(),0,'Total-Smoothed'!$AG$2)</f>
        <v>7.830618946644452E-2</v>
      </c>
      <c r="P71" s="1">
        <f ca="1">P11+NORMINV(RAND(),0,'Total-Smoothed'!$AG$2)</f>
        <v>-6.1465908336349795E-2</v>
      </c>
      <c r="Q71" s="1">
        <f ca="1">Q11+NORMINV(RAND(),0,'Total-Smoothed'!$AG$2)</f>
        <v>0.15117294832497391</v>
      </c>
      <c r="R71" s="1">
        <f ca="1">R11+NORMINV(RAND(),0,'Total-Smoothed'!$AG$2)</f>
        <v>-1.9772076942653261E-2</v>
      </c>
      <c r="S71" s="1">
        <f ca="1">S11+NORMINV(RAND(),0,'Total-Smoothed'!$AG$2)</f>
        <v>-8.3579124627709028E-2</v>
      </c>
      <c r="T71" s="1">
        <f ca="1">T11+NORMINV(RAND(),0,'Total-Smoothed'!$AG$2)</f>
        <v>0.13894709230710545</v>
      </c>
      <c r="U71" s="1">
        <f ca="1">U11+NORMINV(RAND(),0,'Total-Smoothed'!$AG$2)</f>
        <v>-9.9952012813500954E-2</v>
      </c>
      <c r="V71" s="1">
        <f ca="1">V11+NORMINV(RAND(),0,'Total-Smoothed'!$AG$2)</f>
        <v>0.12435621995467661</v>
      </c>
      <c r="W71" s="1">
        <f ca="1">W11+NORMINV(RAND(),0,'Total-Smoothed'!$AG$2)</f>
        <v>1.1382034967221977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-1.4430863451816357E-2</v>
      </c>
      <c r="E72" s="1">
        <f ca="1">E12+NORMINV(RAND(),0,'Total-Smoothed'!$AG$2)</f>
        <v>6.7881971911931169E-2</v>
      </c>
      <c r="F72" s="1">
        <f ca="1">F12+NORMINV(RAND(),0,'Total-Smoothed'!$AG$2)</f>
        <v>-3.8444581982719564E-2</v>
      </c>
      <c r="G72" s="1">
        <f ca="1">G12+NORMINV(RAND(),0,'Total-Smoothed'!$AG$2)</f>
        <v>0.22470688122634452</v>
      </c>
      <c r="H72" s="1">
        <f ca="1">H12+NORMINV(RAND(),0,'Total-Smoothed'!$AG$2)</f>
        <v>8.3913498568566752E-3</v>
      </c>
      <c r="I72" s="1">
        <f ca="1">I12+NORMINV(RAND(),0,'Total-Smoothed'!$AG$2)</f>
        <v>0.11496539522030477</v>
      </c>
      <c r="J72" s="1">
        <f ca="1">J12+NORMINV(RAND(),0,'Total-Smoothed'!$AG$2)</f>
        <v>-0.10954648983263504</v>
      </c>
      <c r="K72" s="1">
        <f ca="1">K12+NORMINV(RAND(),0,'Total-Smoothed'!$AG$2)</f>
        <v>8.7676920543375378E-2</v>
      </c>
      <c r="L72" s="1">
        <f ca="1">L12+NORMINV(RAND(),0,'Total-Smoothed'!$AG$2)</f>
        <v>2.1331939817473139E-2</v>
      </c>
      <c r="M72" s="1">
        <f ca="1">M12+NORMINV(RAND(),0,'Total-Smoothed'!$AG$2)</f>
        <v>1.0152478696459588</v>
      </c>
      <c r="N72" s="1">
        <f ca="1">N12+NORMINV(RAND(),0,'Total-Smoothed'!$AG$2)</f>
        <v>1.7246595466745045E-2</v>
      </c>
      <c r="O72" s="1">
        <f ca="1">O12+NORMINV(RAND(),0,'Total-Smoothed'!$AG$2)</f>
        <v>1.3915451137590608E-2</v>
      </c>
      <c r="P72" s="1">
        <f ca="1">P12+NORMINV(RAND(),0,'Total-Smoothed'!$AG$2)</f>
        <v>5.344902332488153E-2</v>
      </c>
      <c r="Q72" s="1">
        <f ca="1">Q12+NORMINV(RAND(),0,'Total-Smoothed'!$AG$2)</f>
        <v>0.18508847125031649</v>
      </c>
      <c r="R72" s="1">
        <f ca="1">R12+NORMINV(RAND(),0,'Total-Smoothed'!$AG$2)</f>
        <v>3.245961564132871E-2</v>
      </c>
      <c r="S72" s="1">
        <f ca="1">S12+NORMINV(RAND(),0,'Total-Smoothed'!$AG$2)</f>
        <v>9.5656146264918487E-2</v>
      </c>
      <c r="T72" s="1">
        <f ca="1">T12+NORMINV(RAND(),0,'Total-Smoothed'!$AG$2)</f>
        <v>0.28578028341127754</v>
      </c>
      <c r="U72" s="1">
        <f ca="1">U12+NORMINV(RAND(),0,'Total-Smoothed'!$AG$2)</f>
        <v>-1.0776230732572056E-3</v>
      </c>
      <c r="V72" s="1">
        <f ca="1">V12+NORMINV(RAND(),0,'Total-Smoothed'!$AG$2)</f>
        <v>-5.4262657536826096E-2</v>
      </c>
      <c r="W72" s="1">
        <f ca="1">W12+NORMINV(RAND(),0,'Total-Smoothed'!$AG$2)</f>
        <v>-1.3810217988804135E-2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3.477309443401596E-2</v>
      </c>
      <c r="E73" s="1">
        <f ca="1">E13+NORMINV(RAND(),0,'Total-Smoothed'!$AG$2)</f>
        <v>7.4386759283383189E-2</v>
      </c>
      <c r="F73" s="1">
        <f ca="1">F13+NORMINV(RAND(),0,'Total-Smoothed'!$AG$2)</f>
        <v>5.1309413426363998E-2</v>
      </c>
      <c r="G73" s="1">
        <f ca="1">G13+NORMINV(RAND(),0,'Total-Smoothed'!$AG$2)</f>
        <v>4.3601303343600725E-2</v>
      </c>
      <c r="H73" s="1">
        <f ca="1">H13+NORMINV(RAND(),0,'Total-Smoothed'!$AG$2)</f>
        <v>-0.10381890116271474</v>
      </c>
      <c r="I73" s="1">
        <f ca="1">I13+NORMINV(RAND(),0,'Total-Smoothed'!$AG$2)</f>
        <v>-1.4465486816741091E-2</v>
      </c>
      <c r="J73" s="1">
        <f ca="1">J13+NORMINV(RAND(),0,'Total-Smoothed'!$AG$2)</f>
        <v>-0.16496264728206744</v>
      </c>
      <c r="K73" s="1">
        <f ca="1">K13+NORMINV(RAND(),0,'Total-Smoothed'!$AG$2)</f>
        <v>-0.12013514588342698</v>
      </c>
      <c r="L73" s="1">
        <f ca="1">L13+NORMINV(RAND(),0,'Total-Smoothed'!$AG$2)</f>
        <v>0.54742757221825522</v>
      </c>
      <c r="M73" s="1">
        <f ca="1">M13+NORMINV(RAND(),0,'Total-Smoothed'!$AG$2)</f>
        <v>0.97341070547082653</v>
      </c>
      <c r="N73" s="1">
        <f ca="1">N13+NORMINV(RAND(),0,'Total-Smoothed'!$AG$2)</f>
        <v>0.35335250771264659</v>
      </c>
      <c r="O73" s="1">
        <f ca="1">O13+NORMINV(RAND(),0,'Total-Smoothed'!$AG$2)</f>
        <v>0.29192252375678923</v>
      </c>
      <c r="P73" s="1">
        <f ca="1">P13+NORMINV(RAND(),0,'Total-Smoothed'!$AG$2)</f>
        <v>6.385231113903185E-2</v>
      </c>
      <c r="Q73" s="1">
        <f ca="1">Q13+NORMINV(RAND(),0,'Total-Smoothed'!$AG$2)</f>
        <v>0.10691233437721084</v>
      </c>
      <c r="R73" s="1">
        <f ca="1">R13+NORMINV(RAND(),0,'Total-Smoothed'!$AG$2)</f>
        <v>-1.6763773726071265E-2</v>
      </c>
      <c r="S73" s="1">
        <f ca="1">S13+NORMINV(RAND(),0,'Total-Smoothed'!$AG$2)</f>
        <v>0.19569883096369728</v>
      </c>
      <c r="T73" s="1">
        <f ca="1">T13+NORMINV(RAND(),0,'Total-Smoothed'!$AG$2)</f>
        <v>4.6040943262337333E-2</v>
      </c>
      <c r="U73" s="1">
        <f ca="1">U13+NORMINV(RAND(),0,'Total-Smoothed'!$AG$2)</f>
        <v>-0.15681127423283292</v>
      </c>
      <c r="V73" s="1">
        <f ca="1">V13+NORMINV(RAND(),0,'Total-Smoothed'!$AG$2)</f>
        <v>0.24552621699496163</v>
      </c>
      <c r="W73" s="1">
        <f ca="1">W13+NORMINV(RAND(),0,'Total-Smoothed'!$AG$2)</f>
        <v>1.0373904739071405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4.0197111164337412E-2</v>
      </c>
      <c r="E74" s="1">
        <f ca="1">E14+NORMINV(RAND(),0,'Total-Smoothed'!$AG$2)</f>
        <v>-2.5329230913488189E-2</v>
      </c>
      <c r="F74" s="1">
        <f ca="1">F14+NORMINV(RAND(),0,'Total-Smoothed'!$AG$2)</f>
        <v>-4.5208160512845902E-2</v>
      </c>
      <c r="G74" s="1">
        <f ca="1">G14+NORMINV(RAND(),0,'Total-Smoothed'!$AG$2)</f>
        <v>0.33117055717457156</v>
      </c>
      <c r="H74" s="1">
        <f ca="1">H14+NORMINV(RAND(),0,'Total-Smoothed'!$AG$2)</f>
        <v>-0.2415467318180653</v>
      </c>
      <c r="I74" s="1">
        <f ca="1">I14+NORMINV(RAND(),0,'Total-Smoothed'!$AG$2)</f>
        <v>-8.203977038781006E-2</v>
      </c>
      <c r="J74" s="1">
        <f ca="1">J14+NORMINV(RAND(),0,'Total-Smoothed'!$AG$2)</f>
        <v>9.6938236492301044E-3</v>
      </c>
      <c r="K74" s="1">
        <f ca="1">K14+NORMINV(RAND(),0,'Total-Smoothed'!$AG$2)</f>
        <v>-0.11641823618482106</v>
      </c>
      <c r="L74" s="1">
        <f ca="1">L14+NORMINV(RAND(),0,'Total-Smoothed'!$AG$2)</f>
        <v>0.24566838855964251</v>
      </c>
      <c r="M74" s="1">
        <f ca="1">M14+NORMINV(RAND(),0,'Total-Smoothed'!$AG$2)</f>
        <v>1.0013728488012279</v>
      </c>
      <c r="N74" s="1">
        <f ca="1">N14+NORMINV(RAND(),0,'Total-Smoothed'!$AG$2)</f>
        <v>3.0915866140392004E-2</v>
      </c>
      <c r="O74" s="1">
        <f ca="1">O14+NORMINV(RAND(),0,'Total-Smoothed'!$AG$2)</f>
        <v>-6.709509912911886E-2</v>
      </c>
      <c r="P74" s="1">
        <f ca="1">P14+NORMINV(RAND(),0,'Total-Smoothed'!$AG$2)</f>
        <v>3.5924252783585608E-3</v>
      </c>
      <c r="Q74" s="1">
        <f ca="1">Q14+NORMINV(RAND(),0,'Total-Smoothed'!$AG$2)</f>
        <v>-0.13758697855441138</v>
      </c>
      <c r="R74" s="1">
        <f ca="1">R14+NORMINV(RAND(),0,'Total-Smoothed'!$AG$2)</f>
        <v>3.7239401393087353E-2</v>
      </c>
      <c r="S74" s="1">
        <f ca="1">S14+NORMINV(RAND(),0,'Total-Smoothed'!$AG$2)</f>
        <v>8.9577945694618383E-2</v>
      </c>
      <c r="T74" s="1">
        <f ca="1">T14+NORMINV(RAND(),0,'Total-Smoothed'!$AG$2)</f>
        <v>-0.24818620505385278</v>
      </c>
      <c r="U74" s="1">
        <f ca="1">U14+NORMINV(RAND(),0,'Total-Smoothed'!$AG$2)</f>
        <v>8.1349893717628644E-2</v>
      </c>
      <c r="V74" s="1">
        <f ca="1">V14+NORMINV(RAND(),0,'Total-Smoothed'!$AG$2)</f>
        <v>-2.9592157186650592E-3</v>
      </c>
      <c r="W74" s="1">
        <f ca="1">W14+NORMINV(RAND(),0,'Total-Smoothed'!$AG$2)</f>
        <v>1.10582309322598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0.11040786551505261</v>
      </c>
      <c r="E75" s="1">
        <f ca="1">E15+NORMINV(RAND(),0,'Total-Smoothed'!$AG$2)</f>
        <v>-6.2087511804666588E-2</v>
      </c>
      <c r="F75" s="1">
        <f ca="1">F15+NORMINV(RAND(),0,'Total-Smoothed'!$AG$2)</f>
        <v>8.3802494077292698E-3</v>
      </c>
      <c r="G75" s="1">
        <f ca="1">G15+NORMINV(RAND(),0,'Total-Smoothed'!$AG$2)</f>
        <v>-8.6086741488156857E-2</v>
      </c>
      <c r="H75" s="1">
        <f ca="1">H15+NORMINV(RAND(),0,'Total-Smoothed'!$AG$2)</f>
        <v>-5.2641953346197062E-3</v>
      </c>
      <c r="I75" s="1">
        <f ca="1">I15+NORMINV(RAND(),0,'Total-Smoothed'!$AG$2)</f>
        <v>1.0061452454333108E-2</v>
      </c>
      <c r="J75" s="1">
        <f ca="1">J15+NORMINV(RAND(),0,'Total-Smoothed'!$AG$2)</f>
        <v>0.14586278830409927</v>
      </c>
      <c r="K75" s="1">
        <f ca="1">K15+NORMINV(RAND(),0,'Total-Smoothed'!$AG$2)</f>
        <v>-8.507495359881144E-2</v>
      </c>
      <c r="L75" s="1">
        <f ca="1">L15+NORMINV(RAND(),0,'Total-Smoothed'!$AG$2)</f>
        <v>0.10346365234954527</v>
      </c>
      <c r="M75" s="1">
        <f ca="1">M15+NORMINV(RAND(),0,'Total-Smoothed'!$AG$2)</f>
        <v>1.0182023418602575</v>
      </c>
      <c r="N75" s="1">
        <f ca="1">N15+NORMINV(RAND(),0,'Total-Smoothed'!$AG$2)</f>
        <v>5.9150074720201909E-2</v>
      </c>
      <c r="O75" s="1">
        <f ca="1">O15+NORMINV(RAND(),0,'Total-Smoothed'!$AG$2)</f>
        <v>5.4750730127006132E-2</v>
      </c>
      <c r="P75" s="1">
        <f ca="1">P15+NORMINV(RAND(),0,'Total-Smoothed'!$AG$2)</f>
        <v>-8.4930173806756146E-2</v>
      </c>
      <c r="Q75" s="1">
        <f ca="1">Q15+NORMINV(RAND(),0,'Total-Smoothed'!$AG$2)</f>
        <v>8.7574703451276145E-2</v>
      </c>
      <c r="R75" s="1">
        <f ca="1">R15+NORMINV(RAND(),0,'Total-Smoothed'!$AG$2)</f>
        <v>-0.18583679326412961</v>
      </c>
      <c r="S75" s="1">
        <f ca="1">S15+NORMINV(RAND(),0,'Total-Smoothed'!$AG$2)</f>
        <v>0.12025653106222475</v>
      </c>
      <c r="T75" s="1">
        <f ca="1">T15+NORMINV(RAND(),0,'Total-Smoothed'!$AG$2)</f>
        <v>0.11543364893436499</v>
      </c>
      <c r="U75" s="1">
        <f ca="1">U15+NORMINV(RAND(),0,'Total-Smoothed'!$AG$2)</f>
        <v>6.0259512625838264E-2</v>
      </c>
      <c r="V75" s="1">
        <f ca="1">V15+NORMINV(RAND(),0,'Total-Smoothed'!$AG$2)</f>
        <v>-3.5505709617270474E-2</v>
      </c>
      <c r="W75" s="1">
        <f ca="1">W15+NORMINV(RAND(),0,'Total-Smoothed'!$AG$2)</f>
        <v>0.92955890217172099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0.16851494192320701</v>
      </c>
      <c r="E76" s="1">
        <f ca="1">E16+NORMINV(RAND(),0,'Total-Smoothed'!$AG$2)</f>
        <v>-9.9391425019392715E-2</v>
      </c>
      <c r="F76" s="1">
        <f ca="1">F16+NORMINV(RAND(),0,'Total-Smoothed'!$AG$2)</f>
        <v>6.4751716481722954E-5</v>
      </c>
      <c r="G76" s="1">
        <f ca="1">G16+NORMINV(RAND(),0,'Total-Smoothed'!$AG$2)</f>
        <v>-4.5503069902382676E-2</v>
      </c>
      <c r="H76" s="1">
        <f ca="1">H16+NORMINV(RAND(),0,'Total-Smoothed'!$AG$2)</f>
        <v>5.9890060041436155E-2</v>
      </c>
      <c r="I76" s="1">
        <f ca="1">I16+NORMINV(RAND(),0,'Total-Smoothed'!$AG$2)</f>
        <v>0.17221994216914502</v>
      </c>
      <c r="J76" s="1">
        <f ca="1">J16+NORMINV(RAND(),0,'Total-Smoothed'!$AG$2)</f>
        <v>-1.3746328453637031E-2</v>
      </c>
      <c r="K76" s="1">
        <f ca="1">K16+NORMINV(RAND(),0,'Total-Smoothed'!$AG$2)</f>
        <v>0.34147350189361286</v>
      </c>
      <c r="L76" s="1">
        <f ca="1">L16+NORMINV(RAND(),0,'Total-Smoothed'!$AG$2)</f>
        <v>0.88441768599697024</v>
      </c>
      <c r="M76" s="1">
        <f ca="1">M16+NORMINV(RAND(),0,'Total-Smoothed'!$AG$2)</f>
        <v>0.7427531642025349</v>
      </c>
      <c r="N76" s="1">
        <f ca="1">N16+NORMINV(RAND(),0,'Total-Smoothed'!$AG$2)</f>
        <v>-0.15180541703837008</v>
      </c>
      <c r="O76" s="1">
        <f ca="1">O16+NORMINV(RAND(),0,'Total-Smoothed'!$AG$2)</f>
        <v>6.7342709259482506E-2</v>
      </c>
      <c r="P76" s="1">
        <f ca="1">P16+NORMINV(RAND(),0,'Total-Smoothed'!$AG$2)</f>
        <v>-1.4474591763004061E-2</v>
      </c>
      <c r="Q76" s="1">
        <f ca="1">Q16+NORMINV(RAND(),0,'Total-Smoothed'!$AG$2)</f>
        <v>9.9035644233269993E-2</v>
      </c>
      <c r="R76" s="1">
        <f ca="1">R16+NORMINV(RAND(),0,'Total-Smoothed'!$AG$2)</f>
        <v>-3.5387007941645739E-2</v>
      </c>
      <c r="S76" s="1">
        <f ca="1">S16+NORMINV(RAND(),0,'Total-Smoothed'!$AG$2)</f>
        <v>8.2385653672403664E-2</v>
      </c>
      <c r="T76" s="1">
        <f ca="1">T16+NORMINV(RAND(),0,'Total-Smoothed'!$AG$2)</f>
        <v>4.8323064851162646E-2</v>
      </c>
      <c r="U76" s="1">
        <f ca="1">U16+NORMINV(RAND(),0,'Total-Smoothed'!$AG$2)</f>
        <v>9.3525114583470084E-2</v>
      </c>
      <c r="V76" s="1">
        <f ca="1">V16+NORMINV(RAND(),0,'Total-Smoothed'!$AG$2)</f>
        <v>0.11971560094796706</v>
      </c>
      <c r="W76" s="1">
        <f ca="1">W16+NORMINV(RAND(),0,'Total-Smoothed'!$AG$2)</f>
        <v>0.88874978393340665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0.477334062344489</v>
      </c>
      <c r="E77" s="1">
        <f ca="1">E17+NORMINV(RAND(),0,'Total-Smoothed'!$AG$2)</f>
        <v>-3.3973138684413789E-2</v>
      </c>
      <c r="F77" s="1">
        <f ca="1">F17+NORMINV(RAND(),0,'Total-Smoothed'!$AG$2)</f>
        <v>4.5474267214131552E-2</v>
      </c>
      <c r="G77" s="1">
        <f ca="1">G17+NORMINV(RAND(),0,'Total-Smoothed'!$AG$2)</f>
        <v>0.10591590153489581</v>
      </c>
      <c r="H77" s="1">
        <f ca="1">H17+NORMINV(RAND(),0,'Total-Smoothed'!$AG$2)</f>
        <v>-0.17278570822374734</v>
      </c>
      <c r="I77" s="1">
        <f ca="1">I17+NORMINV(RAND(),0,'Total-Smoothed'!$AG$2)</f>
        <v>9.9931754685809018E-2</v>
      </c>
      <c r="J77" s="1">
        <f ca="1">J17+NORMINV(RAND(),0,'Total-Smoothed'!$AG$2)</f>
        <v>0.11052712201618378</v>
      </c>
      <c r="K77" s="1">
        <f ca="1">K17+NORMINV(RAND(),0,'Total-Smoothed'!$AG$2)</f>
        <v>-1.8620776439808057E-2</v>
      </c>
      <c r="L77" s="1">
        <f ca="1">L17+NORMINV(RAND(),0,'Total-Smoothed'!$AG$2)</f>
        <v>2.006997411377448E-2</v>
      </c>
      <c r="M77" s="1">
        <f ca="1">M17+NORMINV(RAND(),0,'Total-Smoothed'!$AG$2)</f>
        <v>1.1176644573154231</v>
      </c>
      <c r="N77" s="1">
        <f ca="1">N17+NORMINV(RAND(),0,'Total-Smoothed'!$AG$2)</f>
        <v>-0.13454797736348797</v>
      </c>
      <c r="O77" s="1">
        <f ca="1">O17+NORMINV(RAND(),0,'Total-Smoothed'!$AG$2)</f>
        <v>3.6387045712078575E-3</v>
      </c>
      <c r="P77" s="1">
        <f ca="1">P17+NORMINV(RAND(),0,'Total-Smoothed'!$AG$2)</f>
        <v>0.16321433802780341</v>
      </c>
      <c r="Q77" s="1">
        <f ca="1">Q17+NORMINV(RAND(),0,'Total-Smoothed'!$AG$2)</f>
        <v>5.3276056091412824E-2</v>
      </c>
      <c r="R77" s="1">
        <f ca="1">R17+NORMINV(RAND(),0,'Total-Smoothed'!$AG$2)</f>
        <v>-2.4158567728397203E-2</v>
      </c>
      <c r="S77" s="1">
        <f ca="1">S17+NORMINV(RAND(),0,'Total-Smoothed'!$AG$2)</f>
        <v>0.17164541115863691</v>
      </c>
      <c r="T77" s="1">
        <f ca="1">T17+NORMINV(RAND(),0,'Total-Smoothed'!$AG$2)</f>
        <v>1.8262280311142895E-2</v>
      </c>
      <c r="U77" s="1">
        <f ca="1">U17+NORMINV(RAND(),0,'Total-Smoothed'!$AG$2)</f>
        <v>-7.9153530306080126E-3</v>
      </c>
      <c r="V77" s="1">
        <f ca="1">V17+NORMINV(RAND(),0,'Total-Smoothed'!$AG$2)</f>
        <v>5.490924248204164E-2</v>
      </c>
      <c r="W77" s="1">
        <f ca="1">W17+NORMINV(RAND(),0,'Total-Smoothed'!$AG$2)</f>
        <v>0.45491901404107199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5.9028869634577902E-2</v>
      </c>
      <c r="E78" s="1">
        <f ca="1">E18+NORMINV(RAND(),0,'Total-Smoothed'!$AG$2)</f>
        <v>-0.13136101066862013</v>
      </c>
      <c r="F78" s="1">
        <f ca="1">F18+NORMINV(RAND(),0,'Total-Smoothed'!$AG$2)</f>
        <v>0.30004317379838075</v>
      </c>
      <c r="G78" s="1">
        <f ca="1">G18+NORMINV(RAND(),0,'Total-Smoothed'!$AG$2)</f>
        <v>8.8949746573857749E-2</v>
      </c>
      <c r="H78" s="1">
        <f ca="1">H18+NORMINV(RAND(),0,'Total-Smoothed'!$AG$2)</f>
        <v>0.12505729941414964</v>
      </c>
      <c r="I78" s="1">
        <f ca="1">I18+NORMINV(RAND(),0,'Total-Smoothed'!$AG$2)</f>
        <v>0.13086142082977606</v>
      </c>
      <c r="J78" s="1">
        <f ca="1">J18+NORMINV(RAND(),0,'Total-Smoothed'!$AG$2)</f>
        <v>0.17599261359937646</v>
      </c>
      <c r="K78" s="1">
        <f ca="1">K18+NORMINV(RAND(),0,'Total-Smoothed'!$AG$2)</f>
        <v>-3.8229161125250682E-2</v>
      </c>
      <c r="L78" s="1">
        <f ca="1">L18+NORMINV(RAND(),0,'Total-Smoothed'!$AG$2)</f>
        <v>-7.4453415448770696E-2</v>
      </c>
      <c r="M78" s="1">
        <f ca="1">M18+NORMINV(RAND(),0,'Total-Smoothed'!$AG$2)</f>
        <v>0.88486819811504791</v>
      </c>
      <c r="N78" s="1">
        <f ca="1">N18+NORMINV(RAND(),0,'Total-Smoothed'!$AG$2)</f>
        <v>-4.3487764804596318E-2</v>
      </c>
      <c r="O78" s="1">
        <f ca="1">O18+NORMINV(RAND(),0,'Total-Smoothed'!$AG$2)</f>
        <v>-0.13162570561084647</v>
      </c>
      <c r="P78" s="1">
        <f ca="1">P18+NORMINV(RAND(),0,'Total-Smoothed'!$AG$2)</f>
        <v>5.9297955036166396E-2</v>
      </c>
      <c r="Q78" s="1">
        <f ca="1">Q18+NORMINV(RAND(),0,'Total-Smoothed'!$AG$2)</f>
        <v>-4.036419607446802E-2</v>
      </c>
      <c r="R78" s="1">
        <f ca="1">R18+NORMINV(RAND(),0,'Total-Smoothed'!$AG$2)</f>
        <v>0.14307366672535091</v>
      </c>
      <c r="S78" s="1">
        <f ca="1">S18+NORMINV(RAND(),0,'Total-Smoothed'!$AG$2)</f>
        <v>0.21864963308293767</v>
      </c>
      <c r="T78" s="1">
        <f ca="1">T18+NORMINV(RAND(),0,'Total-Smoothed'!$AG$2)</f>
        <v>3.8040762665192213E-2</v>
      </c>
      <c r="U78" s="1">
        <f ca="1">U18+NORMINV(RAND(),0,'Total-Smoothed'!$AG$2)</f>
        <v>0.15234914857138737</v>
      </c>
      <c r="V78" s="1">
        <f ca="1">V18+NORMINV(RAND(),0,'Total-Smoothed'!$AG$2)</f>
        <v>8.1638426894482335E-2</v>
      </c>
      <c r="W78" s="1">
        <f ca="1">W18+NORMINV(RAND(),0,'Total-Smoothed'!$AG$2)</f>
        <v>0.94988828924635083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2.7660825659437276E-2</v>
      </c>
      <c r="E79" s="1">
        <f ca="1">E19+NORMINV(RAND(),0,'Total-Smoothed'!$AG$2)</f>
        <v>7.0976403746646682E-2</v>
      </c>
      <c r="F79" s="1">
        <f ca="1">F19+NORMINV(RAND(),0,'Total-Smoothed'!$AG$2)</f>
        <v>1.1038297485092561E-2</v>
      </c>
      <c r="G79" s="1">
        <f ca="1">G19+NORMINV(RAND(),0,'Total-Smoothed'!$AG$2)</f>
        <v>-8.1439010272886247E-3</v>
      </c>
      <c r="H79" s="1">
        <f ca="1">H19+NORMINV(RAND(),0,'Total-Smoothed'!$AG$2)</f>
        <v>-6.3749874083045596E-2</v>
      </c>
      <c r="I79" s="1">
        <f ca="1">I19+NORMINV(RAND(),0,'Total-Smoothed'!$AG$2)</f>
        <v>0.19057332789309844</v>
      </c>
      <c r="J79" s="1">
        <f ca="1">J19+NORMINV(RAND(),0,'Total-Smoothed'!$AG$2)</f>
        <v>-6.3572260470823899E-2</v>
      </c>
      <c r="K79" s="1">
        <f ca="1">K19+NORMINV(RAND(),0,'Total-Smoothed'!$AG$2)</f>
        <v>-0.18758287072789115</v>
      </c>
      <c r="L79" s="1">
        <f ca="1">L19+NORMINV(RAND(),0,'Total-Smoothed'!$AG$2)</f>
        <v>-4.3544678323249993E-2</v>
      </c>
      <c r="M79" s="1">
        <f ca="1">M19+NORMINV(RAND(),0,'Total-Smoothed'!$AG$2)</f>
        <v>0.83776249486816412</v>
      </c>
      <c r="N79" s="1">
        <f ca="1">N19+NORMINV(RAND(),0,'Total-Smoothed'!$AG$2)</f>
        <v>-2.1076416956189298E-2</v>
      </c>
      <c r="O79" s="1">
        <f ca="1">O19+NORMINV(RAND(),0,'Total-Smoothed'!$AG$2)</f>
        <v>6.1889047049801221E-2</v>
      </c>
      <c r="P79" s="1">
        <f ca="1">P19+NORMINV(RAND(),0,'Total-Smoothed'!$AG$2)</f>
        <v>-0.22170415002291563</v>
      </c>
      <c r="Q79" s="1">
        <f ca="1">Q19+NORMINV(RAND(),0,'Total-Smoothed'!$AG$2)</f>
        <v>3.2095293184990895E-2</v>
      </c>
      <c r="R79" s="1">
        <f ca="1">R19+NORMINV(RAND(),0,'Total-Smoothed'!$AG$2)</f>
        <v>0.19859473413174683</v>
      </c>
      <c r="S79" s="1">
        <f ca="1">S19+NORMINV(RAND(),0,'Total-Smoothed'!$AG$2)</f>
        <v>0.1218145770511648</v>
      </c>
      <c r="T79" s="1">
        <f ca="1">T19+NORMINV(RAND(),0,'Total-Smoothed'!$AG$2)</f>
        <v>0.13293517161152321</v>
      </c>
      <c r="U79" s="1">
        <f ca="1">U19+NORMINV(RAND(),0,'Total-Smoothed'!$AG$2)</f>
        <v>-9.6773266383392731E-2</v>
      </c>
      <c r="V79" s="1">
        <f ca="1">V19+NORMINV(RAND(),0,'Total-Smoothed'!$AG$2)</f>
        <v>-2.55111132782374E-2</v>
      </c>
      <c r="W79" s="1">
        <f ca="1">W19+NORMINV(RAND(),0,'Total-Smoothed'!$AG$2)</f>
        <v>0.73459856356028064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-2.6947333478027358E-3</v>
      </c>
      <c r="E80" s="1">
        <f ca="1">E20+NORMINV(RAND(),0,'Total-Smoothed'!$AG$2)</f>
        <v>1.6674788754441818E-3</v>
      </c>
      <c r="F80" s="1">
        <f ca="1">F20+NORMINV(RAND(),0,'Total-Smoothed'!$AG$2)</f>
        <v>0.23120057687776446</v>
      </c>
      <c r="G80" s="1">
        <f ca="1">G20+NORMINV(RAND(),0,'Total-Smoothed'!$AG$2)</f>
        <v>0.10894906521859488</v>
      </c>
      <c r="H80" s="1">
        <f ca="1">H20+NORMINV(RAND(),0,'Total-Smoothed'!$AG$2)</f>
        <v>-0.1157155090391068</v>
      </c>
      <c r="I80" s="1">
        <f ca="1">I20+NORMINV(RAND(),0,'Total-Smoothed'!$AG$2)</f>
        <v>6.64037678702767E-2</v>
      </c>
      <c r="J80" s="1">
        <f ca="1">J20+NORMINV(RAND(),0,'Total-Smoothed'!$AG$2)</f>
        <v>6.4999287573693026E-2</v>
      </c>
      <c r="K80" s="1">
        <f ca="1">K20+NORMINV(RAND(),0,'Total-Smoothed'!$AG$2)</f>
        <v>-0.2643028130227652</v>
      </c>
      <c r="L80" s="1">
        <f ca="1">L20+NORMINV(RAND(),0,'Total-Smoothed'!$AG$2)</f>
        <v>4.3634528557092586E-2</v>
      </c>
      <c r="M80" s="1">
        <f ca="1">M20+NORMINV(RAND(),0,'Total-Smoothed'!$AG$2)</f>
        <v>0.79568953382003293</v>
      </c>
      <c r="N80" s="1">
        <f ca="1">N20+NORMINV(RAND(),0,'Total-Smoothed'!$AG$2)</f>
        <v>-2.5654938800059257E-2</v>
      </c>
      <c r="O80" s="1">
        <f ca="1">O20+NORMINV(RAND(),0,'Total-Smoothed'!$AG$2)</f>
        <v>-8.4478369805009917E-2</v>
      </c>
      <c r="P80" s="1">
        <f ca="1">P20+NORMINV(RAND(),0,'Total-Smoothed'!$AG$2)</f>
        <v>8.4359475250841198E-2</v>
      </c>
      <c r="Q80" s="1">
        <f ca="1">Q20+NORMINV(RAND(),0,'Total-Smoothed'!$AG$2)</f>
        <v>-0.14322752801277744</v>
      </c>
      <c r="R80" s="1">
        <f ca="1">R20+NORMINV(RAND(),0,'Total-Smoothed'!$AG$2)</f>
        <v>5.6397903585917314E-2</v>
      </c>
      <c r="S80" s="1">
        <f ca="1">S20+NORMINV(RAND(),0,'Total-Smoothed'!$AG$2)</f>
        <v>-9.3013872138653537E-3</v>
      </c>
      <c r="T80" s="1">
        <f ca="1">T20+NORMINV(RAND(),0,'Total-Smoothed'!$AG$2)</f>
        <v>1.9754122212255733E-2</v>
      </c>
      <c r="U80" s="1">
        <f ca="1">U20+NORMINV(RAND(),0,'Total-Smoothed'!$AG$2)</f>
        <v>5.4222931989501705E-3</v>
      </c>
      <c r="V80" s="1">
        <f ca="1">V20+NORMINV(RAND(),0,'Total-Smoothed'!$AG$2)</f>
        <v>-5.3770869546440864E-2</v>
      </c>
      <c r="W80" s="1">
        <f ca="1">W20+NORMINV(RAND(),0,'Total-Smoothed'!$AG$2)</f>
        <v>0.84806599114953152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-0.11877623425662585</v>
      </c>
      <c r="E81" s="1">
        <f ca="1">E21+NORMINV(RAND(),0,'Total-Smoothed'!$AG$2)</f>
        <v>-0.11398628991858577</v>
      </c>
      <c r="F81" s="1">
        <f ca="1">F21+NORMINV(RAND(),0,'Total-Smoothed'!$AG$2)</f>
        <v>9.8388121159564842E-2</v>
      </c>
      <c r="G81" s="1">
        <f ca="1">G21+NORMINV(RAND(),0,'Total-Smoothed'!$AG$2)</f>
        <v>0.15886665915195933</v>
      </c>
      <c r="H81" s="1">
        <f ca="1">H21+NORMINV(RAND(),0,'Total-Smoothed'!$AG$2)</f>
        <v>-1.925615310895203E-2</v>
      </c>
      <c r="I81" s="1">
        <f ca="1">I21+NORMINV(RAND(),0,'Total-Smoothed'!$AG$2)</f>
        <v>-2.4612868827466043E-2</v>
      </c>
      <c r="J81" s="1">
        <f ca="1">J21+NORMINV(RAND(),0,'Total-Smoothed'!$AG$2)</f>
        <v>2.1808034064585657E-2</v>
      </c>
      <c r="K81" s="1">
        <f ca="1">K21+NORMINV(RAND(),0,'Total-Smoothed'!$AG$2)</f>
        <v>0.61490215846772611</v>
      </c>
      <c r="L81" s="1">
        <f ca="1">L21+NORMINV(RAND(),0,'Total-Smoothed'!$AG$2)</f>
        <v>0.22596131093401808</v>
      </c>
      <c r="M81" s="1">
        <f ca="1">M21+NORMINV(RAND(),0,'Total-Smoothed'!$AG$2)</f>
        <v>0.88746334429449425</v>
      </c>
      <c r="N81" s="1">
        <f ca="1">N21+NORMINV(RAND(),0,'Total-Smoothed'!$AG$2)</f>
        <v>9.0679425555864307E-2</v>
      </c>
      <c r="O81" s="1">
        <f ca="1">O21+NORMINV(RAND(),0,'Total-Smoothed'!$AG$2)</f>
        <v>4.7441304825147176E-2</v>
      </c>
      <c r="P81" s="1">
        <f ca="1">P21+NORMINV(RAND(),0,'Total-Smoothed'!$AG$2)</f>
        <v>0.21430015169400052</v>
      </c>
      <c r="Q81" s="1">
        <f ca="1">Q21+NORMINV(RAND(),0,'Total-Smoothed'!$AG$2)</f>
        <v>-1.0765358014817078E-3</v>
      </c>
      <c r="R81" s="1">
        <f ca="1">R21+NORMINV(RAND(),0,'Total-Smoothed'!$AG$2)</f>
        <v>0.10339052578736496</v>
      </c>
      <c r="S81" s="1">
        <f ca="1">S21+NORMINV(RAND(),0,'Total-Smoothed'!$AG$2)</f>
        <v>1.6141124468183794E-2</v>
      </c>
      <c r="T81" s="1">
        <f ca="1">T21+NORMINV(RAND(),0,'Total-Smoothed'!$AG$2)</f>
        <v>-8.715634746965624E-2</v>
      </c>
      <c r="U81" s="1">
        <f ca="1">U21+NORMINV(RAND(),0,'Total-Smoothed'!$AG$2)</f>
        <v>1.0167960623555254E-2</v>
      </c>
      <c r="V81" s="1">
        <f ca="1">V21+NORMINV(RAND(),0,'Total-Smoothed'!$AG$2)</f>
        <v>3.2304462945777518E-2</v>
      </c>
      <c r="W81" s="1">
        <f ca="1">W21+NORMINV(RAND(),0,'Total-Smoothed'!$AG$2)</f>
        <v>0.93382259587156313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0.1377020662709372</v>
      </c>
      <c r="E82" s="1">
        <f ca="1">E22+NORMINV(RAND(),0,'Total-Smoothed'!$AG$2)</f>
        <v>6.1660986205356406E-2</v>
      </c>
      <c r="F82" s="1">
        <f ca="1">F22+NORMINV(RAND(),0,'Total-Smoothed'!$AG$2)</f>
        <v>0.21345391917652978</v>
      </c>
      <c r="G82" s="1">
        <f ca="1">G22+NORMINV(RAND(),0,'Total-Smoothed'!$AG$2)</f>
        <v>-7.2190023505454851E-2</v>
      </c>
      <c r="H82" s="1">
        <f ca="1">H22+NORMINV(RAND(),0,'Total-Smoothed'!$AG$2)</f>
        <v>-6.8133492489920469E-2</v>
      </c>
      <c r="I82" s="1">
        <f ca="1">I22+NORMINV(RAND(),0,'Total-Smoothed'!$AG$2)</f>
        <v>4.4199503071084861E-2</v>
      </c>
      <c r="J82" s="1">
        <f ca="1">J22+NORMINV(RAND(),0,'Total-Smoothed'!$AG$2)</f>
        <v>1.8763895605607164E-2</v>
      </c>
      <c r="K82" s="1">
        <f ca="1">K22+NORMINV(RAND(),0,'Total-Smoothed'!$AG$2)</f>
        <v>1.6642160078006358E-2</v>
      </c>
      <c r="L82" s="1">
        <f ca="1">L22+NORMINV(RAND(),0,'Total-Smoothed'!$AG$2)</f>
        <v>0.86731091128253035</v>
      </c>
      <c r="M82" s="1">
        <f ca="1">M22+NORMINV(RAND(),0,'Total-Smoothed'!$AG$2)</f>
        <v>1.207213644461772</v>
      </c>
      <c r="N82" s="1">
        <f ca="1">N22+NORMINV(RAND(),0,'Total-Smoothed'!$AG$2)</f>
        <v>0.1098548858635769</v>
      </c>
      <c r="O82" s="1">
        <f ca="1">O22+NORMINV(RAND(),0,'Total-Smoothed'!$AG$2)</f>
        <v>0.17347884878257441</v>
      </c>
      <c r="P82" s="1">
        <f ca="1">P22+NORMINV(RAND(),0,'Total-Smoothed'!$AG$2)</f>
        <v>-7.922933123529867E-2</v>
      </c>
      <c r="Q82" s="1">
        <f ca="1">Q22+NORMINV(RAND(),0,'Total-Smoothed'!$AG$2)</f>
        <v>0.18787800148315301</v>
      </c>
      <c r="R82" s="1">
        <f ca="1">R22+NORMINV(RAND(),0,'Total-Smoothed'!$AG$2)</f>
        <v>0.15579639125952147</v>
      </c>
      <c r="S82" s="1">
        <f ca="1">S22+NORMINV(RAND(),0,'Total-Smoothed'!$AG$2)</f>
        <v>0.13018867436329773</v>
      </c>
      <c r="T82" s="1">
        <f ca="1">T22+NORMINV(RAND(),0,'Total-Smoothed'!$AG$2)</f>
        <v>8.7256084226282907E-2</v>
      </c>
      <c r="U82" s="1">
        <f ca="1">U22+NORMINV(RAND(),0,'Total-Smoothed'!$AG$2)</f>
        <v>-4.3819938797714411E-2</v>
      </c>
      <c r="V82" s="1">
        <f ca="1">V22+NORMINV(RAND(),0,'Total-Smoothed'!$AG$2)</f>
        <v>-7.0747303463114239E-2</v>
      </c>
      <c r="W82" s="1">
        <f ca="1">W22+NORMINV(RAND(),0,'Total-Smoothed'!$AG$2)</f>
        <v>1.266372838192579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0.23433336146442474</v>
      </c>
      <c r="E83" s="1">
        <f ca="1">E23+NORMINV(RAND(),0,'Total-Smoothed'!$AG$2)</f>
        <v>-3.1185500936572817E-2</v>
      </c>
      <c r="F83" s="1">
        <f ca="1">F23+NORMINV(RAND(),0,'Total-Smoothed'!$AG$2)</f>
        <v>-7.2730505150239216E-3</v>
      </c>
      <c r="G83" s="1">
        <f ca="1">G23+NORMINV(RAND(),0,'Total-Smoothed'!$AG$2)</f>
        <v>7.4657201891210043E-2</v>
      </c>
      <c r="H83" s="1">
        <f ca="1">H23+NORMINV(RAND(),0,'Total-Smoothed'!$AG$2)</f>
        <v>-3.7848026115811187E-2</v>
      </c>
      <c r="I83" s="1">
        <f ca="1">I23+NORMINV(RAND(),0,'Total-Smoothed'!$AG$2)</f>
        <v>0.10868230799352679</v>
      </c>
      <c r="J83" s="1">
        <f ca="1">J23+NORMINV(RAND(),0,'Total-Smoothed'!$AG$2)</f>
        <v>-2.682099101013205E-2</v>
      </c>
      <c r="K83" s="1">
        <f ca="1">K23+NORMINV(RAND(),0,'Total-Smoothed'!$AG$2)</f>
        <v>4.9950182717797914E-2</v>
      </c>
      <c r="L83" s="1">
        <f ca="1">L23+NORMINV(RAND(),0,'Total-Smoothed'!$AG$2)</f>
        <v>5.5417509796879476E-2</v>
      </c>
      <c r="M83" s="1">
        <f ca="1">M23+NORMINV(RAND(),0,'Total-Smoothed'!$AG$2)</f>
        <v>1.0186693201592325</v>
      </c>
      <c r="N83" s="1">
        <f ca="1">N23+NORMINV(RAND(),0,'Total-Smoothed'!$AG$2)</f>
        <v>-0.20382411527927957</v>
      </c>
      <c r="O83" s="1">
        <f ca="1">O23+NORMINV(RAND(),0,'Total-Smoothed'!$AG$2)</f>
        <v>5.2760741538390783E-2</v>
      </c>
      <c r="P83" s="1">
        <f ca="1">P23+NORMINV(RAND(),0,'Total-Smoothed'!$AG$2)</f>
        <v>0.28862647747511233</v>
      </c>
      <c r="Q83" s="1">
        <f ca="1">Q23+NORMINV(RAND(),0,'Total-Smoothed'!$AG$2)</f>
        <v>8.8396927085546251E-2</v>
      </c>
      <c r="R83" s="1">
        <f ca="1">R23+NORMINV(RAND(),0,'Total-Smoothed'!$AG$2)</f>
        <v>2.4302564473787582E-3</v>
      </c>
      <c r="S83" s="1">
        <f ca="1">S23+NORMINV(RAND(),0,'Total-Smoothed'!$AG$2)</f>
        <v>9.2243876526890672E-2</v>
      </c>
      <c r="T83" s="1">
        <f ca="1">T23+NORMINV(RAND(),0,'Total-Smoothed'!$AG$2)</f>
        <v>0.17463992610753887</v>
      </c>
      <c r="U83" s="1">
        <f ca="1">U23+NORMINV(RAND(),0,'Total-Smoothed'!$AG$2)</f>
        <v>-0.13624779223627312</v>
      </c>
      <c r="V83" s="1">
        <f ca="1">V23+NORMINV(RAND(),0,'Total-Smoothed'!$AG$2)</f>
        <v>0.18776156025192028</v>
      </c>
      <c r="W83" s="1">
        <f ca="1">W23+NORMINV(RAND(),0,'Total-Smoothed'!$AG$2)</f>
        <v>1.0295837385316369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9.2139592720552846E-2</v>
      </c>
      <c r="E84" s="1">
        <f ca="1">E24+NORMINV(RAND(),0,'Total-Smoothed'!$AG$2)</f>
        <v>0.22591651237036817</v>
      </c>
      <c r="F84" s="1">
        <f ca="1">F24+NORMINV(RAND(),0,'Total-Smoothed'!$AG$2)</f>
        <v>0.17278502306428972</v>
      </c>
      <c r="G84" s="1">
        <f ca="1">G24+NORMINV(RAND(),0,'Total-Smoothed'!$AG$2)</f>
        <v>0.17864022824625891</v>
      </c>
      <c r="H84" s="1">
        <f ca="1">H24+NORMINV(RAND(),0,'Total-Smoothed'!$AG$2)</f>
        <v>5.3878379123288639E-3</v>
      </c>
      <c r="I84" s="1">
        <f ca="1">I24+NORMINV(RAND(),0,'Total-Smoothed'!$AG$2)</f>
        <v>-8.9575989748282327E-3</v>
      </c>
      <c r="J84" s="1">
        <f ca="1">J24+NORMINV(RAND(),0,'Total-Smoothed'!$AG$2)</f>
        <v>0.58509388353737113</v>
      </c>
      <c r="K84" s="1">
        <f ca="1">K24+NORMINV(RAND(),0,'Total-Smoothed'!$AG$2)</f>
        <v>5.372045196155481E-2</v>
      </c>
      <c r="L84" s="1">
        <f ca="1">L24+NORMINV(RAND(),0,'Total-Smoothed'!$AG$2)</f>
        <v>7.0308705908939853E-2</v>
      </c>
      <c r="M84" s="1">
        <f ca="1">M24+NORMINV(RAND(),0,'Total-Smoothed'!$AG$2)</f>
        <v>0.90589957377625452</v>
      </c>
      <c r="N84" s="1">
        <f ca="1">N24+NORMINV(RAND(),0,'Total-Smoothed'!$AG$2)</f>
        <v>0.33733722667162852</v>
      </c>
      <c r="O84" s="1">
        <f ca="1">O24+NORMINV(RAND(),0,'Total-Smoothed'!$AG$2)</f>
        <v>0.32833435326232657</v>
      </c>
      <c r="P84" s="1">
        <f ca="1">P24+NORMINV(RAND(),0,'Total-Smoothed'!$AG$2)</f>
        <v>0.20717837006496687</v>
      </c>
      <c r="Q84" s="1">
        <f ca="1">Q24+NORMINV(RAND(),0,'Total-Smoothed'!$AG$2)</f>
        <v>-2.9057772909194625E-2</v>
      </c>
      <c r="R84" s="1">
        <f ca="1">R24+NORMINV(RAND(),0,'Total-Smoothed'!$AG$2)</f>
        <v>-5.9991379851673431E-2</v>
      </c>
      <c r="S84" s="1">
        <f ca="1">S24+NORMINV(RAND(),0,'Total-Smoothed'!$AG$2)</f>
        <v>4.2275428142867021E-2</v>
      </c>
      <c r="T84" s="1">
        <f ca="1">T24+NORMINV(RAND(),0,'Total-Smoothed'!$AG$2)</f>
        <v>-0.18450817817719076</v>
      </c>
      <c r="U84" s="1">
        <f ca="1">U24+NORMINV(RAND(),0,'Total-Smoothed'!$AG$2)</f>
        <v>-0.21699187797718472</v>
      </c>
      <c r="V84" s="1">
        <f ca="1">V24+NORMINV(RAND(),0,'Total-Smoothed'!$AG$2)</f>
        <v>0.47743555036303625</v>
      </c>
      <c r="W84" s="1">
        <f ca="1">W24+NORMINV(RAND(),0,'Total-Smoothed'!$AG$2)</f>
        <v>0.83211384800488886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-7.9798341471855105E-2</v>
      </c>
      <c r="E85" s="1">
        <f ca="1">E25+NORMINV(RAND(),0,'Total-Smoothed'!$AG$2)</f>
        <v>8.7273431749596897E-2</v>
      </c>
      <c r="F85" s="1">
        <f ca="1">F25+NORMINV(RAND(),0,'Total-Smoothed'!$AG$2)</f>
        <v>-3.7509530949189289E-2</v>
      </c>
      <c r="G85" s="1">
        <f ca="1">G25+NORMINV(RAND(),0,'Total-Smoothed'!$AG$2)</f>
        <v>1.0588153961560824</v>
      </c>
      <c r="H85" s="1">
        <f ca="1">H25+NORMINV(RAND(),0,'Total-Smoothed'!$AG$2)</f>
        <v>0.24218654925574967</v>
      </c>
      <c r="I85" s="1">
        <f ca="1">I25+NORMINV(RAND(),0,'Total-Smoothed'!$AG$2)</f>
        <v>3.5832054554189287E-2</v>
      </c>
      <c r="J85" s="1">
        <f ca="1">J25+NORMINV(RAND(),0,'Total-Smoothed'!$AG$2)</f>
        <v>-0.26856480343260919</v>
      </c>
      <c r="K85" s="1">
        <f ca="1">K25+NORMINV(RAND(),0,'Total-Smoothed'!$AG$2)</f>
        <v>0.90393548240024879</v>
      </c>
      <c r="L85" s="1">
        <f ca="1">L25+NORMINV(RAND(),0,'Total-Smoothed'!$AG$2)</f>
        <v>1.1500384819062632</v>
      </c>
      <c r="M85" s="1">
        <f ca="1">M25+NORMINV(RAND(),0,'Total-Smoothed'!$AG$2)</f>
        <v>4.1933252384257505E-2</v>
      </c>
      <c r="N85" s="1">
        <f ca="1">N25+NORMINV(RAND(),0,'Total-Smoothed'!$AG$2)</f>
        <v>0.92054828863388471</v>
      </c>
      <c r="O85" s="1">
        <f ca="1">O25+NORMINV(RAND(),0,'Total-Smoothed'!$AG$2)</f>
        <v>0.5308241457752898</v>
      </c>
      <c r="P85" s="1">
        <f ca="1">P25+NORMINV(RAND(),0,'Total-Smoothed'!$AG$2)</f>
        <v>4.7898585319189189E-2</v>
      </c>
      <c r="Q85" s="1">
        <f ca="1">Q25+NORMINV(RAND(),0,'Total-Smoothed'!$AG$2)</f>
        <v>0.95673915458534375</v>
      </c>
      <c r="R85" s="1">
        <f ca="1">R25+NORMINV(RAND(),0,'Total-Smoothed'!$AG$2)</f>
        <v>8.4665995678776043E-2</v>
      </c>
      <c r="S85" s="1">
        <f ca="1">S25+NORMINV(RAND(),0,'Total-Smoothed'!$AG$2)</f>
        <v>6.0185786438030846E-2</v>
      </c>
      <c r="T85" s="1">
        <f ca="1">T25+NORMINV(RAND(),0,'Total-Smoothed'!$AG$2)</f>
        <v>-6.2211355860294054E-2</v>
      </c>
      <c r="U85" s="1">
        <f ca="1">U25+NORMINV(RAND(),0,'Total-Smoothed'!$AG$2)</f>
        <v>0.62063224580584953</v>
      </c>
      <c r="V85" s="1">
        <f ca="1">V25+NORMINV(RAND(),0,'Total-Smoothed'!$AG$2)</f>
        <v>1.0897437567615009</v>
      </c>
      <c r="W85" s="1">
        <f ca="1">W25+NORMINV(RAND(),0,'Total-Smoothed'!$AG$2)</f>
        <v>0.97479462105918657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-5.6474775577513105E-2</v>
      </c>
      <c r="E86" s="1">
        <f ca="1">E26+NORMINV(RAND(),0,'Total-Smoothed'!$AG$2)</f>
        <v>-1.6314801142856151E-3</v>
      </c>
      <c r="F86" s="1">
        <f ca="1">F26+NORMINV(RAND(),0,'Total-Smoothed'!$AG$2)</f>
        <v>-1.6709209985880349E-2</v>
      </c>
      <c r="G86" s="1">
        <f ca="1">G26+NORMINV(RAND(),0,'Total-Smoothed'!$AG$2)</f>
        <v>0.96185808828590924</v>
      </c>
      <c r="H86" s="1">
        <f ca="1">H26+NORMINV(RAND(),0,'Total-Smoothed'!$AG$2)</f>
        <v>0.56769678482640584</v>
      </c>
      <c r="I86" s="1">
        <f ca="1">I26+NORMINV(RAND(),0,'Total-Smoothed'!$AG$2)</f>
        <v>-0.18525762880746116</v>
      </c>
      <c r="J86" s="1">
        <f ca="1">J26+NORMINV(RAND(),0,'Total-Smoothed'!$AG$2)</f>
        <v>1.5987263044746972E-2</v>
      </c>
      <c r="K86" s="1">
        <f ca="1">K26+NORMINV(RAND(),0,'Total-Smoothed'!$AG$2)</f>
        <v>0.98165663771446066</v>
      </c>
      <c r="L86" s="1">
        <f ca="1">L26+NORMINV(RAND(),0,'Total-Smoothed'!$AG$2)</f>
        <v>0.94951091187919356</v>
      </c>
      <c r="M86" s="1">
        <f ca="1">M26+NORMINV(RAND(),0,'Total-Smoothed'!$AG$2)</f>
        <v>1.0323008991609637</v>
      </c>
      <c r="N86" s="1">
        <f ca="1">N26+NORMINV(RAND(),0,'Total-Smoothed'!$AG$2)</f>
        <v>0.96674093123936211</v>
      </c>
      <c r="O86" s="1">
        <f ca="1">O26+NORMINV(RAND(),0,'Total-Smoothed'!$AG$2)</f>
        <v>0.125254758639055</v>
      </c>
      <c r="P86" s="1">
        <f ca="1">P26+NORMINV(RAND(),0,'Total-Smoothed'!$AG$2)</f>
        <v>0.10103316039520038</v>
      </c>
      <c r="Q86" s="1">
        <f ca="1">Q26+NORMINV(RAND(),0,'Total-Smoothed'!$AG$2)</f>
        <v>0.87804376479183865</v>
      </c>
      <c r="R86" s="1">
        <f ca="1">R26+NORMINV(RAND(),0,'Total-Smoothed'!$AG$2)</f>
        <v>0.44536780306876295</v>
      </c>
      <c r="S86" s="1">
        <f ca="1">S26+NORMINV(RAND(),0,'Total-Smoothed'!$AG$2)</f>
        <v>5.6005381759518323E-2</v>
      </c>
      <c r="T86" s="1">
        <f ca="1">T26+NORMINV(RAND(),0,'Total-Smoothed'!$AG$2)</f>
        <v>1.0148992648567223</v>
      </c>
      <c r="U86" s="1">
        <f ca="1">U26+NORMINV(RAND(),0,'Total-Smoothed'!$AG$2)</f>
        <v>-4.4438973025075483E-2</v>
      </c>
      <c r="V86" s="1">
        <f ca="1">V26+NORMINV(RAND(),0,'Total-Smoothed'!$AG$2)</f>
        <v>7.7746512410769936E-2</v>
      </c>
      <c r="W86" s="1">
        <f ca="1">W26+NORMINV(RAND(),0,'Total-Smoothed'!$AG$2)</f>
        <v>0.89571182120294623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0.10828345681748797</v>
      </c>
      <c r="E87" s="1">
        <f ca="1">E27+NORMINV(RAND(),0,'Total-Smoothed'!$AG$2)</f>
        <v>-2.5765092988814478E-2</v>
      </c>
      <c r="F87" s="1">
        <f ca="1">F27+NORMINV(RAND(),0,'Total-Smoothed'!$AG$2)</f>
        <v>0.13362530818846691</v>
      </c>
      <c r="G87" s="1">
        <f ca="1">G27+NORMINV(RAND(),0,'Total-Smoothed'!$AG$2)</f>
        <v>0.11623419769578781</v>
      </c>
      <c r="H87" s="1">
        <f ca="1">H27+NORMINV(RAND(),0,'Total-Smoothed'!$AG$2)</f>
        <v>0.15712769375238428</v>
      </c>
      <c r="I87" s="1">
        <f ca="1">I27+NORMINV(RAND(),0,'Total-Smoothed'!$AG$2)</f>
        <v>6.5799262063658923E-2</v>
      </c>
      <c r="J87" s="1">
        <f ca="1">J27+NORMINV(RAND(),0,'Total-Smoothed'!$AG$2)</f>
        <v>-4.5467978989288942E-2</v>
      </c>
      <c r="K87" s="1">
        <f ca="1">K27+NORMINV(RAND(),0,'Total-Smoothed'!$AG$2)</f>
        <v>-4.1756937928507182E-2</v>
      </c>
      <c r="L87" s="1">
        <f ca="1">L27+NORMINV(RAND(),0,'Total-Smoothed'!$AG$2)</f>
        <v>0.86852642435576066</v>
      </c>
      <c r="M87" s="1">
        <f ca="1">M27+NORMINV(RAND(),0,'Total-Smoothed'!$AG$2)</f>
        <v>-5.7613723858739793E-2</v>
      </c>
      <c r="N87" s="1">
        <f ca="1">N27+NORMINV(RAND(),0,'Total-Smoothed'!$AG$2)</f>
        <v>-5.589699620637336E-2</v>
      </c>
      <c r="O87" s="1">
        <f ca="1">O27+NORMINV(RAND(),0,'Total-Smoothed'!$AG$2)</f>
        <v>-0.20255180308496934</v>
      </c>
      <c r="P87" s="1">
        <f ca="1">P27+NORMINV(RAND(),0,'Total-Smoothed'!$AG$2)</f>
        <v>1.0311634895289175</v>
      </c>
      <c r="Q87" s="1">
        <f ca="1">Q27+NORMINV(RAND(),0,'Total-Smoothed'!$AG$2)</f>
        <v>0.69859639886755132</v>
      </c>
      <c r="R87" s="1">
        <f ca="1">R27+NORMINV(RAND(),0,'Total-Smoothed'!$AG$2)</f>
        <v>-5.9909868100839467E-2</v>
      </c>
      <c r="S87" s="1">
        <f ca="1">S27+NORMINV(RAND(),0,'Total-Smoothed'!$AG$2)</f>
        <v>0.1978668910545866</v>
      </c>
      <c r="T87" s="1">
        <f ca="1">T27+NORMINV(RAND(),0,'Total-Smoothed'!$AG$2)</f>
        <v>-4.6938485679931578E-2</v>
      </c>
      <c r="U87" s="1">
        <f ca="1">U27+NORMINV(RAND(),0,'Total-Smoothed'!$AG$2)</f>
        <v>1.0879965356203023</v>
      </c>
      <c r="V87" s="1">
        <f ca="1">V27+NORMINV(RAND(),0,'Total-Smoothed'!$AG$2)</f>
        <v>4.6979815374448293E-2</v>
      </c>
      <c r="W87" s="1">
        <f ca="1">W27+NORMINV(RAND(),0,'Total-Smoothed'!$AG$2)</f>
        <v>1.1340400025039599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8.8380159811699541E-2</v>
      </c>
      <c r="E88" s="1">
        <f ca="1">E28+NORMINV(RAND(),0,'Total-Smoothed'!$AG$2)</f>
        <v>-0.10698997022806443</v>
      </c>
      <c r="F88" s="1">
        <f ca="1">F28+NORMINV(RAND(),0,'Total-Smoothed'!$AG$2)</f>
        <v>-2.1117430112962869E-3</v>
      </c>
      <c r="G88" s="1">
        <f ca="1">G28+NORMINV(RAND(),0,'Total-Smoothed'!$AG$2)</f>
        <v>1.1063777491548459</v>
      </c>
      <c r="H88" s="1">
        <f ca="1">H28+NORMINV(RAND(),0,'Total-Smoothed'!$AG$2)</f>
        <v>0.94192562434228599</v>
      </c>
      <c r="I88" s="1">
        <f ca="1">I28+NORMINV(RAND(),0,'Total-Smoothed'!$AG$2)</f>
        <v>1.0966362774179674</v>
      </c>
      <c r="J88" s="1">
        <f ca="1">J28+NORMINV(RAND(),0,'Total-Smoothed'!$AG$2)</f>
        <v>6.298449823292343E-2</v>
      </c>
      <c r="K88" s="1">
        <f ca="1">K28+NORMINV(RAND(),0,'Total-Smoothed'!$AG$2)</f>
        <v>1.1565099657942899</v>
      </c>
      <c r="L88" s="1">
        <f ca="1">L28+NORMINV(RAND(),0,'Total-Smoothed'!$AG$2)</f>
        <v>0.85063115244155629</v>
      </c>
      <c r="M88" s="1">
        <f ca="1">M28+NORMINV(RAND(),0,'Total-Smoothed'!$AG$2)</f>
        <v>0.22596528131177462</v>
      </c>
      <c r="N88" s="1">
        <f ca="1">N28+NORMINV(RAND(),0,'Total-Smoothed'!$AG$2)</f>
        <v>-1.129386835062382E-2</v>
      </c>
      <c r="O88" s="1">
        <f ca="1">O28+NORMINV(RAND(),0,'Total-Smoothed'!$AG$2)</f>
        <v>-5.4839989603582745E-2</v>
      </c>
      <c r="P88" s="1">
        <f ca="1">P28+NORMINV(RAND(),0,'Total-Smoothed'!$AG$2)</f>
        <v>0.60064534673051873</v>
      </c>
      <c r="Q88" s="1">
        <f ca="1">Q28+NORMINV(RAND(),0,'Total-Smoothed'!$AG$2)</f>
        <v>0.82685478103092014</v>
      </c>
      <c r="R88" s="1">
        <f ca="1">R28+NORMINV(RAND(),0,'Total-Smoothed'!$AG$2)</f>
        <v>0.68013931121070725</v>
      </c>
      <c r="S88" s="1">
        <f ca="1">S28+NORMINV(RAND(),0,'Total-Smoothed'!$AG$2)</f>
        <v>6.1015668157976377E-2</v>
      </c>
      <c r="T88" s="1">
        <f ca="1">T28+NORMINV(RAND(),0,'Total-Smoothed'!$AG$2)</f>
        <v>0.2342851842050506</v>
      </c>
      <c r="U88" s="1">
        <f ca="1">U28+NORMINV(RAND(),0,'Total-Smoothed'!$AG$2)</f>
        <v>1.018541992272276</v>
      </c>
      <c r="V88" s="1">
        <f ca="1">V28+NORMINV(RAND(),0,'Total-Smoothed'!$AG$2)</f>
        <v>0.22310453874454741</v>
      </c>
      <c r="W88" s="1">
        <f ca="1">W28+NORMINV(RAND(),0,'Total-Smoothed'!$AG$2)</f>
        <v>0.94043006916896599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3.8154103142229043E-2</v>
      </c>
      <c r="E89" s="1">
        <f ca="1">E29+NORMINV(RAND(),0,'Total-Smoothed'!$AG$2)</f>
        <v>1.7493319521059723E-2</v>
      </c>
      <c r="F89" s="1">
        <f ca="1">F29+NORMINV(RAND(),0,'Total-Smoothed'!$AG$2)</f>
        <v>0.10295827244966015</v>
      </c>
      <c r="G89" s="1">
        <f ca="1">G29+NORMINV(RAND(),0,'Total-Smoothed'!$AG$2)</f>
        <v>1.0710373133158813</v>
      </c>
      <c r="H89" s="1">
        <f ca="1">H29+NORMINV(RAND(),0,'Total-Smoothed'!$AG$2)</f>
        <v>-0.14570901943950088</v>
      </c>
      <c r="I89" s="1">
        <f ca="1">I29+NORMINV(RAND(),0,'Total-Smoothed'!$AG$2)</f>
        <v>0.13047266543328911</v>
      </c>
      <c r="J89" s="1">
        <f ca="1">J29+NORMINV(RAND(),0,'Total-Smoothed'!$AG$2)</f>
        <v>4.1709905784224649E-2</v>
      </c>
      <c r="K89" s="1">
        <f ca="1">K29+NORMINV(RAND(),0,'Total-Smoothed'!$AG$2)</f>
        <v>8.7808139918307854E-2</v>
      </c>
      <c r="L89" s="1">
        <f ca="1">L29+NORMINV(RAND(),0,'Total-Smoothed'!$AG$2)</f>
        <v>0.87484875297728215</v>
      </c>
      <c r="M89" s="1">
        <f ca="1">M29+NORMINV(RAND(),0,'Total-Smoothed'!$AG$2)</f>
        <v>0.12533145600904053</v>
      </c>
      <c r="N89" s="1">
        <f ca="1">N29+NORMINV(RAND(),0,'Total-Smoothed'!$AG$2)</f>
        <v>0.73940573582383973</v>
      </c>
      <c r="O89" s="1">
        <f ca="1">O29+NORMINV(RAND(),0,'Total-Smoothed'!$AG$2)</f>
        <v>-7.201911616720709E-2</v>
      </c>
      <c r="P89" s="1">
        <f ca="1">P29+NORMINV(RAND(),0,'Total-Smoothed'!$AG$2)</f>
        <v>-0.11322048904117631</v>
      </c>
      <c r="Q89" s="1">
        <f ca="1">Q29+NORMINV(RAND(),0,'Total-Smoothed'!$AG$2)</f>
        <v>0.11748487165587558</v>
      </c>
      <c r="R89" s="1">
        <f ca="1">R29+NORMINV(RAND(),0,'Total-Smoothed'!$AG$2)</f>
        <v>-0.16383777340749539</v>
      </c>
      <c r="S89" s="1">
        <f ca="1">S29+NORMINV(RAND(),0,'Total-Smoothed'!$AG$2)</f>
        <v>-4.4199778156988445E-2</v>
      </c>
      <c r="T89" s="1">
        <f ca="1">T29+NORMINV(RAND(),0,'Total-Smoothed'!$AG$2)</f>
        <v>0.12813600626886665</v>
      </c>
      <c r="U89" s="1">
        <f ca="1">U29+NORMINV(RAND(),0,'Total-Smoothed'!$AG$2)</f>
        <v>-4.3239219670793118E-2</v>
      </c>
      <c r="V89" s="1">
        <f ca="1">V29+NORMINV(RAND(),0,'Total-Smoothed'!$AG$2)</f>
        <v>0.77294048662989823</v>
      </c>
      <c r="W89" s="1">
        <f ca="1">W29+NORMINV(RAND(),0,'Total-Smoothed'!$AG$2)</f>
        <v>0.94186365787036697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-5.0648594153324372E-2</v>
      </c>
      <c r="E90" s="1">
        <f ca="1">E30+NORMINV(RAND(),0,'Total-Smoothed'!$AG$2)</f>
        <v>0.13172852137215033</v>
      </c>
      <c r="F90" s="1">
        <f ca="1">F30+NORMINV(RAND(),0,'Total-Smoothed'!$AG$2)</f>
        <v>0.10592364210863776</v>
      </c>
      <c r="G90" s="1">
        <f ca="1">G30+NORMINV(RAND(),0,'Total-Smoothed'!$AG$2)</f>
        <v>0.94191580235680827</v>
      </c>
      <c r="H90" s="1">
        <f ca="1">H30+NORMINV(RAND(),0,'Total-Smoothed'!$AG$2)</f>
        <v>-4.2464424489848607E-2</v>
      </c>
      <c r="I90" s="1">
        <f ca="1">I30+NORMINV(RAND(),0,'Total-Smoothed'!$AG$2)</f>
        <v>-5.6323586769929743E-3</v>
      </c>
      <c r="J90" s="1">
        <f ca="1">J30+NORMINV(RAND(),0,'Total-Smoothed'!$AG$2)</f>
        <v>1.356547949479454E-2</v>
      </c>
      <c r="K90" s="1">
        <f ca="1">K30+NORMINV(RAND(),0,'Total-Smoothed'!$AG$2)</f>
        <v>0.32472815964303203</v>
      </c>
      <c r="L90" s="1">
        <f ca="1">L30+NORMINV(RAND(),0,'Total-Smoothed'!$AG$2)</f>
        <v>4.5021494344019392E-2</v>
      </c>
      <c r="M90" s="1">
        <f ca="1">M30+NORMINV(RAND(),0,'Total-Smoothed'!$AG$2)</f>
        <v>-3.554668728476805E-2</v>
      </c>
      <c r="N90" s="1">
        <f ca="1">N30+NORMINV(RAND(),0,'Total-Smoothed'!$AG$2)</f>
        <v>0.53809291670216597</v>
      </c>
      <c r="O90" s="1">
        <f ca="1">O30+NORMINV(RAND(),0,'Total-Smoothed'!$AG$2)</f>
        <v>-2.828564237132181E-2</v>
      </c>
      <c r="P90" s="1">
        <f ca="1">P30+NORMINV(RAND(),0,'Total-Smoothed'!$AG$2)</f>
        <v>0.66693088111502252</v>
      </c>
      <c r="Q90" s="1">
        <f ca="1">Q30+NORMINV(RAND(),0,'Total-Smoothed'!$AG$2)</f>
        <v>3.2111424846620745E-2</v>
      </c>
      <c r="R90" s="1">
        <f ca="1">R30+NORMINV(RAND(),0,'Total-Smoothed'!$AG$2)</f>
        <v>5.9727772610420199E-2</v>
      </c>
      <c r="S90" s="1">
        <f ca="1">S30+NORMINV(RAND(),0,'Total-Smoothed'!$AG$2)</f>
        <v>-0.14149175722465168</v>
      </c>
      <c r="T90" s="1">
        <f ca="1">T30+NORMINV(RAND(),0,'Total-Smoothed'!$AG$2)</f>
        <v>-0.15395916555912395</v>
      </c>
      <c r="U90" s="1">
        <f ca="1">U30+NORMINV(RAND(),0,'Total-Smoothed'!$AG$2)</f>
        <v>5.8264296706674615E-2</v>
      </c>
      <c r="V90" s="1">
        <f ca="1">V30+NORMINV(RAND(),0,'Total-Smoothed'!$AG$2)</f>
        <v>7.242017654409344E-2</v>
      </c>
      <c r="W90" s="1">
        <f ca="1">W30+NORMINV(RAND(),0,'Total-Smoothed'!$AG$2)</f>
        <v>0.87329378220807108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-8.2240560447016553E-2</v>
      </c>
      <c r="E91" s="1">
        <f ca="1">E31+NORMINV(RAND(),0,'Total-Smoothed'!$AG$2)</f>
        <v>4.1534178483455059E-2</v>
      </c>
      <c r="F91" s="1">
        <f ca="1">F31+NORMINV(RAND(),0,'Total-Smoothed'!$AG$2)</f>
        <v>0.18325452853641996</v>
      </c>
      <c r="G91" s="1">
        <f ca="1">G31+NORMINV(RAND(),0,'Total-Smoothed'!$AG$2)</f>
        <v>1.1575968656106177</v>
      </c>
      <c r="H91" s="1">
        <f ca="1">H31+NORMINV(RAND(),0,'Total-Smoothed'!$AG$2)</f>
        <v>0.7022951424294539</v>
      </c>
      <c r="I91" s="1">
        <f ca="1">I31+NORMINV(RAND(),0,'Total-Smoothed'!$AG$2)</f>
        <v>0.80436273473017361</v>
      </c>
      <c r="J91" s="1">
        <f ca="1">J31+NORMINV(RAND(),0,'Total-Smoothed'!$AG$2)</f>
        <v>-8.2351713494485224E-2</v>
      </c>
      <c r="K91" s="1">
        <f ca="1">K31+NORMINV(RAND(),0,'Total-Smoothed'!$AG$2)</f>
        <v>1.2115528094694272</v>
      </c>
      <c r="L91" s="1">
        <f ca="1">L31+NORMINV(RAND(),0,'Total-Smoothed'!$AG$2)</f>
        <v>0.11279588655879752</v>
      </c>
      <c r="M91" s="1">
        <f ca="1">M31+NORMINV(RAND(),0,'Total-Smoothed'!$AG$2)</f>
        <v>0.93851385397200271</v>
      </c>
      <c r="N91" s="1">
        <f ca="1">N31+NORMINV(RAND(),0,'Total-Smoothed'!$AG$2)</f>
        <v>-7.3753564030958549E-2</v>
      </c>
      <c r="O91" s="1">
        <f ca="1">O31+NORMINV(RAND(),0,'Total-Smoothed'!$AG$2)</f>
        <v>0.12462237716489338</v>
      </c>
      <c r="P91" s="1">
        <f ca="1">P31+NORMINV(RAND(),0,'Total-Smoothed'!$AG$2)</f>
        <v>0.17429399594381631</v>
      </c>
      <c r="Q91" s="1">
        <f ca="1">Q31+NORMINV(RAND(),0,'Total-Smoothed'!$AG$2)</f>
        <v>0.52249108927495957</v>
      </c>
      <c r="R91" s="1">
        <f ca="1">R31+NORMINV(RAND(),0,'Total-Smoothed'!$AG$2)</f>
        <v>0.71549666274748713</v>
      </c>
      <c r="S91" s="1">
        <f ca="1">S31+NORMINV(RAND(),0,'Total-Smoothed'!$AG$2)</f>
        <v>0.21103319935086626</v>
      </c>
      <c r="T91" s="1">
        <f ca="1">T31+NORMINV(RAND(),0,'Total-Smoothed'!$AG$2)</f>
        <v>0.94478998695381955</v>
      </c>
      <c r="U91" s="1">
        <f ca="1">U31+NORMINV(RAND(),0,'Total-Smoothed'!$AG$2)</f>
        <v>0.17767680569011593</v>
      </c>
      <c r="V91" s="1">
        <f ca="1">V31+NORMINV(RAND(),0,'Total-Smoothed'!$AG$2)</f>
        <v>-1.8145534765715184E-2</v>
      </c>
      <c r="W91" s="1">
        <f ca="1">W31+NORMINV(RAND(),0,'Total-Smoothed'!$AG$2)</f>
        <v>8.9038399252422559E-2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0.90740084143044153</v>
      </c>
      <c r="E92" s="1">
        <f ca="1">E32+NORMINV(RAND(),0,'Total-Smoothed'!$AG$2)</f>
        <v>-5.8267376620333031E-2</v>
      </c>
      <c r="F92" s="1">
        <f ca="1">F32+NORMINV(RAND(),0,'Total-Smoothed'!$AG$2)</f>
        <v>0.32591756789478205</v>
      </c>
      <c r="G92" s="1">
        <f ca="1">G32+NORMINV(RAND(),0,'Total-Smoothed'!$AG$2)</f>
        <v>0.11275867289863542</v>
      </c>
      <c r="H92" s="1">
        <f ca="1">H32+NORMINV(RAND(),0,'Total-Smoothed'!$AG$2)</f>
        <v>0.17320934773595667</v>
      </c>
      <c r="I92" s="1">
        <f ca="1">I32+NORMINV(RAND(),0,'Total-Smoothed'!$AG$2)</f>
        <v>0.96074865206381921</v>
      </c>
      <c r="J92" s="1">
        <f ca="1">J32+NORMINV(RAND(),0,'Total-Smoothed'!$AG$2)</f>
        <v>-7.8261835499823712E-2</v>
      </c>
      <c r="K92" s="1">
        <f ca="1">K32+NORMINV(RAND(),0,'Total-Smoothed'!$AG$2)</f>
        <v>-1.2794555007693581E-2</v>
      </c>
      <c r="L92" s="1">
        <f ca="1">L32+NORMINV(RAND(),0,'Total-Smoothed'!$AG$2)</f>
        <v>0.86769694005253817</v>
      </c>
      <c r="M92" s="1">
        <f ca="1">M32+NORMINV(RAND(),0,'Total-Smoothed'!$AG$2)</f>
        <v>3.9438298651198016E-2</v>
      </c>
      <c r="N92" s="1">
        <f ca="1">N32+NORMINV(RAND(),0,'Total-Smoothed'!$AG$2)</f>
        <v>-0.10199696108018674</v>
      </c>
      <c r="O92" s="1">
        <f ca="1">O32+NORMINV(RAND(),0,'Total-Smoothed'!$AG$2)</f>
        <v>7.8271858869033345E-2</v>
      </c>
      <c r="P92" s="1">
        <f ca="1">P32+NORMINV(RAND(),0,'Total-Smoothed'!$AG$2)</f>
        <v>0.10560373199760709</v>
      </c>
      <c r="Q92" s="1">
        <f ca="1">Q32+NORMINV(RAND(),0,'Total-Smoothed'!$AG$2)</f>
        <v>0.1057961853138539</v>
      </c>
      <c r="R92" s="1">
        <f ca="1">R32+NORMINV(RAND(),0,'Total-Smoothed'!$AG$2)</f>
        <v>0.12305129459155356</v>
      </c>
      <c r="S92" s="1">
        <f ca="1">S32+NORMINV(RAND(),0,'Total-Smoothed'!$AG$2)</f>
        <v>5.1671547930907932E-2</v>
      </c>
      <c r="T92" s="1">
        <f ca="1">T32+NORMINV(RAND(),0,'Total-Smoothed'!$AG$2)</f>
        <v>0.1021991589887512</v>
      </c>
      <c r="U92" s="1">
        <f ca="1">U32+NORMINV(RAND(),0,'Total-Smoothed'!$AG$2)</f>
        <v>1.036889175789304</v>
      </c>
      <c r="V92" s="1">
        <f ca="1">V32+NORMINV(RAND(),0,'Total-Smoothed'!$AG$2)</f>
        <v>2.0188995136246633E-2</v>
      </c>
      <c r="W92" s="1">
        <f ca="1">W32+NORMINV(RAND(),0,'Total-Smoothed'!$AG$2)</f>
        <v>6.8204939234648605E-3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0.18265661179852213</v>
      </c>
      <c r="E93" s="1">
        <f ca="1">E33+NORMINV(RAND(),0,'Total-Smoothed'!$AG$2)</f>
        <v>0.28298305482114855</v>
      </c>
      <c r="F93" s="1">
        <f ca="1">F33+NORMINV(RAND(),0,'Total-Smoothed'!$AG$2)</f>
        <v>0.84767808920193843</v>
      </c>
      <c r="G93" s="1">
        <f ca="1">G33+NORMINV(RAND(),0,'Total-Smoothed'!$AG$2)</f>
        <v>0.80386061131450592</v>
      </c>
      <c r="H93" s="1">
        <f ca="1">H33+NORMINV(RAND(),0,'Total-Smoothed'!$AG$2)</f>
        <v>-0.15252204371326963</v>
      </c>
      <c r="I93" s="1">
        <f ca="1">I33+NORMINV(RAND(),0,'Total-Smoothed'!$AG$2)</f>
        <v>0.96259394812757382</v>
      </c>
      <c r="J93" s="1">
        <f ca="1">J33+NORMINV(RAND(),0,'Total-Smoothed'!$AG$2)</f>
        <v>3.1012380318597509E-2</v>
      </c>
      <c r="K93" s="1">
        <f ca="1">K33+NORMINV(RAND(),0,'Total-Smoothed'!$AG$2)</f>
        <v>0.20673435846532529</v>
      </c>
      <c r="L93" s="1">
        <f ca="1">L33+NORMINV(RAND(),0,'Total-Smoothed'!$AG$2)</f>
        <v>4.871084286393676E-2</v>
      </c>
      <c r="M93" s="1">
        <f ca="1">M33+NORMINV(RAND(),0,'Total-Smoothed'!$AG$2)</f>
        <v>1.0314475445488234</v>
      </c>
      <c r="N93" s="1">
        <f ca="1">N33+NORMINV(RAND(),0,'Total-Smoothed'!$AG$2)</f>
        <v>-8.0122725785727059E-2</v>
      </c>
      <c r="O93" s="1">
        <f ca="1">O33+NORMINV(RAND(),0,'Total-Smoothed'!$AG$2)</f>
        <v>1.4725665977360636E-3</v>
      </c>
      <c r="P93" s="1">
        <f ca="1">P33+NORMINV(RAND(),0,'Total-Smoothed'!$AG$2)</f>
        <v>-3.4761144973110114E-2</v>
      </c>
      <c r="Q93" s="1">
        <f ca="1">Q33+NORMINV(RAND(),0,'Total-Smoothed'!$AG$2)</f>
        <v>0.23085566890124892</v>
      </c>
      <c r="R93" s="1">
        <f ca="1">R33+NORMINV(RAND(),0,'Total-Smoothed'!$AG$2)</f>
        <v>0.48757122689859966</v>
      </c>
      <c r="S93" s="1">
        <f ca="1">S33+NORMINV(RAND(),0,'Total-Smoothed'!$AG$2)</f>
        <v>-3.9233617580223701E-2</v>
      </c>
      <c r="T93" s="1">
        <f ca="1">T33+NORMINV(RAND(),0,'Total-Smoothed'!$AG$2)</f>
        <v>1.0953965003993869</v>
      </c>
      <c r="U93" s="1">
        <f ca="1">U33+NORMINV(RAND(),0,'Total-Smoothed'!$AG$2)</f>
        <v>2.0743819481267099E-2</v>
      </c>
      <c r="V93" s="1">
        <f ca="1">V33+NORMINV(RAND(),0,'Total-Smoothed'!$AG$2)</f>
        <v>0.16851409651663132</v>
      </c>
      <c r="W93" s="1">
        <f ca="1">W33+NORMINV(RAND(),0,'Total-Smoothed'!$AG$2)</f>
        <v>5.0233488791659321E-2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-9.0171915266100425E-2</v>
      </c>
      <c r="E94" s="1">
        <f ca="1">E34+NORMINV(RAND(),0,'Total-Smoothed'!$AG$2)</f>
        <v>-3.0572548851039206E-2</v>
      </c>
      <c r="F94" s="1">
        <f ca="1">F34+NORMINV(RAND(),0,'Total-Smoothed'!$AG$2)</f>
        <v>9.3602398819499513E-2</v>
      </c>
      <c r="G94" s="1">
        <f ca="1">G34+NORMINV(RAND(),0,'Total-Smoothed'!$AG$2)</f>
        <v>0.44695073100906246</v>
      </c>
      <c r="H94" s="1">
        <f ca="1">H34+NORMINV(RAND(),0,'Total-Smoothed'!$AG$2)</f>
        <v>-7.4400475715532183E-2</v>
      </c>
      <c r="I94" s="1">
        <f ca="1">I34+NORMINV(RAND(),0,'Total-Smoothed'!$AG$2)</f>
        <v>0.90172438679347555</v>
      </c>
      <c r="J94" s="1">
        <f ca="1">J34+NORMINV(RAND(),0,'Total-Smoothed'!$AG$2)</f>
        <v>-2.0837919180284326E-2</v>
      </c>
      <c r="K94" s="1">
        <f ca="1">K34+NORMINV(RAND(),0,'Total-Smoothed'!$AG$2)</f>
        <v>1.0957508428254439</v>
      </c>
      <c r="L94" s="1">
        <f ca="1">L34+NORMINV(RAND(),0,'Total-Smoothed'!$AG$2)</f>
        <v>1.0845006551957188</v>
      </c>
      <c r="M94" s="1">
        <f ca="1">M34+NORMINV(RAND(),0,'Total-Smoothed'!$AG$2)</f>
        <v>1.0630892119052431</v>
      </c>
      <c r="N94" s="1">
        <f ca="1">N34+NORMINV(RAND(),0,'Total-Smoothed'!$AG$2)</f>
        <v>7.9992111040313174E-2</v>
      </c>
      <c r="O94" s="1">
        <f ca="1">O34+NORMINV(RAND(),0,'Total-Smoothed'!$AG$2)</f>
        <v>-1.0854281815338325E-4</v>
      </c>
      <c r="P94" s="1">
        <f ca="1">P34+NORMINV(RAND(),0,'Total-Smoothed'!$AG$2)</f>
        <v>-3.1538002179569855E-2</v>
      </c>
      <c r="Q94" s="1">
        <f ca="1">Q34+NORMINV(RAND(),0,'Total-Smoothed'!$AG$2)</f>
        <v>0.92738550317429935</v>
      </c>
      <c r="R94" s="1">
        <f ca="1">R34+NORMINV(RAND(),0,'Total-Smoothed'!$AG$2)</f>
        <v>-2.8255738789930533E-3</v>
      </c>
      <c r="S94" s="1">
        <f ca="1">S34+NORMINV(RAND(),0,'Total-Smoothed'!$AG$2)</f>
        <v>-0.19485192782336869</v>
      </c>
      <c r="T94" s="1">
        <f ca="1">T34+NORMINV(RAND(),0,'Total-Smoothed'!$AG$2)</f>
        <v>-5.1724063345537308E-2</v>
      </c>
      <c r="U94" s="1">
        <f ca="1">U34+NORMINV(RAND(),0,'Total-Smoothed'!$AG$2)</f>
        <v>0.74672361114348018</v>
      </c>
      <c r="V94" s="1">
        <f ca="1">V34+NORMINV(RAND(),0,'Total-Smoothed'!$AG$2)</f>
        <v>-0.17114065410440382</v>
      </c>
      <c r="W94" s="1">
        <f ca="1">W34+NORMINV(RAND(),0,'Total-Smoothed'!$AG$2)</f>
        <v>0.78423029127866062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0.96408528202673371</v>
      </c>
      <c r="E95" s="1">
        <f ca="1">E35+NORMINV(RAND(),0,'Total-Smoothed'!$AG$2)</f>
        <v>0.65392700924072122</v>
      </c>
      <c r="F95" s="1">
        <f ca="1">F35+NORMINV(RAND(),0,'Total-Smoothed'!$AG$2)</f>
        <v>0.88654998145534492</v>
      </c>
      <c r="G95" s="1">
        <f ca="1">G35+NORMINV(RAND(),0,'Total-Smoothed'!$AG$2)</f>
        <v>0.10801974150007748</v>
      </c>
      <c r="H95" s="1">
        <f ca="1">H35+NORMINV(RAND(),0,'Total-Smoothed'!$AG$2)</f>
        <v>0.1201747281651684</v>
      </c>
      <c r="I95" s="1">
        <f ca="1">I35+NORMINV(RAND(),0,'Total-Smoothed'!$AG$2)</f>
        <v>0.92432274075952137</v>
      </c>
      <c r="J95" s="1">
        <f ca="1">J35+NORMINV(RAND(),0,'Total-Smoothed'!$AG$2)</f>
        <v>-9.1469768892695147E-2</v>
      </c>
      <c r="K95" s="1">
        <f ca="1">K35+NORMINV(RAND(),0,'Total-Smoothed'!$AG$2)</f>
        <v>-1.7733857964741941E-2</v>
      </c>
      <c r="L95" s="1">
        <f ca="1">L35+NORMINV(RAND(),0,'Total-Smoothed'!$AG$2)</f>
        <v>0.19112981789507585</v>
      </c>
      <c r="M95" s="1">
        <f ca="1">M35+NORMINV(RAND(),0,'Total-Smoothed'!$AG$2)</f>
        <v>0.91954512555932488</v>
      </c>
      <c r="N95" s="1">
        <f ca="1">N35+NORMINV(RAND(),0,'Total-Smoothed'!$AG$2)</f>
        <v>-6.2700603199922975E-2</v>
      </c>
      <c r="O95" s="1">
        <f ca="1">O35+NORMINV(RAND(),0,'Total-Smoothed'!$AG$2)</f>
        <v>-4.7867917675140294E-2</v>
      </c>
      <c r="P95" s="1">
        <f ca="1">P35+NORMINV(RAND(),0,'Total-Smoothed'!$AG$2)</f>
        <v>0.11131769420260365</v>
      </c>
      <c r="Q95" s="1">
        <f ca="1">Q35+NORMINV(RAND(),0,'Total-Smoothed'!$AG$2)</f>
        <v>7.3593911730182135E-2</v>
      </c>
      <c r="R95" s="1">
        <f ca="1">R35+NORMINV(RAND(),0,'Total-Smoothed'!$AG$2)</f>
        <v>0.18787697074507992</v>
      </c>
      <c r="S95" s="1">
        <f ca="1">S35+NORMINV(RAND(),0,'Total-Smoothed'!$AG$2)</f>
        <v>0.12686306147426674</v>
      </c>
      <c r="T95" s="1">
        <f ca="1">T35+NORMINV(RAND(),0,'Total-Smoothed'!$AG$2)</f>
        <v>0.99377202778892026</v>
      </c>
      <c r="U95" s="1">
        <f ca="1">U35+NORMINV(RAND(),0,'Total-Smoothed'!$AG$2)</f>
        <v>0.23107007427479662</v>
      </c>
      <c r="V95" s="1">
        <f ca="1">V35+NORMINV(RAND(),0,'Total-Smoothed'!$AG$2)</f>
        <v>-4.7321730718475057E-2</v>
      </c>
      <c r="W95" s="1">
        <f ca="1">W35+NORMINV(RAND(),0,'Total-Smoothed'!$AG$2)</f>
        <v>-0.12635655110172692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-2.0759637389259504E-2</v>
      </c>
      <c r="E96" s="1">
        <f ca="1">E36+NORMINV(RAND(),0,'Total-Smoothed'!$AG$2)</f>
        <v>0.73523628605137281</v>
      </c>
      <c r="F96" s="1">
        <f ca="1">F36+NORMINV(RAND(),0,'Total-Smoothed'!$AG$2)</f>
        <v>0.65908173825874417</v>
      </c>
      <c r="G96" s="1">
        <f ca="1">G36+NORMINV(RAND(),0,'Total-Smoothed'!$AG$2)</f>
        <v>8.4174998085978781E-2</v>
      </c>
      <c r="H96" s="1">
        <f ca="1">H36+NORMINV(RAND(),0,'Total-Smoothed'!$AG$2)</f>
        <v>0.54654060773897972</v>
      </c>
      <c r="I96" s="1">
        <f ca="1">I36+NORMINV(RAND(),0,'Total-Smoothed'!$AG$2)</f>
        <v>0.99502052388180406</v>
      </c>
      <c r="J96" s="1">
        <f ca="1">J36+NORMINV(RAND(),0,'Total-Smoothed'!$AG$2)</f>
        <v>0.11863322557865426</v>
      </c>
      <c r="K96" s="1">
        <f ca="1">K36+NORMINV(RAND(),0,'Total-Smoothed'!$AG$2)</f>
        <v>0.94070420248354447</v>
      </c>
      <c r="L96" s="1">
        <f ca="1">L36+NORMINV(RAND(),0,'Total-Smoothed'!$AG$2)</f>
        <v>1.0507694028456289</v>
      </c>
      <c r="M96" s="1">
        <f ca="1">M36+NORMINV(RAND(),0,'Total-Smoothed'!$AG$2)</f>
        <v>1.1008713243855861</v>
      </c>
      <c r="N96" s="1">
        <f ca="1">N36+NORMINV(RAND(),0,'Total-Smoothed'!$AG$2)</f>
        <v>-1.9248953214465864E-2</v>
      </c>
      <c r="O96" s="1">
        <f ca="1">O36+NORMINV(RAND(),0,'Total-Smoothed'!$AG$2)</f>
        <v>2.8400297469675886E-2</v>
      </c>
      <c r="P96" s="1">
        <f ca="1">P36+NORMINV(RAND(),0,'Total-Smoothed'!$AG$2)</f>
        <v>1.4518256826860863E-2</v>
      </c>
      <c r="Q96" s="1">
        <f ca="1">Q36+NORMINV(RAND(),0,'Total-Smoothed'!$AG$2)</f>
        <v>0.97510069682158362</v>
      </c>
      <c r="R96" s="1">
        <f ca="1">R36+NORMINV(RAND(),0,'Total-Smoothed'!$AG$2)</f>
        <v>-2.7663065401124183E-2</v>
      </c>
      <c r="S96" s="1">
        <f ca="1">S36+NORMINV(RAND(),0,'Total-Smoothed'!$AG$2)</f>
        <v>-0.1349148130060602</v>
      </c>
      <c r="T96" s="1">
        <f ca="1">T36+NORMINV(RAND(),0,'Total-Smoothed'!$AG$2)</f>
        <v>1.0167329955849012</v>
      </c>
      <c r="U96" s="1">
        <f ca="1">U36+NORMINV(RAND(),0,'Total-Smoothed'!$AG$2)</f>
        <v>0.89616545518176827</v>
      </c>
      <c r="V96" s="1">
        <f ca="1">V36+NORMINV(RAND(),0,'Total-Smoothed'!$AG$2)</f>
        <v>0.21083384613350395</v>
      </c>
      <c r="W96" s="1">
        <f ca="1">W36+NORMINV(RAND(),0,'Total-Smoothed'!$AG$2)</f>
        <v>6.4940278631822571E-2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6.0732173404472803E-3</v>
      </c>
      <c r="E97" s="1">
        <f ca="1">E37+NORMINV(RAND(),0,'Total-Smoothed'!$AG$2)</f>
        <v>0.81263713725356634</v>
      </c>
      <c r="F97" s="1">
        <f ca="1">F37+NORMINV(RAND(),0,'Total-Smoothed'!$AG$2)</f>
        <v>0.89330545554758178</v>
      </c>
      <c r="G97" s="1">
        <f ca="1">G37+NORMINV(RAND(),0,'Total-Smoothed'!$AG$2)</f>
        <v>0.14853879571892145</v>
      </c>
      <c r="H97" s="1">
        <f ca="1">H37+NORMINV(RAND(),0,'Total-Smoothed'!$AG$2)</f>
        <v>0.25552841147412431</v>
      </c>
      <c r="I97" s="1">
        <f ca="1">I37+NORMINV(RAND(),0,'Total-Smoothed'!$AG$2)</f>
        <v>-3.8697603468465805E-2</v>
      </c>
      <c r="J97" s="1">
        <f ca="1">J37+NORMINV(RAND(),0,'Total-Smoothed'!$AG$2)</f>
        <v>9.2707423696729574E-3</v>
      </c>
      <c r="K97" s="1">
        <f ca="1">K37+NORMINV(RAND(),0,'Total-Smoothed'!$AG$2)</f>
        <v>-0.22313253536633118</v>
      </c>
      <c r="L97" s="1">
        <f ca="1">L37+NORMINV(RAND(),0,'Total-Smoothed'!$AG$2)</f>
        <v>0.51871194388755182</v>
      </c>
      <c r="M97" s="1">
        <f ca="1">M37+NORMINV(RAND(),0,'Total-Smoothed'!$AG$2)</f>
        <v>1.0743612584865352</v>
      </c>
      <c r="N97" s="1">
        <f ca="1">N37+NORMINV(RAND(),0,'Total-Smoothed'!$AG$2)</f>
        <v>-4.7566971050820826E-2</v>
      </c>
      <c r="O97" s="1">
        <f ca="1">O37+NORMINV(RAND(),0,'Total-Smoothed'!$AG$2)</f>
        <v>0.24624993650877106</v>
      </c>
      <c r="P97" s="1">
        <f ca="1">P37+NORMINV(RAND(),0,'Total-Smoothed'!$AG$2)</f>
        <v>0.7336830072719368</v>
      </c>
      <c r="Q97" s="1">
        <f ca="1">Q37+NORMINV(RAND(),0,'Total-Smoothed'!$AG$2)</f>
        <v>0.57772434770808434</v>
      </c>
      <c r="R97" s="1">
        <f ca="1">R37+NORMINV(RAND(),0,'Total-Smoothed'!$AG$2)</f>
        <v>0.1146934665965508</v>
      </c>
      <c r="S97" s="1">
        <f ca="1">S37+NORMINV(RAND(),0,'Total-Smoothed'!$AG$2)</f>
        <v>0.18660480024263579</v>
      </c>
      <c r="T97" s="1">
        <f ca="1">T37+NORMINV(RAND(),0,'Total-Smoothed'!$AG$2)</f>
        <v>1.0603249515323823</v>
      </c>
      <c r="U97" s="1">
        <f ca="1">U37+NORMINV(RAND(),0,'Total-Smoothed'!$AG$2)</f>
        <v>0.90818264299538298</v>
      </c>
      <c r="V97" s="1">
        <f ca="1">V37+NORMINV(RAND(),0,'Total-Smoothed'!$AG$2)</f>
        <v>-4.4363456041250054E-2</v>
      </c>
      <c r="W97" s="1">
        <f ca="1">W37+NORMINV(RAND(),0,'Total-Smoothed'!$AG$2)</f>
        <v>-6.0669816093288011E-2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-2.2659475585982265E-2</v>
      </c>
      <c r="E98" s="1">
        <f ca="1">E38+NORMINV(RAND(),0,'Total-Smoothed'!$AG$2)</f>
        <v>0.94998897578022434</v>
      </c>
      <c r="F98" s="1">
        <f ca="1">F38+NORMINV(RAND(),0,'Total-Smoothed'!$AG$2)</f>
        <v>0.93707973416025858</v>
      </c>
      <c r="G98" s="1">
        <f ca="1">G38+NORMINV(RAND(),0,'Total-Smoothed'!$AG$2)</f>
        <v>0.19687444946796356</v>
      </c>
      <c r="H98" s="1">
        <f ca="1">H38+NORMINV(RAND(),0,'Total-Smoothed'!$AG$2)</f>
        <v>0.111736474754346</v>
      </c>
      <c r="I98" s="1">
        <f ca="1">I38+NORMINV(RAND(),0,'Total-Smoothed'!$AG$2)</f>
        <v>1.3365213495148852E-2</v>
      </c>
      <c r="J98" s="1">
        <f ca="1">J38+NORMINV(RAND(),0,'Total-Smoothed'!$AG$2)</f>
        <v>-7.3732875864552502E-2</v>
      </c>
      <c r="K98" s="1">
        <f ca="1">K38+NORMINV(RAND(),0,'Total-Smoothed'!$AG$2)</f>
        <v>-5.774688233776238E-2</v>
      </c>
      <c r="L98" s="1">
        <f ca="1">L38+NORMINV(RAND(),0,'Total-Smoothed'!$AG$2)</f>
        <v>0.18521040771501157</v>
      </c>
      <c r="M98" s="1">
        <f ca="1">M38+NORMINV(RAND(),0,'Total-Smoothed'!$AG$2)</f>
        <v>1.0526722026310029</v>
      </c>
      <c r="N98" s="1">
        <f ca="1">N38+NORMINV(RAND(),0,'Total-Smoothed'!$AG$2)</f>
        <v>1.4708429149737351E-2</v>
      </c>
      <c r="O98" s="1">
        <f ca="1">O38+NORMINV(RAND(),0,'Total-Smoothed'!$AG$2)</f>
        <v>3.8539986928308123E-2</v>
      </c>
      <c r="P98" s="1">
        <f ca="1">P38+NORMINV(RAND(),0,'Total-Smoothed'!$AG$2)</f>
        <v>0.4920548666167131</v>
      </c>
      <c r="Q98" s="1">
        <f ca="1">Q38+NORMINV(RAND(),0,'Total-Smoothed'!$AG$2)</f>
        <v>0.85950787016816022</v>
      </c>
      <c r="R98" s="1">
        <f ca="1">R38+NORMINV(RAND(),0,'Total-Smoothed'!$AG$2)</f>
        <v>0.96699407124309167</v>
      </c>
      <c r="S98" s="1">
        <f ca="1">S38+NORMINV(RAND(),0,'Total-Smoothed'!$AG$2)</f>
        <v>0.12864191495210528</v>
      </c>
      <c r="T98" s="1">
        <f ca="1">T38+NORMINV(RAND(),0,'Total-Smoothed'!$AG$2)</f>
        <v>1.0334022675684456</v>
      </c>
      <c r="U98" s="1">
        <f ca="1">U38+NORMINV(RAND(),0,'Total-Smoothed'!$AG$2)</f>
        <v>9.1923552602070885E-2</v>
      </c>
      <c r="V98" s="1">
        <f ca="1">V38+NORMINV(RAND(),0,'Total-Smoothed'!$AG$2)</f>
        <v>0.12634387577232079</v>
      </c>
      <c r="W98" s="1">
        <f ca="1">W38+NORMINV(RAND(),0,'Total-Smoothed'!$AG$2)</f>
        <v>-9.3089430099828896E-2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-0.12688710138528703</v>
      </c>
      <c r="E99" s="1">
        <f ca="1">E39+NORMINV(RAND(),0,'Total-Smoothed'!$AG$2)</f>
        <v>0.15677579888408455</v>
      </c>
      <c r="F99" s="1">
        <f ca="1">F39+NORMINV(RAND(),0,'Total-Smoothed'!$AG$2)</f>
        <v>6.6684412841961985E-3</v>
      </c>
      <c r="G99" s="1">
        <f ca="1">G39+NORMINV(RAND(),0,'Total-Smoothed'!$AG$2)</f>
        <v>0.9091597905868134</v>
      </c>
      <c r="H99" s="1">
        <f ca="1">H39+NORMINV(RAND(),0,'Total-Smoothed'!$AG$2)</f>
        <v>0.57546262481976418</v>
      </c>
      <c r="I99" s="1">
        <f ca="1">I39+NORMINV(RAND(),0,'Total-Smoothed'!$AG$2)</f>
        <v>-0.11185079715816412</v>
      </c>
      <c r="J99" s="1">
        <f ca="1">J39+NORMINV(RAND(),0,'Total-Smoothed'!$AG$2)</f>
        <v>-0.12344914887408052</v>
      </c>
      <c r="K99" s="1">
        <f ca="1">K39+NORMINV(RAND(),0,'Total-Smoothed'!$AG$2)</f>
        <v>0.68665229565988506</v>
      </c>
      <c r="L99" s="1">
        <f ca="1">L39+NORMINV(RAND(),0,'Total-Smoothed'!$AG$2)</f>
        <v>0.35384043101405027</v>
      </c>
      <c r="M99" s="1">
        <f ca="1">M39+NORMINV(RAND(),0,'Total-Smoothed'!$AG$2)</f>
        <v>0.8937831617036891</v>
      </c>
      <c r="N99" s="1">
        <f ca="1">N39+NORMINV(RAND(),0,'Total-Smoothed'!$AG$2)</f>
        <v>0.23912075034989186</v>
      </c>
      <c r="O99" s="1">
        <f ca="1">O39+NORMINV(RAND(),0,'Total-Smoothed'!$AG$2)</f>
        <v>0.91109286845947701</v>
      </c>
      <c r="P99" s="1">
        <f ca="1">P39+NORMINV(RAND(),0,'Total-Smoothed'!$AG$2)</f>
        <v>0.88563688548498631</v>
      </c>
      <c r="Q99" s="1">
        <f ca="1">Q39+NORMINV(RAND(),0,'Total-Smoothed'!$AG$2)</f>
        <v>1.0660932112572032</v>
      </c>
      <c r="R99" s="1">
        <f ca="1">R39+NORMINV(RAND(),0,'Total-Smoothed'!$AG$2)</f>
        <v>0.91021236522302562</v>
      </c>
      <c r="S99" s="1">
        <f ca="1">S39+NORMINV(RAND(),0,'Total-Smoothed'!$AG$2)</f>
        <v>-0.11992024970254665</v>
      </c>
      <c r="T99" s="1">
        <f ca="1">T39+NORMINV(RAND(),0,'Total-Smoothed'!$AG$2)</f>
        <v>1.2018682564017054</v>
      </c>
      <c r="U99" s="1">
        <f ca="1">U39+NORMINV(RAND(),0,'Total-Smoothed'!$AG$2)</f>
        <v>0.97342470867357922</v>
      </c>
      <c r="V99" s="1">
        <f ca="1">V39+NORMINV(RAND(),0,'Total-Smoothed'!$AG$2)</f>
        <v>-8.2499165113791573E-2</v>
      </c>
      <c r="W99" s="1">
        <f ca="1">W39+NORMINV(RAND(),0,'Total-Smoothed'!$AG$2)</f>
        <v>0.43517386130051194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0.22273861775932863</v>
      </c>
      <c r="E100" s="1">
        <f ca="1">E40+NORMINV(RAND(),0,'Total-Smoothed'!$AG$2)</f>
        <v>-2.8845116737087617E-4</v>
      </c>
      <c r="F100" s="1">
        <f ca="1">F40+NORMINV(RAND(),0,'Total-Smoothed'!$AG$2)</f>
        <v>4.6630319211699404E-2</v>
      </c>
      <c r="G100" s="1">
        <f ca="1">G40+NORMINV(RAND(),0,'Total-Smoothed'!$AG$2)</f>
        <v>0.84019690603429376</v>
      </c>
      <c r="H100" s="1">
        <f ca="1">H40+NORMINV(RAND(),0,'Total-Smoothed'!$AG$2)</f>
        <v>0.57401383477728629</v>
      </c>
      <c r="I100" s="1">
        <f ca="1">I40+NORMINV(RAND(),0,'Total-Smoothed'!$AG$2)</f>
        <v>2.3718924466865028E-2</v>
      </c>
      <c r="J100" s="1">
        <f ca="1">J40+NORMINV(RAND(),0,'Total-Smoothed'!$AG$2)</f>
        <v>1.0977905398938179</v>
      </c>
      <c r="K100" s="1">
        <f ca="1">K40+NORMINV(RAND(),0,'Total-Smoothed'!$AG$2)</f>
        <v>1.1059499000722788</v>
      </c>
      <c r="L100" s="1">
        <f ca="1">L40+NORMINV(RAND(),0,'Total-Smoothed'!$AG$2)</f>
        <v>0.8597631774700274</v>
      </c>
      <c r="M100" s="1">
        <f ca="1">M40+NORMINV(RAND(),0,'Total-Smoothed'!$AG$2)</f>
        <v>0.6538386666695033</v>
      </c>
      <c r="N100" s="1">
        <f ca="1">N40+NORMINV(RAND(),0,'Total-Smoothed'!$AG$2)</f>
        <v>1.0169787982470466</v>
      </c>
      <c r="O100" s="1">
        <f ca="1">O40+NORMINV(RAND(),0,'Total-Smoothed'!$AG$2)</f>
        <v>0.96277176105111906</v>
      </c>
      <c r="P100" s="1">
        <f ca="1">P40+NORMINV(RAND(),0,'Total-Smoothed'!$AG$2)</f>
        <v>0.24796647661356391</v>
      </c>
      <c r="Q100" s="1">
        <f ca="1">Q40+NORMINV(RAND(),0,'Total-Smoothed'!$AG$2)</f>
        <v>0.34295641124781612</v>
      </c>
      <c r="R100" s="1">
        <f ca="1">R40+NORMINV(RAND(),0,'Total-Smoothed'!$AG$2)</f>
        <v>-3.1657513489936638E-2</v>
      </c>
      <c r="S100" s="1">
        <f ca="1">S40+NORMINV(RAND(),0,'Total-Smoothed'!$AG$2)</f>
        <v>5.1149651864102769E-3</v>
      </c>
      <c r="T100" s="1">
        <f ca="1">T40+NORMINV(RAND(),0,'Total-Smoothed'!$AG$2)</f>
        <v>1.0503720989910756</v>
      </c>
      <c r="U100" s="1">
        <f ca="1">U40+NORMINV(RAND(),0,'Total-Smoothed'!$AG$2)</f>
        <v>0.86674416154299605</v>
      </c>
      <c r="V100" s="1">
        <f ca="1">V40+NORMINV(RAND(),0,'Total-Smoothed'!$AG$2)</f>
        <v>0.42603641594670927</v>
      </c>
      <c r="W100" s="1">
        <f ca="1">W40+NORMINV(RAND(),0,'Total-Smoothed'!$AG$2)</f>
        <v>4.4009194900699884E-2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-0.12141584329597575</v>
      </c>
      <c r="E101" s="1">
        <f ca="1">E41+NORMINV(RAND(),0,'Total-Smoothed'!$AG$2)</f>
        <v>1.0505008277176122</v>
      </c>
      <c r="F101" s="1">
        <f ca="1">F41+NORMINV(RAND(),0,'Total-Smoothed'!$AG$2)</f>
        <v>-5.7236039110492479E-2</v>
      </c>
      <c r="G101" s="1">
        <f ca="1">G41+NORMINV(RAND(),0,'Total-Smoothed'!$AG$2)</f>
        <v>8.9653542579513593E-2</v>
      </c>
      <c r="H101" s="1">
        <f ca="1">H41+NORMINV(RAND(),0,'Total-Smoothed'!$AG$2)</f>
        <v>0.20397879606423064</v>
      </c>
      <c r="I101" s="1">
        <f ca="1">I41+NORMINV(RAND(),0,'Total-Smoothed'!$AG$2)</f>
        <v>-1.2650199729527646E-2</v>
      </c>
      <c r="J101" s="1">
        <f ca="1">J41+NORMINV(RAND(),0,'Total-Smoothed'!$AG$2)</f>
        <v>2.7317724711918224E-2</v>
      </c>
      <c r="K101" s="1">
        <f ca="1">K41+NORMINV(RAND(),0,'Total-Smoothed'!$AG$2)</f>
        <v>8.6348634033809296E-2</v>
      </c>
      <c r="L101" s="1">
        <f ca="1">L41+NORMINV(RAND(),0,'Total-Smoothed'!$AG$2)</f>
        <v>2.3862335709378624E-2</v>
      </c>
      <c r="M101" s="1">
        <f ca="1">M41+NORMINV(RAND(),0,'Total-Smoothed'!$AG$2)</f>
        <v>0.87186213961885306</v>
      </c>
      <c r="N101" s="1">
        <f ca="1">N41+NORMINV(RAND(),0,'Total-Smoothed'!$AG$2)</f>
        <v>0.13369293120781023</v>
      </c>
      <c r="O101" s="1">
        <f ca="1">O41+NORMINV(RAND(),0,'Total-Smoothed'!$AG$2)</f>
        <v>0.1165819121529213</v>
      </c>
      <c r="P101" s="1">
        <f ca="1">P41+NORMINV(RAND(),0,'Total-Smoothed'!$AG$2)</f>
        <v>0.46156219958922384</v>
      </c>
      <c r="Q101" s="1">
        <f ca="1">Q41+NORMINV(RAND(),0,'Total-Smoothed'!$AG$2)</f>
        <v>4.7013478053702401E-2</v>
      </c>
      <c r="R101" s="1">
        <f ca="1">R41+NORMINV(RAND(),0,'Total-Smoothed'!$AG$2)</f>
        <v>-2.4569126468322169E-2</v>
      </c>
      <c r="S101" s="1">
        <f ca="1">S41+NORMINV(RAND(),0,'Total-Smoothed'!$AG$2)</f>
        <v>2.4681811871078565E-2</v>
      </c>
      <c r="T101" s="1">
        <f ca="1">T41+NORMINV(RAND(),0,'Total-Smoothed'!$AG$2)</f>
        <v>0.77405243982411454</v>
      </c>
      <c r="U101" s="1">
        <f ca="1">U41+NORMINV(RAND(),0,'Total-Smoothed'!$AG$2)</f>
        <v>-7.5871658684987575E-2</v>
      </c>
      <c r="V101" s="1">
        <f ca="1">V41+NORMINV(RAND(),0,'Total-Smoothed'!$AG$2)</f>
        <v>4.481096537238969E-2</v>
      </c>
      <c r="W101" s="1">
        <f ca="1">W41+NORMINV(RAND(),0,'Total-Smoothed'!$AG$2)</f>
        <v>0.21659556167296218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8.1533493099058801E-2</v>
      </c>
      <c r="E102" s="1">
        <f ca="1">E42+NORMINV(RAND(),0,'Total-Smoothed'!$AG$2)</f>
        <v>1.1144713961125694</v>
      </c>
      <c r="F102" s="1">
        <f ca="1">F42+NORMINV(RAND(),0,'Total-Smoothed'!$AG$2)</f>
        <v>0.5538679069807928</v>
      </c>
      <c r="G102" s="1">
        <f ca="1">G42+NORMINV(RAND(),0,'Total-Smoothed'!$AG$2)</f>
        <v>0.13127262502923759</v>
      </c>
      <c r="H102" s="1">
        <f ca="1">H42+NORMINV(RAND(),0,'Total-Smoothed'!$AG$2)</f>
        <v>0.53055934792294679</v>
      </c>
      <c r="I102" s="1">
        <f ca="1">I42+NORMINV(RAND(),0,'Total-Smoothed'!$AG$2)</f>
        <v>1.0585899518496649</v>
      </c>
      <c r="J102" s="1">
        <f ca="1">J42+NORMINV(RAND(),0,'Total-Smoothed'!$AG$2)</f>
        <v>-7.7533387980757403E-3</v>
      </c>
      <c r="K102" s="1">
        <f ca="1">K42+NORMINV(RAND(),0,'Total-Smoothed'!$AG$2)</f>
        <v>-4.6550361169221864E-2</v>
      </c>
      <c r="L102" s="1">
        <f ca="1">L42+NORMINV(RAND(),0,'Total-Smoothed'!$AG$2)</f>
        <v>2.9811778859296666E-2</v>
      </c>
      <c r="M102" s="1">
        <f ca="1">M42+NORMINV(RAND(),0,'Total-Smoothed'!$AG$2)</f>
        <v>0.91289524686834433</v>
      </c>
      <c r="N102" s="1">
        <f ca="1">N42+NORMINV(RAND(),0,'Total-Smoothed'!$AG$2)</f>
        <v>0.1827593519536902</v>
      </c>
      <c r="O102" s="1">
        <f ca="1">O42+NORMINV(RAND(),0,'Total-Smoothed'!$AG$2)</f>
        <v>2.7369860406808159E-2</v>
      </c>
      <c r="P102" s="1">
        <f ca="1">P42+NORMINV(RAND(),0,'Total-Smoothed'!$AG$2)</f>
        <v>-5.9750117997663221E-2</v>
      </c>
      <c r="Q102" s="1">
        <f ca="1">Q42+NORMINV(RAND(),0,'Total-Smoothed'!$AG$2)</f>
        <v>0.7607138501154509</v>
      </c>
      <c r="R102" s="1">
        <f ca="1">R42+NORMINV(RAND(),0,'Total-Smoothed'!$AG$2)</f>
        <v>0.95606971426838738</v>
      </c>
      <c r="S102" s="1">
        <f ca="1">S42+NORMINV(RAND(),0,'Total-Smoothed'!$AG$2)</f>
        <v>1.9057273146113399E-2</v>
      </c>
      <c r="T102" s="1">
        <f ca="1">T42+NORMINV(RAND(),0,'Total-Smoothed'!$AG$2)</f>
        <v>0.98395161333450176</v>
      </c>
      <c r="U102" s="1">
        <f ca="1">U42+NORMINV(RAND(),0,'Total-Smoothed'!$AG$2)</f>
        <v>-4.4774207514614445E-2</v>
      </c>
      <c r="V102" s="1">
        <f ca="1">V42+NORMINV(RAND(),0,'Total-Smoothed'!$AG$2)</f>
        <v>0.19438412678308342</v>
      </c>
      <c r="W102" s="1">
        <f ca="1">W42+NORMINV(RAND(),0,'Total-Smoothed'!$AG$2)</f>
        <v>8.6709679704065068E-2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0.1394958851489157</v>
      </c>
      <c r="E103" s="1">
        <f ca="1">E43+NORMINV(RAND(),0,'Total-Smoothed'!$AG$2)</f>
        <v>0.26272925629950616</v>
      </c>
      <c r="F103" s="1">
        <f ca="1">F43+NORMINV(RAND(),0,'Total-Smoothed'!$AG$2)</f>
        <v>5.2827495816899911E-2</v>
      </c>
      <c r="G103" s="1">
        <f ca="1">G43+NORMINV(RAND(),0,'Total-Smoothed'!$AG$2)</f>
        <v>0.11665760663216167</v>
      </c>
      <c r="H103" s="1">
        <f ca="1">H43+NORMINV(RAND(),0,'Total-Smoothed'!$AG$2)</f>
        <v>0.22214595364386064</v>
      </c>
      <c r="I103" s="1">
        <f ca="1">I43+NORMINV(RAND(),0,'Total-Smoothed'!$AG$2)</f>
        <v>3.8730361498546674E-2</v>
      </c>
      <c r="J103" s="1">
        <f ca="1">J43+NORMINV(RAND(),0,'Total-Smoothed'!$AG$2)</f>
        <v>0.94430536803427367</v>
      </c>
      <c r="K103" s="1">
        <f ca="1">K43+NORMINV(RAND(),0,'Total-Smoothed'!$AG$2)</f>
        <v>0.56894997820674986</v>
      </c>
      <c r="L103" s="1">
        <f ca="1">L43+NORMINV(RAND(),0,'Total-Smoothed'!$AG$2)</f>
        <v>0.16539737356749573</v>
      </c>
      <c r="M103" s="1">
        <f ca="1">M43+NORMINV(RAND(),0,'Total-Smoothed'!$AG$2)</f>
        <v>-0.12978508463703586</v>
      </c>
      <c r="N103" s="1">
        <f ca="1">N43+NORMINV(RAND(),0,'Total-Smoothed'!$AG$2)</f>
        <v>0.66747034488869872</v>
      </c>
      <c r="O103" s="1">
        <f ca="1">O43+NORMINV(RAND(),0,'Total-Smoothed'!$AG$2)</f>
        <v>0.19301387008030846</v>
      </c>
      <c r="P103" s="1">
        <f ca="1">P43+NORMINV(RAND(),0,'Total-Smoothed'!$AG$2)</f>
        <v>1.8930283091480819E-3</v>
      </c>
      <c r="Q103" s="1">
        <f ca="1">Q43+NORMINV(RAND(),0,'Total-Smoothed'!$AG$2)</f>
        <v>-0.21446433006404175</v>
      </c>
      <c r="R103" s="1">
        <f ca="1">R43+NORMINV(RAND(),0,'Total-Smoothed'!$AG$2)</f>
        <v>-8.885724586900115E-2</v>
      </c>
      <c r="S103" s="1">
        <f ca="1">S43+NORMINV(RAND(),0,'Total-Smoothed'!$AG$2)</f>
        <v>2.0215987301212289E-2</v>
      </c>
      <c r="T103" s="1">
        <f ca="1">T43+NORMINV(RAND(),0,'Total-Smoothed'!$AG$2)</f>
        <v>3.411907271646146E-2</v>
      </c>
      <c r="U103" s="1">
        <f ca="1">U43+NORMINV(RAND(),0,'Total-Smoothed'!$AG$2)</f>
        <v>-2.6257225443584747E-2</v>
      </c>
      <c r="V103" s="1">
        <f ca="1">V43+NORMINV(RAND(),0,'Total-Smoothed'!$AG$2)</f>
        <v>0.99839786893840465</v>
      </c>
      <c r="W103" s="1">
        <f ca="1">W43+NORMINV(RAND(),0,'Total-Smoothed'!$AG$2)</f>
        <v>0.63340050135577963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-9.2625299275109541E-2</v>
      </c>
      <c r="E104" s="1">
        <f ca="1">E44+NORMINV(RAND(),0,'Total-Smoothed'!$AG$2)</f>
        <v>2.5846831051049507E-3</v>
      </c>
      <c r="F104" s="1">
        <f ca="1">F44+NORMINV(RAND(),0,'Total-Smoothed'!$AG$2)</f>
        <v>0.39125721221867099</v>
      </c>
      <c r="G104" s="1">
        <f ca="1">G44+NORMINV(RAND(),0,'Total-Smoothed'!$AG$2)</f>
        <v>0.31631570970263867</v>
      </c>
      <c r="H104" s="1">
        <f ca="1">H44+NORMINV(RAND(),0,'Total-Smoothed'!$AG$2)</f>
        <v>0.1159467944430241</v>
      </c>
      <c r="I104" s="1">
        <f ca="1">I44+NORMINV(RAND(),0,'Total-Smoothed'!$AG$2)</f>
        <v>-1.7206188778464939E-2</v>
      </c>
      <c r="J104" s="1">
        <f ca="1">J44+NORMINV(RAND(),0,'Total-Smoothed'!$AG$2)</f>
        <v>0.94346375298756535</v>
      </c>
      <c r="K104" s="1">
        <f ca="1">K44+NORMINV(RAND(),0,'Total-Smoothed'!$AG$2)</f>
        <v>-6.360861945585837E-2</v>
      </c>
      <c r="L104" s="1">
        <f ca="1">L44+NORMINV(RAND(),0,'Total-Smoothed'!$AG$2)</f>
        <v>0.36103833829175863</v>
      </c>
      <c r="M104" s="1">
        <f ca="1">M44+NORMINV(RAND(),0,'Total-Smoothed'!$AG$2)</f>
        <v>-0.10373523614212379</v>
      </c>
      <c r="N104" s="1">
        <f ca="1">N44+NORMINV(RAND(),0,'Total-Smoothed'!$AG$2)</f>
        <v>1.0376988347012757</v>
      </c>
      <c r="O104" s="1">
        <f ca="1">O44+NORMINV(RAND(),0,'Total-Smoothed'!$AG$2)</f>
        <v>1.0014856789122626</v>
      </c>
      <c r="P104" s="1">
        <f ca="1">P44+NORMINV(RAND(),0,'Total-Smoothed'!$AG$2)</f>
        <v>0.16444896802199999</v>
      </c>
      <c r="Q104" s="1">
        <f ca="1">Q44+NORMINV(RAND(),0,'Total-Smoothed'!$AG$2)</f>
        <v>7.855132314615914E-3</v>
      </c>
      <c r="R104" s="1">
        <f ca="1">R44+NORMINV(RAND(),0,'Total-Smoothed'!$AG$2)</f>
        <v>-6.1826919808497346E-2</v>
      </c>
      <c r="S104" s="1">
        <f ca="1">S44+NORMINV(RAND(),0,'Total-Smoothed'!$AG$2)</f>
        <v>-9.5461498653265364E-2</v>
      </c>
      <c r="T104" s="1">
        <f ca="1">T44+NORMINV(RAND(),0,'Total-Smoothed'!$AG$2)</f>
        <v>5.2988868511424883E-2</v>
      </c>
      <c r="U104" s="1">
        <f ca="1">U44+NORMINV(RAND(),0,'Total-Smoothed'!$AG$2)</f>
        <v>1.0602171218927128</v>
      </c>
      <c r="V104" s="1">
        <f ca="1">V44+NORMINV(RAND(),0,'Total-Smoothed'!$AG$2)</f>
        <v>0.95979113796256188</v>
      </c>
      <c r="W104" s="1">
        <f ca="1">W44+NORMINV(RAND(),0,'Total-Smoothed'!$AG$2)</f>
        <v>0.1145976168591544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4.3990923767571299E-2</v>
      </c>
      <c r="E105" s="1">
        <f ca="1">E45+NORMINV(RAND(),0,'Total-Smoothed'!$AG$2)</f>
        <v>0.36819170563086778</v>
      </c>
      <c r="F105" s="1">
        <f ca="1">F45+NORMINV(RAND(),0,'Total-Smoothed'!$AG$2)</f>
        <v>0.65282250408902531</v>
      </c>
      <c r="G105" s="1">
        <f ca="1">G45+NORMINV(RAND(),0,'Total-Smoothed'!$AG$2)</f>
        <v>0.65761523985288339</v>
      </c>
      <c r="H105" s="1">
        <f ca="1">H45+NORMINV(RAND(),0,'Total-Smoothed'!$AG$2)</f>
        <v>0.72280866767874918</v>
      </c>
      <c r="I105" s="1">
        <f ca="1">I45+NORMINV(RAND(),0,'Total-Smoothed'!$AG$2)</f>
        <v>0.94765678426668187</v>
      </c>
      <c r="J105" s="1">
        <f ca="1">J45+NORMINV(RAND(),0,'Total-Smoothed'!$AG$2)</f>
        <v>1.0666170332936646</v>
      </c>
      <c r="K105" s="1">
        <f ca="1">K45+NORMINV(RAND(),0,'Total-Smoothed'!$AG$2)</f>
        <v>0.34718543044348837</v>
      </c>
      <c r="L105" s="1">
        <f ca="1">L45+NORMINV(RAND(),0,'Total-Smoothed'!$AG$2)</f>
        <v>-0.17874235932799071</v>
      </c>
      <c r="M105" s="1">
        <f ca="1">M45+NORMINV(RAND(),0,'Total-Smoothed'!$AG$2)</f>
        <v>1.0017896068316958</v>
      </c>
      <c r="N105" s="1">
        <f ca="1">N45+NORMINV(RAND(),0,'Total-Smoothed'!$AG$2)</f>
        <v>-7.9841255349677356E-2</v>
      </c>
      <c r="O105" s="1">
        <f ca="1">O45+NORMINV(RAND(),0,'Total-Smoothed'!$AG$2)</f>
        <v>-1.3666216755500841E-2</v>
      </c>
      <c r="P105" s="1">
        <f ca="1">P45+NORMINV(RAND(),0,'Total-Smoothed'!$AG$2)</f>
        <v>-7.8269892476632175E-4</v>
      </c>
      <c r="Q105" s="1">
        <f ca="1">Q45+NORMINV(RAND(),0,'Total-Smoothed'!$AG$2)</f>
        <v>0.24553115708901196</v>
      </c>
      <c r="R105" s="1">
        <f ca="1">R45+NORMINV(RAND(),0,'Total-Smoothed'!$AG$2)</f>
        <v>0.38240793979791299</v>
      </c>
      <c r="S105" s="1">
        <f ca="1">S45+NORMINV(RAND(),0,'Total-Smoothed'!$AG$2)</f>
        <v>0.17332622923085136</v>
      </c>
      <c r="T105" s="1">
        <f ca="1">T45+NORMINV(RAND(),0,'Total-Smoothed'!$AG$2)</f>
        <v>1.1053744799920178</v>
      </c>
      <c r="U105" s="1">
        <f ca="1">U45+NORMINV(RAND(),0,'Total-Smoothed'!$AG$2)</f>
        <v>0.1724180726548154</v>
      </c>
      <c r="V105" s="1">
        <f ca="1">V45+NORMINV(RAND(),0,'Total-Smoothed'!$AG$2)</f>
        <v>0.26058267441312472</v>
      </c>
      <c r="W105" s="1">
        <f ca="1">W45+NORMINV(RAND(),0,'Total-Smoothed'!$AG$2)</f>
        <v>0.15324035950885392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0.13564429279697546</v>
      </c>
      <c r="E106" s="1">
        <f ca="1">E46+NORMINV(RAND(),0,'Total-Smoothed'!$AG$2)</f>
        <v>0.42562457224916017</v>
      </c>
      <c r="F106" s="1">
        <f ca="1">F46+NORMINV(RAND(),0,'Total-Smoothed'!$AG$2)</f>
        <v>0.94727534850804229</v>
      </c>
      <c r="G106" s="1">
        <f ca="1">G46+NORMINV(RAND(),0,'Total-Smoothed'!$AG$2)</f>
        <v>1.9306622740552233E-2</v>
      </c>
      <c r="H106" s="1">
        <f ca="1">H46+NORMINV(RAND(),0,'Total-Smoothed'!$AG$2)</f>
        <v>0.15102593183161245</v>
      </c>
      <c r="I106" s="1">
        <f ca="1">I46+NORMINV(RAND(),0,'Total-Smoothed'!$AG$2)</f>
        <v>2.9347567885399863E-2</v>
      </c>
      <c r="J106" s="1">
        <f ca="1">J46+NORMINV(RAND(),0,'Total-Smoothed'!$AG$2)</f>
        <v>0.95981372387037467</v>
      </c>
      <c r="K106" s="1">
        <f ca="1">K46+NORMINV(RAND(),0,'Total-Smoothed'!$AG$2)</f>
        <v>-1.2196308928483952E-3</v>
      </c>
      <c r="L106" s="1">
        <f ca="1">L46+NORMINV(RAND(),0,'Total-Smoothed'!$AG$2)</f>
        <v>0.54874360818380097</v>
      </c>
      <c r="M106" s="1">
        <f ca="1">M46+NORMINV(RAND(),0,'Total-Smoothed'!$AG$2)</f>
        <v>0.39846317035269668</v>
      </c>
      <c r="N106" s="1">
        <f ca="1">N46+NORMINV(RAND(),0,'Total-Smoothed'!$AG$2)</f>
        <v>0.246441111440312</v>
      </c>
      <c r="O106" s="1">
        <f ca="1">O46+NORMINV(RAND(),0,'Total-Smoothed'!$AG$2)</f>
        <v>0.92734345891247694</v>
      </c>
      <c r="P106" s="1">
        <f ca="1">P46+NORMINV(RAND(),0,'Total-Smoothed'!$AG$2)</f>
        <v>0.32977126967631465</v>
      </c>
      <c r="Q106" s="1">
        <f ca="1">Q46+NORMINV(RAND(),0,'Total-Smoothed'!$AG$2)</f>
        <v>7.1609160789910087E-2</v>
      </c>
      <c r="R106" s="1">
        <f ca="1">R46+NORMINV(RAND(),0,'Total-Smoothed'!$AG$2)</f>
        <v>4.6832554308926126E-2</v>
      </c>
      <c r="S106" s="1">
        <f ca="1">S46+NORMINV(RAND(),0,'Total-Smoothed'!$AG$2)</f>
        <v>0.11664844815383876</v>
      </c>
      <c r="T106" s="1">
        <f ca="1">T46+NORMINV(RAND(),0,'Total-Smoothed'!$AG$2)</f>
        <v>0.1775006793277063</v>
      </c>
      <c r="U106" s="1">
        <f ca="1">U46+NORMINV(RAND(),0,'Total-Smoothed'!$AG$2)</f>
        <v>1.2184741602380387</v>
      </c>
      <c r="V106" s="1">
        <f ca="1">V46+NORMINV(RAND(),0,'Total-Smoothed'!$AG$2)</f>
        <v>0.134757377488437</v>
      </c>
      <c r="W106" s="1">
        <f ca="1">W46+NORMINV(RAND(),0,'Total-Smoothed'!$AG$2)</f>
        <v>-4.4731455268116421E-2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4.9834506631599287E-2</v>
      </c>
      <c r="E107" s="1">
        <f ca="1">E47+NORMINV(RAND(),0,'Total-Smoothed'!$AG$2)</f>
        <v>-0.10797193859191678</v>
      </c>
      <c r="F107" s="1">
        <f ca="1">F47+NORMINV(RAND(),0,'Total-Smoothed'!$AG$2)</f>
        <v>0.38770826603681158</v>
      </c>
      <c r="G107" s="1">
        <f ca="1">G47+NORMINV(RAND(),0,'Total-Smoothed'!$AG$2)</f>
        <v>0.65299487609986795</v>
      </c>
      <c r="H107" s="1">
        <f ca="1">H47+NORMINV(RAND(),0,'Total-Smoothed'!$AG$2)</f>
        <v>0.10078139267976949</v>
      </c>
      <c r="I107" s="1">
        <f ca="1">I47+NORMINV(RAND(),0,'Total-Smoothed'!$AG$2)</f>
        <v>6.63998388117234E-2</v>
      </c>
      <c r="J107" s="1">
        <f ca="1">J47+NORMINV(RAND(),0,'Total-Smoothed'!$AG$2)</f>
        <v>0.95224283393833864</v>
      </c>
      <c r="K107" s="1">
        <f ca="1">K47+NORMINV(RAND(),0,'Total-Smoothed'!$AG$2)</f>
        <v>0.74878892973915145</v>
      </c>
      <c r="L107" s="1">
        <f ca="1">L47+NORMINV(RAND(),0,'Total-Smoothed'!$AG$2)</f>
        <v>1.1414785525819551E-2</v>
      </c>
      <c r="M107" s="1">
        <f ca="1">M47+NORMINV(RAND(),0,'Total-Smoothed'!$AG$2)</f>
        <v>8.6321063401785414E-2</v>
      </c>
      <c r="N107" s="1">
        <f ca="1">N47+NORMINV(RAND(),0,'Total-Smoothed'!$AG$2)</f>
        <v>1.0463803267133707</v>
      </c>
      <c r="O107" s="1">
        <f ca="1">O47+NORMINV(RAND(),0,'Total-Smoothed'!$AG$2)</f>
        <v>1.1224247065914676</v>
      </c>
      <c r="P107" s="1">
        <f ca="1">P47+NORMINV(RAND(),0,'Total-Smoothed'!$AG$2)</f>
        <v>0.75793397970855692</v>
      </c>
      <c r="Q107" s="1">
        <f ca="1">Q47+NORMINV(RAND(),0,'Total-Smoothed'!$AG$2)</f>
        <v>2.4066272198663346E-2</v>
      </c>
      <c r="R107" s="1">
        <f ca="1">R47+NORMINV(RAND(),0,'Total-Smoothed'!$AG$2)</f>
        <v>-5.5235707106587012E-2</v>
      </c>
      <c r="S107" s="1">
        <f ca="1">S47+NORMINV(RAND(),0,'Total-Smoothed'!$AG$2)</f>
        <v>7.3834653906747913E-2</v>
      </c>
      <c r="T107" s="1">
        <f ca="1">T47+NORMINV(RAND(),0,'Total-Smoothed'!$AG$2)</f>
        <v>0.12218569690038938</v>
      </c>
      <c r="U107" s="1">
        <f ca="1">U47+NORMINV(RAND(),0,'Total-Smoothed'!$AG$2)</f>
        <v>0.94961235947520772</v>
      </c>
      <c r="V107" s="1">
        <f ca="1">V47+NORMINV(RAND(),0,'Total-Smoothed'!$AG$2)</f>
        <v>-5.5902473554575359E-2</v>
      </c>
      <c r="W107" s="1">
        <f ca="1">W47+NORMINV(RAND(),0,'Total-Smoothed'!$AG$2)</f>
        <v>0.98477931337069946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-3.7387845742519646E-2</v>
      </c>
      <c r="E108" s="1">
        <f ca="1">E48+NORMINV(RAND(),0,'Total-Smoothed'!$AG$2)</f>
        <v>0.16194083206393392</v>
      </c>
      <c r="F108" s="1">
        <f ca="1">F48+NORMINV(RAND(),0,'Total-Smoothed'!$AG$2)</f>
        <v>0.20882877051029441</v>
      </c>
      <c r="G108" s="1">
        <f ca="1">G48+NORMINV(RAND(),0,'Total-Smoothed'!$AG$2)</f>
        <v>1.2617342102115838</v>
      </c>
      <c r="H108" s="1">
        <f ca="1">H48+NORMINV(RAND(),0,'Total-Smoothed'!$AG$2)</f>
        <v>5.6238610966465034E-2</v>
      </c>
      <c r="I108" s="1">
        <f ca="1">I48+NORMINV(RAND(),0,'Total-Smoothed'!$AG$2)</f>
        <v>0.49430280275118599</v>
      </c>
      <c r="J108" s="1">
        <f ca="1">J48+NORMINV(RAND(),0,'Total-Smoothed'!$AG$2)</f>
        <v>0.95592101067792457</v>
      </c>
      <c r="K108" s="1">
        <f ca="1">K48+NORMINV(RAND(),0,'Total-Smoothed'!$AG$2)</f>
        <v>0.56105849156453003</v>
      </c>
      <c r="L108" s="1">
        <f ca="1">L48+NORMINV(RAND(),0,'Total-Smoothed'!$AG$2)</f>
        <v>-4.6272876764257755E-3</v>
      </c>
      <c r="M108" s="1">
        <f ca="1">M48+NORMINV(RAND(),0,'Total-Smoothed'!$AG$2)</f>
        <v>0.80901615947608307</v>
      </c>
      <c r="N108" s="1">
        <f ca="1">N48+NORMINV(RAND(),0,'Total-Smoothed'!$AG$2)</f>
        <v>0.89687807519940344</v>
      </c>
      <c r="O108" s="1">
        <f ca="1">O48+NORMINV(RAND(),0,'Total-Smoothed'!$AG$2)</f>
        <v>0.8823779718540079</v>
      </c>
      <c r="P108" s="1">
        <f ca="1">P48+NORMINV(RAND(),0,'Total-Smoothed'!$AG$2)</f>
        <v>-2.6175250287005562E-2</v>
      </c>
      <c r="Q108" s="1">
        <f ca="1">Q48+NORMINV(RAND(),0,'Total-Smoothed'!$AG$2)</f>
        <v>0.1217364672403607</v>
      </c>
      <c r="R108" s="1">
        <f ca="1">R48+NORMINV(RAND(),0,'Total-Smoothed'!$AG$2)</f>
        <v>0.20370723004500765</v>
      </c>
      <c r="S108" s="1">
        <f ca="1">S48+NORMINV(RAND(),0,'Total-Smoothed'!$AG$2)</f>
        <v>-0.11193353934450916</v>
      </c>
      <c r="T108" s="1">
        <f ca="1">T48+NORMINV(RAND(),0,'Total-Smoothed'!$AG$2)</f>
        <v>0.9270080811622361</v>
      </c>
      <c r="U108" s="1">
        <f ca="1">U48+NORMINV(RAND(),0,'Total-Smoothed'!$AG$2)</f>
        <v>-0.13090136371179328</v>
      </c>
      <c r="V108" s="1">
        <f ca="1">V48+NORMINV(RAND(),0,'Total-Smoothed'!$AG$2)</f>
        <v>0.8456666749053221</v>
      </c>
      <c r="W108" s="1">
        <f ca="1">W48+NORMINV(RAND(),0,'Total-Smoothed'!$AG$2)</f>
        <v>4.2735416358136435E-2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4.0380721900517828E-2</v>
      </c>
      <c r="E111" s="1">
        <f ca="1">(E61+0.6*(F61+D61)+0.15*G1)/(1+2*0.6+0.15)</f>
        <v>6.0412151867539718E-2</v>
      </c>
      <c r="F111" s="1">
        <f ca="1">(F61+0.6*(G61+E61)+0.15*(D61+H61))/(1+2*0.6+2*0.15)</f>
        <v>7.7612918393772726E-2</v>
      </c>
      <c r="G111" s="1">
        <f t="shared" ref="G111:H126" ca="1" si="10">(G61+0.6*(H61+F61)+0.15*(E61+I61))/(1+2*0.6+2*0.15)</f>
        <v>3.4437691907787796E-2</v>
      </c>
      <c r="H111" s="1">
        <f ca="1">(H61+0.6*(I61+G61)+0.15*(F61+J61))/(1+2*0.6+2*0.15)</f>
        <v>-1.387293117923768E-2</v>
      </c>
      <c r="I111" s="1">
        <f t="shared" ref="I111:U126" ca="1" si="11">(I61+0.6*(J61+H61)+0.15*(G61+K61))/(1+2*0.6+2*0.15)</f>
        <v>-4.9333675521640218E-2</v>
      </c>
      <c r="J111" s="1">
        <f t="shared" ca="1" si="11"/>
        <v>-1.4871259621381584E-3</v>
      </c>
      <c r="K111" s="1">
        <f t="shared" ca="1" si="11"/>
        <v>0.23966575855559996</v>
      </c>
      <c r="L111" s="1">
        <f t="shared" ca="1" si="11"/>
        <v>0.57863070972579256</v>
      </c>
      <c r="M111" s="1">
        <f t="shared" ca="1" si="11"/>
        <v>0.64880685595487209</v>
      </c>
      <c r="N111" s="1">
        <f t="shared" ca="1" si="11"/>
        <v>0.32880334245960474</v>
      </c>
      <c r="O111" s="1">
        <f t="shared" ca="1" si="11"/>
        <v>5.8446111129524858E-2</v>
      </c>
      <c r="P111" s="1">
        <f t="shared" ca="1" si="11"/>
        <v>-2.3728596593088493E-2</v>
      </c>
      <c r="Q111" s="1">
        <f t="shared" ca="1" si="11"/>
        <v>1.5637799805205282E-2</v>
      </c>
      <c r="R111" s="1">
        <f t="shared" ca="1" si="11"/>
        <v>7.4244139559177715E-3</v>
      </c>
      <c r="S111" s="1">
        <f t="shared" ca="1" si="11"/>
        <v>-1.4035798004187134E-2</v>
      </c>
      <c r="T111" s="1">
        <f t="shared" ca="1" si="11"/>
        <v>5.8164318655679215E-3</v>
      </c>
      <c r="U111" s="1">
        <f t="shared" ca="1" si="11"/>
        <v>4.9169886750065124E-2</v>
      </c>
      <c r="V111" s="1">
        <f ca="1">(V61+0.6*(W61+U61)+0.15*T1)/(1+2*0.6+0.15)</f>
        <v>0.16774019297701792</v>
      </c>
      <c r="W111" s="1">
        <f ca="1">(W61+0.6*(V61)+0.15*U61)/(1+0.6+0.15)</f>
        <v>0.38964047516328632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3.1149684355460925E-2</v>
      </c>
      <c r="E112" s="1">
        <f t="shared" ref="E112:E158" ca="1" si="13">(E62+0.6*(F62+D62)+0.15*G2)/(1+2*0.6+0.15)</f>
        <v>3.8843502327957233E-2</v>
      </c>
      <c r="F112" s="1">
        <f t="shared" ref="F112:U127" ca="1" si="14">(F62+0.6*(G62+E62)+0.15*(D62+H62))/(1+2*0.6+2*0.15)</f>
        <v>3.4048046506114912E-2</v>
      </c>
      <c r="G112" s="1">
        <f t="shared" ca="1" si="10"/>
        <v>2.1017998409011272E-2</v>
      </c>
      <c r="H112" s="1">
        <f t="shared" ca="1" si="10"/>
        <v>9.3046617225953521E-4</v>
      </c>
      <c r="I112" s="1">
        <f t="shared" ca="1" si="11"/>
        <v>3.7524131273689212E-2</v>
      </c>
      <c r="J112" s="1">
        <f t="shared" ca="1" si="11"/>
        <v>0.13721229795700068</v>
      </c>
      <c r="K112" s="1">
        <f t="shared" ca="1" si="11"/>
        <v>0.27621032448217114</v>
      </c>
      <c r="L112" s="1">
        <f t="shared" ca="1" si="11"/>
        <v>0.34489730992820544</v>
      </c>
      <c r="M112" s="1">
        <f t="shared" ca="1" si="11"/>
        <v>0.39142064830507894</v>
      </c>
      <c r="N112" s="1">
        <f t="shared" ca="1" si="11"/>
        <v>0.16119021460365826</v>
      </c>
      <c r="O112" s="1">
        <f t="shared" ca="1" si="11"/>
        <v>-2.7042538676962692E-2</v>
      </c>
      <c r="P112" s="1">
        <f t="shared" ca="1" si="11"/>
        <v>-6.6728676765192244E-2</v>
      </c>
      <c r="Q112" s="1">
        <f t="shared" ca="1" si="11"/>
        <v>-5.8818261010285769E-2</v>
      </c>
      <c r="R112" s="1">
        <f t="shared" ca="1" si="11"/>
        <v>-7.9644288140320513E-2</v>
      </c>
      <c r="S112" s="1">
        <f t="shared" ca="1" si="11"/>
        <v>-6.3280567999835363E-2</v>
      </c>
      <c r="T112" s="1">
        <f t="shared" ca="1" si="11"/>
        <v>-3.4465288588899065E-2</v>
      </c>
      <c r="U112" s="1">
        <f t="shared" ca="1" si="11"/>
        <v>2.5251538039649447E-2</v>
      </c>
      <c r="V112" s="1">
        <f t="shared" ref="V112:V158" ca="1" si="15">(V62+0.6*(W62+U62)+0.15*T2)/(1+2*0.6+0.15)</f>
        <v>0.16513023866817506</v>
      </c>
      <c r="W112" s="1">
        <f t="shared" ref="W112:W157" ca="1" si="16">(W62+0.6*(V62)+0.15*U62)/(1+0.6+0.15)</f>
        <v>0.37829960041779997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0.34684231808113664</v>
      </c>
      <c r="E113" s="1">
        <f t="shared" ca="1" si="13"/>
        <v>0.19858092826757312</v>
      </c>
      <c r="F113" s="1">
        <f t="shared" ca="1" si="14"/>
        <v>0.16710060899336207</v>
      </c>
      <c r="G113" s="1">
        <f t="shared" ca="1" si="10"/>
        <v>0.11332490661622929</v>
      </c>
      <c r="H113" s="1">
        <f t="shared" ca="1" si="10"/>
        <v>2.8981536177021965E-2</v>
      </c>
      <c r="I113" s="1">
        <f t="shared" ca="1" si="11"/>
        <v>-5.8227465155676729E-3</v>
      </c>
      <c r="J113" s="1">
        <f t="shared" ca="1" si="11"/>
        <v>3.9394679521857323E-2</v>
      </c>
      <c r="K113" s="1">
        <f t="shared" ca="1" si="11"/>
        <v>0.19358743503007939</v>
      </c>
      <c r="L113" s="1">
        <f t="shared" ca="1" si="11"/>
        <v>0.43603172726696854</v>
      </c>
      <c r="M113" s="1">
        <f t="shared" ca="1" si="11"/>
        <v>0.53497512342014419</v>
      </c>
      <c r="N113" s="1">
        <f t="shared" ca="1" si="11"/>
        <v>0.29770895009044729</v>
      </c>
      <c r="O113" s="1">
        <f t="shared" ca="1" si="11"/>
        <v>9.153729128263699E-2</v>
      </c>
      <c r="P113" s="1">
        <f t="shared" ca="1" si="11"/>
        <v>5.573407437794331E-2</v>
      </c>
      <c r="Q113" s="1">
        <f t="shared" ca="1" si="11"/>
        <v>6.2028086634359304E-2</v>
      </c>
      <c r="R113" s="1">
        <f t="shared" ca="1" si="11"/>
        <v>1.500098984364201E-2</v>
      </c>
      <c r="S113" s="1">
        <f t="shared" ca="1" si="11"/>
        <v>-7.5311978453874218E-2</v>
      </c>
      <c r="T113" s="1">
        <f t="shared" ca="1" si="11"/>
        <v>-0.10910633973714441</v>
      </c>
      <c r="U113" s="1">
        <f t="shared" ca="1" si="11"/>
        <v>-2.2852972905709274E-2</v>
      </c>
      <c r="V113" s="1">
        <f t="shared" ca="1" si="15"/>
        <v>0.18953019838595039</v>
      </c>
      <c r="W113" s="1">
        <f t="shared" ca="1" si="16"/>
        <v>0.48120030554574378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-8.1990046707705933E-2</v>
      </c>
      <c r="E114" s="1">
        <f t="shared" ca="1" si="13"/>
        <v>-2.4479006336158423E-3</v>
      </c>
      <c r="F114" s="1">
        <f t="shared" ca="1" si="14"/>
        <v>5.225215134143707E-2</v>
      </c>
      <c r="G114" s="1">
        <f t="shared" ca="1" si="10"/>
        <v>7.7532552318000963E-2</v>
      </c>
      <c r="H114" s="1">
        <f t="shared" ca="1" si="10"/>
        <v>7.9836308718944551E-2</v>
      </c>
      <c r="I114" s="1">
        <f t="shared" ca="1" si="11"/>
        <v>6.6700815819818862E-2</v>
      </c>
      <c r="J114" s="1">
        <f t="shared" ca="1" si="11"/>
        <v>8.0003675216095374E-2</v>
      </c>
      <c r="K114" s="1">
        <f t="shared" ca="1" si="11"/>
        <v>0.17816222865882345</v>
      </c>
      <c r="L114" s="1">
        <f t="shared" ca="1" si="11"/>
        <v>0.31576799309113646</v>
      </c>
      <c r="M114" s="1">
        <f t="shared" ca="1" si="11"/>
        <v>0.4274113394403945</v>
      </c>
      <c r="N114" s="1">
        <f t="shared" ca="1" si="11"/>
        <v>0.22631420285278128</v>
      </c>
      <c r="O114" s="1">
        <f t="shared" ca="1" si="11"/>
        <v>-1.6612139944132763E-2</v>
      </c>
      <c r="P114" s="1">
        <f t="shared" ca="1" si="11"/>
        <v>-7.2295095179563451E-2</v>
      </c>
      <c r="Q114" s="1">
        <f t="shared" ca="1" si="11"/>
        <v>-4.1384043641088719E-2</v>
      </c>
      <c r="R114" s="1">
        <f t="shared" ca="1" si="11"/>
        <v>-6.7999203844112691E-2</v>
      </c>
      <c r="S114" s="1">
        <f t="shared" ca="1" si="11"/>
        <v>-0.12242150431536133</v>
      </c>
      <c r="T114" s="1">
        <f t="shared" ca="1" si="11"/>
        <v>-0.11800917447401105</v>
      </c>
      <c r="U114" s="1">
        <f t="shared" ca="1" si="11"/>
        <v>-4.0665277254815363E-2</v>
      </c>
      <c r="V114" s="1">
        <f t="shared" ca="1" si="15"/>
        <v>0.19032004396296723</v>
      </c>
      <c r="W114" s="1">
        <f t="shared" ca="1" si="16"/>
        <v>0.50324786682292266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6.0036591949724834E-2</v>
      </c>
      <c r="E115" s="1">
        <f t="shared" ca="1" si="13"/>
        <v>1.9992632203394794E-2</v>
      </c>
      <c r="F115" s="1">
        <f t="shared" ca="1" si="14"/>
        <v>4.0153900717797807E-2</v>
      </c>
      <c r="G115" s="1">
        <f t="shared" ca="1" si="10"/>
        <v>2.4538212289512702E-2</v>
      </c>
      <c r="H115" s="1">
        <f t="shared" ca="1" si="10"/>
        <v>-4.7663507513768681E-2</v>
      </c>
      <c r="I115" s="1">
        <f t="shared" ca="1" si="11"/>
        <v>-8.421321622855607E-2</v>
      </c>
      <c r="J115" s="1">
        <f t="shared" ca="1" si="11"/>
        <v>-8.9463510218331238E-2</v>
      </c>
      <c r="K115" s="1">
        <f t="shared" ca="1" si="11"/>
        <v>-1.4312344490149231E-2</v>
      </c>
      <c r="L115" s="1">
        <f t="shared" ca="1" si="11"/>
        <v>0.19513099097298836</v>
      </c>
      <c r="M115" s="1">
        <f t="shared" ca="1" si="11"/>
        <v>0.40826956357698041</v>
      </c>
      <c r="N115" s="1">
        <f t="shared" ca="1" si="11"/>
        <v>0.32035395003643191</v>
      </c>
      <c r="O115" s="1">
        <f t="shared" ca="1" si="11"/>
        <v>0.17903007532898885</v>
      </c>
      <c r="P115" s="1">
        <f t="shared" ca="1" si="11"/>
        <v>7.720218147361485E-2</v>
      </c>
      <c r="Q115" s="1">
        <f t="shared" ca="1" si="11"/>
        <v>2.280113139412837E-3</v>
      </c>
      <c r="R115" s="1">
        <f t="shared" ca="1" si="11"/>
        <v>1.5990949249696032E-3</v>
      </c>
      <c r="S115" s="1">
        <f t="shared" ca="1" si="11"/>
        <v>1.4977534478870602E-2</v>
      </c>
      <c r="T115" s="1">
        <f t="shared" ca="1" si="11"/>
        <v>-1.7311271845702199E-2</v>
      </c>
      <c r="U115" s="1">
        <f t="shared" ca="1" si="11"/>
        <v>2.2954975962668257E-2</v>
      </c>
      <c r="V115" s="1">
        <f t="shared" ca="1" si="15"/>
        <v>0.2113237594988078</v>
      </c>
      <c r="W115" s="1">
        <f t="shared" ca="1" si="16"/>
        <v>0.48522574981988287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8.2527419047065134E-2</v>
      </c>
      <c r="E116" s="1">
        <f t="shared" ca="1" si="13"/>
        <v>1.5019371135836693E-2</v>
      </c>
      <c r="F116" s="1">
        <f t="shared" ca="1" si="14"/>
        <v>-4.4663143638604998E-2</v>
      </c>
      <c r="G116" s="1">
        <f t="shared" ca="1" si="10"/>
        <v>-2.3265941239304786E-2</v>
      </c>
      <c r="H116" s="1">
        <f t="shared" ca="1" si="10"/>
        <v>-4.0963220406931801E-3</v>
      </c>
      <c r="I116" s="1">
        <f t="shared" ca="1" si="11"/>
        <v>1.2940008019361519E-2</v>
      </c>
      <c r="J116" s="1">
        <f t="shared" ca="1" si="11"/>
        <v>8.6590350196627766E-2</v>
      </c>
      <c r="K116" s="1">
        <f t="shared" ca="1" si="11"/>
        <v>0.21443395054000761</v>
      </c>
      <c r="L116" s="1">
        <f t="shared" ca="1" si="11"/>
        <v>0.36092953771513603</v>
      </c>
      <c r="M116" s="1">
        <f t="shared" ca="1" si="11"/>
        <v>0.45766265761380487</v>
      </c>
      <c r="N116" s="1">
        <f t="shared" ca="1" si="11"/>
        <v>0.25608265262840868</v>
      </c>
      <c r="O116" s="1">
        <f t="shared" ca="1" si="11"/>
        <v>8.8977594779690916E-2</v>
      </c>
      <c r="P116" s="1">
        <f t="shared" ca="1" si="11"/>
        <v>5.5106317809054284E-2</v>
      </c>
      <c r="Q116" s="1">
        <f t="shared" ca="1" si="11"/>
        <v>5.6270717021524128E-2</v>
      </c>
      <c r="R116" s="1">
        <f t="shared" ca="1" si="11"/>
        <v>4.7400084630686908E-2</v>
      </c>
      <c r="S116" s="1">
        <f t="shared" ca="1" si="11"/>
        <v>5.2819567339599513E-2</v>
      </c>
      <c r="T116" s="1">
        <f t="shared" ca="1" si="11"/>
        <v>5.1378368145449979E-2</v>
      </c>
      <c r="U116" s="1">
        <f t="shared" ca="1" si="11"/>
        <v>2.020484613520878E-2</v>
      </c>
      <c r="V116" s="1">
        <f t="shared" ca="1" si="15"/>
        <v>1.3358809199575565E-2</v>
      </c>
      <c r="W116" s="1">
        <f t="shared" ca="1" si="16"/>
        <v>3.5133555188448559E-2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3.4963491894347984E-2</v>
      </c>
      <c r="E117" s="1">
        <f t="shared" ca="1" si="13"/>
        <v>0.14847996080185766</v>
      </c>
      <c r="F117" s="1">
        <f t="shared" ca="1" si="14"/>
        <v>0.20601348724483168</v>
      </c>
      <c r="G117" s="1">
        <f t="shared" ca="1" si="10"/>
        <v>0.15378629439950958</v>
      </c>
      <c r="H117" s="1">
        <f t="shared" ca="1" si="10"/>
        <v>0.19715223338502219</v>
      </c>
      <c r="I117" s="1">
        <f t="shared" ca="1" si="11"/>
        <v>0.26266750528656052</v>
      </c>
      <c r="J117" s="1">
        <f t="shared" ca="1" si="11"/>
        <v>0.141867825632671</v>
      </c>
      <c r="K117" s="1">
        <f t="shared" ca="1" si="11"/>
        <v>8.2177705918333413E-2</v>
      </c>
      <c r="L117" s="1">
        <f t="shared" ca="1" si="11"/>
        <v>0.2482387155580536</v>
      </c>
      <c r="M117" s="1">
        <f t="shared" ca="1" si="11"/>
        <v>0.45790522063893463</v>
      </c>
      <c r="N117" s="1">
        <f t="shared" ca="1" si="11"/>
        <v>0.33830922125112467</v>
      </c>
      <c r="O117" s="1">
        <f t="shared" ca="1" si="11"/>
        <v>0.10830191333705941</v>
      </c>
      <c r="P117" s="1">
        <f t="shared" ca="1" si="11"/>
        <v>-1.0813667761997256E-2</v>
      </c>
      <c r="Q117" s="1">
        <f t="shared" ca="1" si="11"/>
        <v>3.9779740314932165E-2</v>
      </c>
      <c r="R117" s="1">
        <f t="shared" ca="1" si="11"/>
        <v>0.10377097728040371</v>
      </c>
      <c r="S117" s="1">
        <f t="shared" ca="1" si="11"/>
        <v>0.10132380068623417</v>
      </c>
      <c r="T117" s="1">
        <f t="shared" ca="1" si="11"/>
        <v>6.6689087516524762E-2</v>
      </c>
      <c r="U117" s="1">
        <f t="shared" ca="1" si="11"/>
        <v>0.1034391149615574</v>
      </c>
      <c r="V117" s="1">
        <f t="shared" ca="1" si="15"/>
        <v>0.27985512614626468</v>
      </c>
      <c r="W117" s="1">
        <f t="shared" ca="1" si="16"/>
        <v>0.54554525672676557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-9.9966594325018185E-2</v>
      </c>
      <c r="E118" s="1">
        <f t="shared" ca="1" si="13"/>
        <v>-0.11212205603362504</v>
      </c>
      <c r="F118" s="1">
        <f t="shared" ca="1" si="14"/>
        <v>-7.5410092094266315E-2</v>
      </c>
      <c r="G118" s="1">
        <f t="shared" ca="1" si="10"/>
        <v>-8.5827793779166969E-4</v>
      </c>
      <c r="H118" s="1">
        <f t="shared" ca="1" si="10"/>
        <v>2.7729672371214664E-2</v>
      </c>
      <c r="I118" s="1">
        <f t="shared" ca="1" si="11"/>
        <v>6.1082252444411025E-2</v>
      </c>
      <c r="J118" s="1">
        <f t="shared" ca="1" si="11"/>
        <v>9.4118117794394329E-2</v>
      </c>
      <c r="K118" s="1">
        <f t="shared" ca="1" si="11"/>
        <v>0.14915636804878321</v>
      </c>
      <c r="L118" s="1">
        <f t="shared" ca="1" si="11"/>
        <v>0.28009357907415672</v>
      </c>
      <c r="M118" s="1">
        <f t="shared" ca="1" si="11"/>
        <v>0.40468681777169813</v>
      </c>
      <c r="N118" s="1">
        <f t="shared" ca="1" si="11"/>
        <v>0.26544768878737046</v>
      </c>
      <c r="O118" s="1">
        <f t="shared" ca="1" si="11"/>
        <v>9.618730558570443E-2</v>
      </c>
      <c r="P118" s="1">
        <f t="shared" ca="1" si="11"/>
        <v>-3.012932709215297E-2</v>
      </c>
      <c r="Q118" s="1">
        <f t="shared" ca="1" si="11"/>
        <v>-8.8510461321703496E-2</v>
      </c>
      <c r="R118" s="1">
        <f t="shared" ca="1" si="11"/>
        <v>-5.4473840598153224E-2</v>
      </c>
      <c r="S118" s="1">
        <f t="shared" ca="1" si="11"/>
        <v>6.585436012683671E-3</v>
      </c>
      <c r="T118" s="1">
        <f t="shared" ca="1" si="11"/>
        <v>5.6605534428313883E-2</v>
      </c>
      <c r="U118" s="1">
        <f t="shared" ca="1" si="11"/>
        <v>0.1148456778059455</v>
      </c>
      <c r="V118" s="1">
        <f t="shared" ca="1" si="15"/>
        <v>0.25208776983044179</v>
      </c>
      <c r="W118" s="1">
        <f t="shared" ca="1" si="16"/>
        <v>0.46580036427313393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3.2199617232171254E-2</v>
      </c>
      <c r="E119" s="1">
        <f t="shared" ca="1" si="13"/>
        <v>9.8076636646823354E-2</v>
      </c>
      <c r="F119" s="1">
        <f t="shared" ca="1" si="14"/>
        <v>9.7817460894586122E-2</v>
      </c>
      <c r="G119" s="1">
        <f t="shared" ca="1" si="10"/>
        <v>9.6097146449828554E-3</v>
      </c>
      <c r="H119" s="1">
        <f t="shared" ca="1" si="10"/>
        <v>-2.9403258247878667E-2</v>
      </c>
      <c r="I119" s="1">
        <f t="shared" ca="1" si="11"/>
        <v>-1.6999481369152518E-2</v>
      </c>
      <c r="J119" s="1">
        <f t="shared" ca="1" si="11"/>
        <v>-5.3108759301004116E-2</v>
      </c>
      <c r="K119" s="1">
        <f t="shared" ca="1" si="11"/>
        <v>-5.7856160803642087E-3</v>
      </c>
      <c r="L119" s="1">
        <f t="shared" ca="1" si="11"/>
        <v>0.17872262979161929</v>
      </c>
      <c r="M119" s="1">
        <f t="shared" ca="1" si="11"/>
        <v>0.36171504576581015</v>
      </c>
      <c r="N119" s="1">
        <f t="shared" ca="1" si="11"/>
        <v>0.27480340636650735</v>
      </c>
      <c r="O119" s="1">
        <f t="shared" ca="1" si="11"/>
        <v>0.16457052235790512</v>
      </c>
      <c r="P119" s="1">
        <f t="shared" ca="1" si="11"/>
        <v>9.4187215538983404E-2</v>
      </c>
      <c r="Q119" s="1">
        <f t="shared" ca="1" si="11"/>
        <v>9.061473306552785E-2</v>
      </c>
      <c r="R119" s="1">
        <f t="shared" ca="1" si="11"/>
        <v>5.3445672837872785E-2</v>
      </c>
      <c r="S119" s="1">
        <f t="shared" ca="1" si="11"/>
        <v>1.6658745541857061E-3</v>
      </c>
      <c r="T119" s="1">
        <f t="shared" ca="1" si="11"/>
        <v>-1.9307711918518888E-2</v>
      </c>
      <c r="U119" s="1">
        <f t="shared" ca="1" si="11"/>
        <v>0.10095731796838234</v>
      </c>
      <c r="V119" s="1">
        <f t="shared" ca="1" si="15"/>
        <v>0.36939987065212315</v>
      </c>
      <c r="W119" s="1">
        <f t="shared" ca="1" si="16"/>
        <v>0.70133869777229418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2.0698454354432749E-2</v>
      </c>
      <c r="E120" s="1">
        <f t="shared" ca="1" si="13"/>
        <v>7.5817460426564356E-2</v>
      </c>
      <c r="F120" s="1">
        <f t="shared" ca="1" si="14"/>
        <v>3.3310500346631508E-2</v>
      </c>
      <c r="G120" s="1">
        <f t="shared" ca="1" si="10"/>
        <v>-2.8319964094370292E-2</v>
      </c>
      <c r="H120" s="1">
        <f t="shared" ca="1" si="10"/>
        <v>-5.9406613829810939E-2</v>
      </c>
      <c r="I120" s="1">
        <f t="shared" ca="1" si="11"/>
        <v>-4.2054966729337021E-2</v>
      </c>
      <c r="J120" s="1">
        <f t="shared" ca="1" si="11"/>
        <v>-1.0820367896565325E-2</v>
      </c>
      <c r="K120" s="1">
        <f t="shared" ca="1" si="11"/>
        <v>7.2261528872993017E-2</v>
      </c>
      <c r="L120" s="1">
        <f t="shared" ca="1" si="11"/>
        <v>0.22261280043116663</v>
      </c>
      <c r="M120" s="1">
        <f t="shared" ca="1" si="11"/>
        <v>0.33042076239229579</v>
      </c>
      <c r="N120" s="1">
        <f t="shared" ca="1" si="11"/>
        <v>0.12207424949189319</v>
      </c>
      <c r="O120" s="1">
        <f t="shared" ca="1" si="11"/>
        <v>-7.4406326067537873E-2</v>
      </c>
      <c r="P120" s="1">
        <f t="shared" ca="1" si="11"/>
        <v>-0.10406248639879216</v>
      </c>
      <c r="Q120" s="1">
        <f t="shared" ca="1" si="11"/>
        <v>-3.7769058901647404E-2</v>
      </c>
      <c r="R120" s="1">
        <f t="shared" ca="1" si="11"/>
        <v>2.572739741458191E-2</v>
      </c>
      <c r="S120" s="1">
        <f t="shared" ca="1" si="11"/>
        <v>6.5125859399944766E-2</v>
      </c>
      <c r="T120" s="1">
        <f t="shared" ca="1" si="11"/>
        <v>6.8871500291430618E-2</v>
      </c>
      <c r="U120" s="1">
        <f t="shared" ca="1" si="11"/>
        <v>0.11206606394511617</v>
      </c>
      <c r="V120" s="1">
        <f t="shared" ca="1" si="15"/>
        <v>0.30120113628362333</v>
      </c>
      <c r="W120" s="1">
        <f t="shared" ca="1" si="16"/>
        <v>0.62734165902289141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-4.5590605382166789E-3</v>
      </c>
      <c r="E121" s="1">
        <f t="shared" ca="1" si="13"/>
        <v>-7.4434945056145466E-2</v>
      </c>
      <c r="F121" s="1">
        <f t="shared" ca="1" si="14"/>
        <v>-7.4134982647297579E-2</v>
      </c>
      <c r="G121" s="1">
        <f t="shared" ca="1" si="10"/>
        <v>-6.0387039960022012E-3</v>
      </c>
      <c r="H121" s="1">
        <f t="shared" ca="1" si="10"/>
        <v>5.5660868807174177E-2</v>
      </c>
      <c r="I121" s="1">
        <f t="shared" ca="1" si="11"/>
        <v>0.11248977291280113</v>
      </c>
      <c r="J121" s="1">
        <f t="shared" ca="1" si="11"/>
        <v>0.22600681443650367</v>
      </c>
      <c r="K121" s="1">
        <f t="shared" ca="1" si="11"/>
        <v>0.39303168191412452</v>
      </c>
      <c r="L121" s="1">
        <f t="shared" ca="1" si="11"/>
        <v>0.43741359718136075</v>
      </c>
      <c r="M121" s="1">
        <f t="shared" ca="1" si="11"/>
        <v>0.44121982483358391</v>
      </c>
      <c r="N121" s="1">
        <f t="shared" ca="1" si="11"/>
        <v>0.23405221612600813</v>
      </c>
      <c r="O121" s="1">
        <f t="shared" ca="1" si="11"/>
        <v>7.364803843513687E-2</v>
      </c>
      <c r="P121" s="1">
        <f t="shared" ca="1" si="11"/>
        <v>2.6656695049619306E-2</v>
      </c>
      <c r="Q121" s="1">
        <f t="shared" ca="1" si="11"/>
        <v>4.0655686753352967E-2</v>
      </c>
      <c r="R121" s="1">
        <f t="shared" ca="1" si="11"/>
        <v>1.2962557948527607E-2</v>
      </c>
      <c r="S121" s="1">
        <f t="shared" ca="1" si="11"/>
        <v>-1.7563900329267094E-3</v>
      </c>
      <c r="T121" s="1">
        <f t="shared" ca="1" si="11"/>
        <v>1.7806412517673186E-2</v>
      </c>
      <c r="U121" s="1">
        <f t="shared" ca="1" si="11"/>
        <v>8.6489452143096626E-2</v>
      </c>
      <c r="V121" s="1">
        <f t="shared" ca="1" si="15"/>
        <v>0.31800302565952959</v>
      </c>
      <c r="W121" s="1">
        <f t="shared" ca="1" si="16"/>
        <v>0.68447110101313058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1.1732361370248232E-2</v>
      </c>
      <c r="E122" s="1">
        <f t="shared" ca="1" si="13"/>
        <v>2.0556044532429624E-2</v>
      </c>
      <c r="F122" s="1">
        <f t="shared" ca="1" si="14"/>
        <v>5.448112114440077E-2</v>
      </c>
      <c r="G122" s="1">
        <f t="shared" ca="1" si="10"/>
        <v>9.3640818808264872E-2</v>
      </c>
      <c r="H122" s="1">
        <f t="shared" ca="1" si="10"/>
        <v>7.5998421981017222E-2</v>
      </c>
      <c r="I122" s="1">
        <f t="shared" ca="1" si="11"/>
        <v>4.0451952600118295E-2</v>
      </c>
      <c r="J122" s="1">
        <f t="shared" ca="1" si="11"/>
        <v>6.5989572306890008E-3</v>
      </c>
      <c r="K122" s="1">
        <f t="shared" ca="1" si="11"/>
        <v>8.1712072105687109E-2</v>
      </c>
      <c r="L122" s="1">
        <f t="shared" ca="1" si="11"/>
        <v>0.26769673191047605</v>
      </c>
      <c r="M122" s="1">
        <f t="shared" ca="1" si="11"/>
        <v>0.42145353862745394</v>
      </c>
      <c r="N122" s="1">
        <f t="shared" ca="1" si="11"/>
        <v>0.25838469296329114</v>
      </c>
      <c r="O122" s="1">
        <f t="shared" ca="1" si="11"/>
        <v>9.4553309418803133E-2</v>
      </c>
      <c r="P122" s="1">
        <f t="shared" ca="1" si="11"/>
        <v>7.2122923369534728E-2</v>
      </c>
      <c r="Q122" s="1">
        <f t="shared" ca="1" si="11"/>
        <v>0.10122775769616758</v>
      </c>
      <c r="R122" s="1">
        <f t="shared" ca="1" si="11"/>
        <v>0.10071631286435742</v>
      </c>
      <c r="S122" s="1">
        <f t="shared" ca="1" si="11"/>
        <v>0.12568068516921643</v>
      </c>
      <c r="T122" s="1">
        <f t="shared" ca="1" si="11"/>
        <v>0.13570277641677989</v>
      </c>
      <c r="U122" s="1">
        <f t="shared" ca="1" si="11"/>
        <v>6.0043936677132315E-2</v>
      </c>
      <c r="V122" s="1">
        <f t="shared" ca="1" si="15"/>
        <v>-2.542355837194166E-2</v>
      </c>
      <c r="W122" s="1">
        <f t="shared" ca="1" si="16"/>
        <v>-2.6588260555364784E-2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4.9772321153143124E-2</v>
      </c>
      <c r="E123" s="1">
        <f t="shared" ca="1" si="13"/>
        <v>6.1738835744515386E-2</v>
      </c>
      <c r="F123" s="1">
        <f t="shared" ca="1" si="14"/>
        <v>4.4698151997299804E-2</v>
      </c>
      <c r="G123" s="1">
        <f t="shared" ca="1" si="10"/>
        <v>8.4335206287146393E-3</v>
      </c>
      <c r="H123" s="1">
        <f t="shared" ca="1" si="10"/>
        <v>-4.135415852998179E-2</v>
      </c>
      <c r="I123" s="1">
        <f t="shared" ca="1" si="11"/>
        <v>-7.4885796905833746E-2</v>
      </c>
      <c r="J123" s="1">
        <f t="shared" ca="1" si="11"/>
        <v>-7.1672690497534886E-2</v>
      </c>
      <c r="K123" s="1">
        <f t="shared" ca="1" si="11"/>
        <v>0.1012742367505594</v>
      </c>
      <c r="L123" s="1">
        <f t="shared" ca="1" si="11"/>
        <v>0.43506055481411271</v>
      </c>
      <c r="M123" s="1">
        <f t="shared" ca="1" si="11"/>
        <v>0.61585874404414875</v>
      </c>
      <c r="N123" s="1">
        <f t="shared" ca="1" si="11"/>
        <v>0.48169777110112372</v>
      </c>
      <c r="O123" s="1">
        <f t="shared" ca="1" si="11"/>
        <v>0.28171754841800073</v>
      </c>
      <c r="P123" s="1">
        <f t="shared" ca="1" si="11"/>
        <v>0.14145661444696728</v>
      </c>
      <c r="Q123" s="1">
        <f t="shared" ca="1" si="11"/>
        <v>8.3323464013224074E-2</v>
      </c>
      <c r="R123" s="1">
        <f t="shared" ca="1" si="11"/>
        <v>7.25147654554716E-2</v>
      </c>
      <c r="S123" s="1">
        <f t="shared" ca="1" si="11"/>
        <v>8.2312116682845438E-2</v>
      </c>
      <c r="T123" s="1">
        <f t="shared" ca="1" si="11"/>
        <v>4.1475137516475795E-2</v>
      </c>
      <c r="U123" s="1">
        <f t="shared" ca="1" si="11"/>
        <v>8.1236967060868845E-2</v>
      </c>
      <c r="V123" s="1">
        <f t="shared" ca="1" si="15"/>
        <v>0.32930797310618981</v>
      </c>
      <c r="W123" s="1">
        <f t="shared" ca="1" si="16"/>
        <v>0.66353400741096713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1.0410484879610065E-2</v>
      </c>
      <c r="E124" s="1">
        <f t="shared" ca="1" si="13"/>
        <v>-2.4930235003969435E-4</v>
      </c>
      <c r="F124" s="1">
        <f t="shared" ca="1" si="14"/>
        <v>4.3237676858297963E-2</v>
      </c>
      <c r="G124" s="1">
        <f t="shared" ca="1" si="10"/>
        <v>5.7204908632332033E-2</v>
      </c>
      <c r="H124" s="1">
        <f t="shared" ca="1" si="10"/>
        <v>-3.8958164110220309E-2</v>
      </c>
      <c r="I124" s="1">
        <f t="shared" ca="1" si="11"/>
        <v>-7.5575466856259432E-2</v>
      </c>
      <c r="J124" s="1">
        <f t="shared" ca="1" si="11"/>
        <v>-4.3505092713244792E-2</v>
      </c>
      <c r="K124" s="1">
        <f t="shared" ca="1" si="11"/>
        <v>6.9879621161006072E-2</v>
      </c>
      <c r="L124" s="1">
        <f t="shared" ca="1" si="11"/>
        <v>0.31309304383917197</v>
      </c>
      <c r="M124" s="1">
        <f t="shared" ca="1" si="11"/>
        <v>0.45591856052966301</v>
      </c>
      <c r="N124" s="1">
        <f t="shared" ca="1" si="11"/>
        <v>0.251548655207743</v>
      </c>
      <c r="O124" s="1">
        <f t="shared" ca="1" si="11"/>
        <v>3.3271102503661582E-2</v>
      </c>
      <c r="P124" s="1">
        <f t="shared" ca="1" si="11"/>
        <v>-4.3597412480695076E-2</v>
      </c>
      <c r="Q124" s="1">
        <f t="shared" ca="1" si="11"/>
        <v>-4.388618222668756E-2</v>
      </c>
      <c r="R124" s="1">
        <f t="shared" ca="1" si="11"/>
        <v>-1.1302034115645029E-2</v>
      </c>
      <c r="S124" s="1">
        <f t="shared" ca="1" si="11"/>
        <v>-1.8170279690943317E-2</v>
      </c>
      <c r="T124" s="1">
        <f t="shared" ca="1" si="11"/>
        <v>-5.6194989422136479E-2</v>
      </c>
      <c r="U124" s="1">
        <f t="shared" ca="1" si="11"/>
        <v>4.3989118836883084E-2</v>
      </c>
      <c r="V124" s="1">
        <f t="shared" ca="1" si="15"/>
        <v>0.30184875593510646</v>
      </c>
      <c r="W124" s="1">
        <f t="shared" ca="1" si="16"/>
        <v>0.63785717020138588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4.2521369053378312E-2</v>
      </c>
      <c r="E125" s="1">
        <f t="shared" ca="1" si="13"/>
        <v>3.9086626165968216E-3</v>
      </c>
      <c r="F125" s="1">
        <f t="shared" ca="1" si="14"/>
        <v>-2.5901100816359945E-2</v>
      </c>
      <c r="G125" s="1">
        <f t="shared" ca="1" si="10"/>
        <v>-3.6808407178736458E-2</v>
      </c>
      <c r="H125" s="1">
        <f t="shared" ca="1" si="10"/>
        <v>-1.1097165239255868E-2</v>
      </c>
      <c r="I125" s="1">
        <f t="shared" ca="1" si="11"/>
        <v>2.7498541589190247E-2</v>
      </c>
      <c r="J125" s="1">
        <f t="shared" ca="1" si="11"/>
        <v>4.6233842467860442E-2</v>
      </c>
      <c r="K125" s="1">
        <f t="shared" ca="1" si="11"/>
        <v>8.750419197622554E-2</v>
      </c>
      <c r="L125" s="1">
        <f t="shared" ca="1" si="11"/>
        <v>0.27763680590402318</v>
      </c>
      <c r="M125" s="1">
        <f t="shared" ca="1" si="11"/>
        <v>0.44448877783253404</v>
      </c>
      <c r="N125" s="1">
        <f t="shared" ca="1" si="11"/>
        <v>0.28228077587759137</v>
      </c>
      <c r="O125" s="1">
        <f t="shared" ca="1" si="11"/>
        <v>8.2059690988721457E-2</v>
      </c>
      <c r="P125" s="1">
        <f t="shared" ca="1" si="11"/>
        <v>-7.415168576550374E-3</v>
      </c>
      <c r="Q125" s="1">
        <f t="shared" ca="1" si="11"/>
        <v>-1.945375504514827E-2</v>
      </c>
      <c r="R125" s="1">
        <f t="shared" ca="1" si="11"/>
        <v>-2.2625012514755103E-2</v>
      </c>
      <c r="S125" s="1">
        <f t="shared" ca="1" si="11"/>
        <v>4.0075910750373256E-2</v>
      </c>
      <c r="T125" s="1">
        <f t="shared" ca="1" si="11"/>
        <v>7.6216759885997118E-2</v>
      </c>
      <c r="U125" s="1">
        <f t="shared" ca="1" si="11"/>
        <v>0.10627543648047473</v>
      </c>
      <c r="V125" s="1">
        <f t="shared" ca="1" si="15"/>
        <v>0.23761078266436808</v>
      </c>
      <c r="W125" s="1">
        <f t="shared" ca="1" si="16"/>
        <v>0.52416823045441974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6.2222742668024945E-2</v>
      </c>
      <c r="E126" s="1">
        <f t="shared" ca="1" si="13"/>
        <v>8.1123028273213395E-4</v>
      </c>
      <c r="F126" s="1">
        <f t="shared" ca="1" si="14"/>
        <v>-2.1044477976754815E-2</v>
      </c>
      <c r="G126" s="1">
        <f t="shared" ca="1" si="10"/>
        <v>5.5763788993235875E-4</v>
      </c>
      <c r="H126" s="1">
        <f t="shared" ca="1" si="10"/>
        <v>5.3547178756368108E-2</v>
      </c>
      <c r="I126" s="1">
        <f t="shared" ca="1" si="11"/>
        <v>9.7720698368203601E-2</v>
      </c>
      <c r="J126" s="1">
        <f t="shared" ca="1" si="11"/>
        <v>0.17444635995591146</v>
      </c>
      <c r="K126" s="1">
        <f t="shared" ca="1" si="11"/>
        <v>0.4004489129501459</v>
      </c>
      <c r="L126" s="1">
        <f t="shared" ca="1" si="11"/>
        <v>0.60404836953234309</v>
      </c>
      <c r="M126" s="1">
        <f t="shared" ca="1" si="11"/>
        <v>0.49745718290026375</v>
      </c>
      <c r="N126" s="1">
        <f t="shared" ca="1" si="11"/>
        <v>0.18589742846957411</v>
      </c>
      <c r="O126" s="1">
        <f t="shared" ca="1" si="11"/>
        <v>3.7537210097611504E-2</v>
      </c>
      <c r="P126" s="1">
        <f t="shared" ca="1" si="11"/>
        <v>2.2909422634258027E-2</v>
      </c>
      <c r="Q126" s="1">
        <f t="shared" ca="1" si="11"/>
        <v>3.6631175540105212E-2</v>
      </c>
      <c r="R126" s="1">
        <f t="shared" ca="1" si="11"/>
        <v>3.1417216705992894E-2</v>
      </c>
      <c r="S126" s="1">
        <f t="shared" ca="1" si="11"/>
        <v>4.7612560656249928E-2</v>
      </c>
      <c r="T126" s="1">
        <f t="shared" ca="1" si="11"/>
        <v>6.6607525902254036E-2</v>
      </c>
      <c r="U126" s="1">
        <f t="shared" ca="1" si="11"/>
        <v>0.1360074518815278</v>
      </c>
      <c r="V126" s="1">
        <f t="shared" ca="1" si="15"/>
        <v>0.30173640002472046</v>
      </c>
      <c r="W126" s="1">
        <f t="shared" ca="1" si="16"/>
        <v>0.55691880667983285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0.26501218240912028</v>
      </c>
      <c r="E127" s="1">
        <f t="shared" ca="1" si="13"/>
        <v>0.11966462087266322</v>
      </c>
      <c r="F127" s="1">
        <f t="shared" ca="1" si="14"/>
        <v>5.3728871217012808E-2</v>
      </c>
      <c r="G127" s="1">
        <f t="shared" ca="1" si="14"/>
        <v>1.5769131731734255E-2</v>
      </c>
      <c r="H127" s="1">
        <f t="shared" ca="1" si="14"/>
        <v>-1.0350762442710855E-2</v>
      </c>
      <c r="I127" s="1">
        <f t="shared" ca="1" si="14"/>
        <v>3.0268348690213616E-2</v>
      </c>
      <c r="J127" s="1">
        <f t="shared" ca="1" si="14"/>
        <v>5.4562539538915364E-2</v>
      </c>
      <c r="K127" s="1">
        <f t="shared" ca="1" si="14"/>
        <v>9.695076521534067E-2</v>
      </c>
      <c r="L127" s="1">
        <f t="shared" ca="1" si="14"/>
        <v>0.27035722173481913</v>
      </c>
      <c r="M127" s="1">
        <f t="shared" ca="1" si="14"/>
        <v>0.41869213783412196</v>
      </c>
      <c r="N127" s="1">
        <f t="shared" ca="1" si="14"/>
        <v>0.22629062663589089</v>
      </c>
      <c r="O127" s="1">
        <f t="shared" ca="1" si="14"/>
        <v>7.8591839192328997E-2</v>
      </c>
      <c r="P127" s="1">
        <f t="shared" ca="1" si="14"/>
        <v>6.9422885064637216E-2</v>
      </c>
      <c r="Q127" s="1">
        <f t="shared" ca="1" si="14"/>
        <v>6.5200854252213308E-2</v>
      </c>
      <c r="R127" s="1">
        <f t="shared" ca="1" si="14"/>
        <v>5.5206322148989836E-2</v>
      </c>
      <c r="S127" s="1">
        <f t="shared" ca="1" si="14"/>
        <v>6.996469766696202E-2</v>
      </c>
      <c r="T127" s="1">
        <f t="shared" ca="1" si="14"/>
        <v>4.8445166560402764E-2</v>
      </c>
      <c r="U127" s="1">
        <f t="shared" ca="1" si="14"/>
        <v>5.1988889770103609E-2</v>
      </c>
      <c r="V127" s="1">
        <f t="shared" ca="1" si="15"/>
        <v>0.13774954854822127</v>
      </c>
      <c r="W127" s="1">
        <f t="shared" ca="1" si="16"/>
        <v>0.27810128947183188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1.4410708173235963E-2</v>
      </c>
      <c r="E128" s="1">
        <f t="shared" ca="1" si="13"/>
        <v>3.58434959111298E-2</v>
      </c>
      <c r="F128" s="1">
        <f t="shared" ref="F128:U143" ca="1" si="17">(F78+0.6*(G78+E78)+0.15*(D78+H78))/(1+2*0.6+2*0.15)</f>
        <v>0.12088373627953297</v>
      </c>
      <c r="G128" s="1">
        <f t="shared" ca="1" si="17"/>
        <v>0.13757403681021974</v>
      </c>
      <c r="H128" s="1">
        <f t="shared" ca="1" si="17"/>
        <v>0.1313397471863974</v>
      </c>
      <c r="I128" s="1">
        <f t="shared" ca="1" si="17"/>
        <v>0.12763978258207312</v>
      </c>
      <c r="J128" s="1">
        <f t="shared" ca="1" si="17"/>
        <v>9.5665020806759399E-2</v>
      </c>
      <c r="K128" s="1">
        <f t="shared" ca="1" si="17"/>
        <v>7.0021520242734545E-2</v>
      </c>
      <c r="L128" s="1">
        <f t="shared" ca="1" si="17"/>
        <v>0.18136229362572986</v>
      </c>
      <c r="M128" s="1">
        <f t="shared" ca="1" si="17"/>
        <v>0.31545010398104523</v>
      </c>
      <c r="N128" s="1">
        <f t="shared" ca="1" si="17"/>
        <v>0.16247376465441354</v>
      </c>
      <c r="O128" s="1">
        <f t="shared" ca="1" si="17"/>
        <v>1.8144035336730147E-3</v>
      </c>
      <c r="P128" s="1">
        <f t="shared" ca="1" si="17"/>
        <v>-1.1583240274763641E-2</v>
      </c>
      <c r="Q128" s="1">
        <f t="shared" ca="1" si="17"/>
        <v>3.764494644130241E-2</v>
      </c>
      <c r="R128" s="1">
        <f t="shared" ca="1" si="17"/>
        <v>0.1058582946342546</v>
      </c>
      <c r="S128" s="1">
        <f t="shared" ca="1" si="17"/>
        <v>0.13764641343672057</v>
      </c>
      <c r="T128" s="1">
        <f t="shared" ca="1" si="17"/>
        <v>0.1177387382803049</v>
      </c>
      <c r="U128" s="1">
        <f t="shared" ca="1" si="17"/>
        <v>0.15977494026263414</v>
      </c>
      <c r="V128" s="1">
        <f t="shared" ca="1" si="15"/>
        <v>0.31616208067452134</v>
      </c>
      <c r="W128" s="1">
        <f t="shared" ca="1" si="16"/>
        <v>0.58384212438214189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4.1087092874393813E-2</v>
      </c>
      <c r="E129" s="1">
        <f t="shared" ca="1" si="13"/>
        <v>4.225356495036791E-2</v>
      </c>
      <c r="F129" s="1">
        <f t="shared" ca="1" si="17"/>
        <v>1.732977674126646E-2</v>
      </c>
      <c r="G129" s="1">
        <f t="shared" ca="1" si="17"/>
        <v>-2.1535489603947134E-4</v>
      </c>
      <c r="H129" s="1">
        <f t="shared" ca="1" si="17"/>
        <v>1.513107503543224E-2</v>
      </c>
      <c r="I129" s="1">
        <f t="shared" ca="1" si="17"/>
        <v>3.3928412558999921E-2</v>
      </c>
      <c r="J129" s="1">
        <f t="shared" ca="1" si="17"/>
        <v>-3.1148867613057546E-2</v>
      </c>
      <c r="K129" s="1">
        <f t="shared" ca="1" si="17"/>
        <v>-3.904106423605843E-2</v>
      </c>
      <c r="L129" s="1">
        <f t="shared" ca="1" si="17"/>
        <v>0.13354631781874474</v>
      </c>
      <c r="M129" s="1">
        <f t="shared" ca="1" si="17"/>
        <v>0.31205430565951481</v>
      </c>
      <c r="N129" s="1">
        <f t="shared" ca="1" si="17"/>
        <v>0.19157087357706601</v>
      </c>
      <c r="O129" s="1">
        <f t="shared" ca="1" si="17"/>
        <v>1.8679750028124598E-2</v>
      </c>
      <c r="P129" s="1">
        <f t="shared" ca="1" si="17"/>
        <v>-5.5474319322282695E-2</v>
      </c>
      <c r="Q129" s="1">
        <f t="shared" ca="1" si="17"/>
        <v>1.8314074906173809E-2</v>
      </c>
      <c r="R129" s="1">
        <f t="shared" ca="1" si="17"/>
        <v>0.11105012380469255</v>
      </c>
      <c r="S129" s="1">
        <f t="shared" ca="1" si="17"/>
        <v>0.12441232980694661</v>
      </c>
      <c r="T129" s="1">
        <f t="shared" ca="1" si="17"/>
        <v>6.9569000456085134E-2</v>
      </c>
      <c r="U129" s="1">
        <f t="shared" ca="1" si="17"/>
        <v>3.8457255883318227E-2</v>
      </c>
      <c r="V129" s="1">
        <f t="shared" ca="1" si="15"/>
        <v>0.15212087873527461</v>
      </c>
      <c r="W129" s="1">
        <f t="shared" ca="1" si="16"/>
        <v>0.40272908893475956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1.8849051719501967E-2</v>
      </c>
      <c r="E130" s="1">
        <f t="shared" ca="1" si="13"/>
        <v>5.9115312763157971E-2</v>
      </c>
      <c r="F130" s="1">
        <f t="shared" ca="1" si="17"/>
        <v>0.11192358679046058</v>
      </c>
      <c r="G130" s="1">
        <f t="shared" ca="1" si="17"/>
        <v>7.5380317173459027E-2</v>
      </c>
      <c r="H130" s="1">
        <f t="shared" ca="1" si="17"/>
        <v>1.3570468192773905E-2</v>
      </c>
      <c r="I130" s="1">
        <f t="shared" ca="1" si="17"/>
        <v>5.0683891281611574E-3</v>
      </c>
      <c r="J130" s="1">
        <f t="shared" ca="1" si="17"/>
        <v>-2.582091463604088E-2</v>
      </c>
      <c r="K130" s="1">
        <f t="shared" ca="1" si="17"/>
        <v>-2.7923411236298955E-2</v>
      </c>
      <c r="L130" s="1">
        <f t="shared" ca="1" si="17"/>
        <v>0.14734728534059932</v>
      </c>
      <c r="M130" s="1">
        <f t="shared" ca="1" si="17"/>
        <v>0.30166404410003467</v>
      </c>
      <c r="N130" s="1">
        <f t="shared" ca="1" si="17"/>
        <v>0.16810834407205785</v>
      </c>
      <c r="O130" s="1">
        <f t="shared" ca="1" si="17"/>
        <v>1.9445461174619025E-2</v>
      </c>
      <c r="P130" s="1">
        <f t="shared" ca="1" si="17"/>
        <v>-1.9061047488780996E-2</v>
      </c>
      <c r="Q130" s="1">
        <f t="shared" ca="1" si="17"/>
        <v>-2.9136025705421453E-2</v>
      </c>
      <c r="R130" s="1">
        <f t="shared" ca="1" si="17"/>
        <v>-7.8009623722415308E-3</v>
      </c>
      <c r="S130" s="1">
        <f t="shared" ca="1" si="17"/>
        <v>6.2876172171857482E-3</v>
      </c>
      <c r="T130" s="1">
        <f t="shared" ca="1" si="17"/>
        <v>7.128288363691236E-3</v>
      </c>
      <c r="U130" s="1">
        <f t="shared" ca="1" si="17"/>
        <v>4.4330774155515604E-2</v>
      </c>
      <c r="V130" s="1">
        <f t="shared" ca="1" si="15"/>
        <v>0.19509451109048856</v>
      </c>
      <c r="W130" s="1">
        <f t="shared" ca="1" si="16"/>
        <v>0.4666381790865769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-9.8519880019338618E-2</v>
      </c>
      <c r="E131" s="1">
        <f t="shared" ca="1" si="13"/>
        <v>-5.3327301181626541E-2</v>
      </c>
      <c r="F131" s="1">
        <f t="shared" ca="1" si="17"/>
        <v>4.1844593837900915E-2</v>
      </c>
      <c r="G131" s="1">
        <f t="shared" ca="1" si="17"/>
        <v>7.42223864681677E-2</v>
      </c>
      <c r="H131" s="1">
        <f t="shared" ca="1" si="17"/>
        <v>3.1730217747746606E-2</v>
      </c>
      <c r="I131" s="1">
        <f t="shared" ca="1" si="17"/>
        <v>3.7193432955546772E-2</v>
      </c>
      <c r="J131" s="1">
        <f t="shared" ca="1" si="17"/>
        <v>0.16279495260900062</v>
      </c>
      <c r="K131" s="1">
        <f t="shared" ca="1" si="17"/>
        <v>0.35719653471477703</v>
      </c>
      <c r="L131" s="1">
        <f t="shared" ca="1" si="17"/>
        <v>0.45770149261376714</v>
      </c>
      <c r="M131" s="1">
        <f t="shared" ca="1" si="17"/>
        <v>0.4707197222729419</v>
      </c>
      <c r="N131" s="1">
        <f t="shared" ca="1" si="17"/>
        <v>0.28706457376874078</v>
      </c>
      <c r="O131" s="1">
        <f t="shared" ca="1" si="17"/>
        <v>0.14535482897960716</v>
      </c>
      <c r="P131" s="1">
        <f t="shared" ca="1" si="17"/>
        <v>0.10849180232387368</v>
      </c>
      <c r="Q131" s="1">
        <f t="shared" ca="1" si="17"/>
        <v>7.963009403253489E-2</v>
      </c>
      <c r="R131" s="1">
        <f t="shared" ca="1" si="17"/>
        <v>5.2600339848415147E-2</v>
      </c>
      <c r="S131" s="1">
        <f t="shared" ca="1" si="17"/>
        <v>1.0898138072848024E-2</v>
      </c>
      <c r="T131" s="1">
        <f t="shared" ca="1" si="17"/>
        <v>-2.0406659241856574E-2</v>
      </c>
      <c r="U131" s="1">
        <f t="shared" ca="1" si="17"/>
        <v>4.7900555184076023E-2</v>
      </c>
      <c r="V131" s="1">
        <f t="shared" ca="1" si="15"/>
        <v>0.25482927525227594</v>
      </c>
      <c r="W131" s="1">
        <f t="shared" ca="1" si="16"/>
        <v>0.54556026727575024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0.11812385478321744</v>
      </c>
      <c r="E132" s="1">
        <f t="shared" ca="1" si="13"/>
        <v>0.11602322445695173</v>
      </c>
      <c r="F132" s="1">
        <f t="shared" ca="1" si="17"/>
        <v>8.7028713145449299E-2</v>
      </c>
      <c r="G132" s="1">
        <f t="shared" ca="1" si="17"/>
        <v>1.2352522359190772E-2</v>
      </c>
      <c r="H132" s="1">
        <f t="shared" ca="1" si="17"/>
        <v>-2.0038053013288766E-2</v>
      </c>
      <c r="I132" s="1">
        <f t="shared" ca="1" si="17"/>
        <v>2.4982261705518418E-3</v>
      </c>
      <c r="J132" s="1">
        <f t="shared" ca="1" si="17"/>
        <v>7.0058202525581342E-2</v>
      </c>
      <c r="K132" s="1">
        <f t="shared" ca="1" si="17"/>
        <v>0.29439960653632691</v>
      </c>
      <c r="L132" s="1">
        <f t="shared" ca="1" si="17"/>
        <v>0.64836688449071</v>
      </c>
      <c r="M132" s="1">
        <f t="shared" ca="1" si="17"/>
        <v>0.72881250963140931</v>
      </c>
      <c r="N132" s="1">
        <f t="shared" ca="1" si="17"/>
        <v>0.42259304752690785</v>
      </c>
      <c r="O132" s="1">
        <f t="shared" ca="1" si="17"/>
        <v>0.16044717138051204</v>
      </c>
      <c r="P132" s="1">
        <f t="shared" ca="1" si="17"/>
        <v>7.0972988197041023E-2</v>
      </c>
      <c r="Q132" s="1">
        <f t="shared" ca="1" si="17"/>
        <v>0.11174734638782699</v>
      </c>
      <c r="R132" s="1">
        <f t="shared" ca="1" si="17"/>
        <v>0.13913616388641581</v>
      </c>
      <c r="S132" s="1">
        <f t="shared" ca="1" si="17"/>
        <v>0.11905154762303845</v>
      </c>
      <c r="T132" s="1">
        <f t="shared" ca="1" si="17"/>
        <v>6.0733875494037595E-2</v>
      </c>
      <c r="U132" s="1">
        <f t="shared" ca="1" si="17"/>
        <v>7.0227822617427299E-2</v>
      </c>
      <c r="V132" s="1">
        <f t="shared" ca="1" si="15"/>
        <v>0.2820359302867253</v>
      </c>
      <c r="W132" s="1">
        <f t="shared" ca="1" si="16"/>
        <v>0.69562940874003043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0.12258920190012998</v>
      </c>
      <c r="E133" s="1">
        <f t="shared" ca="1" si="13"/>
        <v>4.5596036439603256E-2</v>
      </c>
      <c r="F133" s="1">
        <f t="shared" ca="1" si="17"/>
        <v>1.9313108144020177E-2</v>
      </c>
      <c r="G133" s="1">
        <f t="shared" ca="1" si="17"/>
        <v>2.3683630788500828E-2</v>
      </c>
      <c r="H133" s="1">
        <f t="shared" ca="1" si="17"/>
        <v>2.6816629434503008E-2</v>
      </c>
      <c r="I133" s="1">
        <f t="shared" ca="1" si="17"/>
        <v>3.5428802163724821E-2</v>
      </c>
      <c r="J133" s="1">
        <f t="shared" ca="1" si="17"/>
        <v>2.8397570387529207E-2</v>
      </c>
      <c r="K133" s="1">
        <f t="shared" ca="1" si="17"/>
        <v>9.448433528510411E-2</v>
      </c>
      <c r="L133" s="1">
        <f t="shared" ca="1" si="17"/>
        <v>0.26479697823187437</v>
      </c>
      <c r="M133" s="1">
        <f t="shared" ca="1" si="17"/>
        <v>0.37801279820328826</v>
      </c>
      <c r="N133" s="1">
        <f t="shared" ca="1" si="17"/>
        <v>0.1962562079320373</v>
      </c>
      <c r="O133" s="1">
        <f t="shared" ca="1" si="17"/>
        <v>0.1078808383770429</v>
      </c>
      <c r="P133" s="1">
        <f t="shared" ca="1" si="17"/>
        <v>0.13724479992987576</v>
      </c>
      <c r="Q133" s="1">
        <f t="shared" ca="1" si="17"/>
        <v>0.11391266405953324</v>
      </c>
      <c r="R133" s="1">
        <f t="shared" ca="1" si="17"/>
        <v>7.2121879660895422E-2</v>
      </c>
      <c r="S133" s="1">
        <f t="shared" ca="1" si="17"/>
        <v>7.6523342514892886E-2</v>
      </c>
      <c r="T133" s="1">
        <f t="shared" ca="1" si="17"/>
        <v>7.0706539674721708E-2</v>
      </c>
      <c r="U133" s="1">
        <f t="shared" ca="1" si="17"/>
        <v>9.9786896735272593E-2</v>
      </c>
      <c r="V133" s="1">
        <f t="shared" ca="1" si="15"/>
        <v>0.30798430979963337</v>
      </c>
      <c r="W133" s="1">
        <f t="shared" ca="1" si="16"/>
        <v>0.64103057476991321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0.14491843062995269</v>
      </c>
      <c r="E134" s="1">
        <f t="shared" ca="1" si="13"/>
        <v>0.16441331142181861</v>
      </c>
      <c r="F134" s="1">
        <f t="shared" ca="1" si="17"/>
        <v>0.17205927281167926</v>
      </c>
      <c r="G134" s="1">
        <f t="shared" ca="1" si="17"/>
        <v>0.12723511273662441</v>
      </c>
      <c r="H134" s="1">
        <f t="shared" ca="1" si="17"/>
        <v>8.8351700586174559E-2</v>
      </c>
      <c r="I134" s="1">
        <f t="shared" ca="1" si="17"/>
        <v>0.15207421437046553</v>
      </c>
      <c r="J134" s="1">
        <f t="shared" ca="1" si="17"/>
        <v>0.24932243076103897</v>
      </c>
      <c r="K134" s="1">
        <f t="shared" ca="1" si="17"/>
        <v>0.23260132073982215</v>
      </c>
      <c r="L134" s="1">
        <f t="shared" ca="1" si="17"/>
        <v>0.31377815515319019</v>
      </c>
      <c r="M134" s="1">
        <f t="shared" ca="1" si="17"/>
        <v>0.48311814164327105</v>
      </c>
      <c r="N134" s="1">
        <f t="shared" ca="1" si="17"/>
        <v>0.44780025771634524</v>
      </c>
      <c r="O134" s="1">
        <f t="shared" ca="1" si="17"/>
        <v>0.31462799257373708</v>
      </c>
      <c r="P134" s="1">
        <f t="shared" ca="1" si="17"/>
        <v>0.17133847811993572</v>
      </c>
      <c r="Q134" s="1">
        <f t="shared" ca="1" si="17"/>
        <v>4.5938355371824183E-2</v>
      </c>
      <c r="R134" s="1">
        <f t="shared" ca="1" si="17"/>
        <v>-1.9464103171321433E-2</v>
      </c>
      <c r="S134" s="1">
        <f t="shared" ca="1" si="17"/>
        <v>-5.6532701722963354E-2</v>
      </c>
      <c r="T134" s="1">
        <f t="shared" ca="1" si="17"/>
        <v>-9.0688569000430763E-2</v>
      </c>
      <c r="U134" s="1">
        <f t="shared" ca="1" si="17"/>
        <v>3.5969174702594385E-2</v>
      </c>
      <c r="V134" s="1">
        <f t="shared" ca="1" si="15"/>
        <v>0.36079094994879091</v>
      </c>
      <c r="W134" s="1">
        <f t="shared" ca="1" si="16"/>
        <v>0.62058651230064743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-1.8891835465414491E-2</v>
      </c>
      <c r="E135" s="1">
        <f t="shared" ca="1" si="13"/>
        <v>7.0250514168923514E-2</v>
      </c>
      <c r="F135" s="1">
        <f t="shared" ca="1" si="17"/>
        <v>0.26980079878472096</v>
      </c>
      <c r="G135" s="1">
        <f t="shared" ca="1" si="17"/>
        <v>0.48003497203423462</v>
      </c>
      <c r="H135" s="1">
        <f t="shared" ca="1" si="17"/>
        <v>0.34122554780985714</v>
      </c>
      <c r="I135" s="1">
        <f t="shared" ca="1" si="17"/>
        <v>0.12576709353260931</v>
      </c>
      <c r="J135" s="1">
        <f t="shared" ca="1" si="17"/>
        <v>0.20165178936574221</v>
      </c>
      <c r="K135" s="1">
        <f t="shared" ca="1" si="17"/>
        <v>0.57779379421008337</v>
      </c>
      <c r="L135" s="1">
        <f t="shared" ca="1" si="17"/>
        <v>0.72614289822286326</v>
      </c>
      <c r="M135" s="1">
        <f t="shared" ca="1" si="17"/>
        <v>0.5997997035738708</v>
      </c>
      <c r="N135" s="1">
        <f t="shared" ca="1" si="17"/>
        <v>0.57755731504537233</v>
      </c>
      <c r="O135" s="1">
        <f t="shared" ca="1" si="17"/>
        <v>0.50467725247702977</v>
      </c>
      <c r="P135" s="1">
        <f t="shared" ca="1" si="17"/>
        <v>0.43648748327298736</v>
      </c>
      <c r="Q135" s="1">
        <f t="shared" ca="1" si="17"/>
        <v>0.44997175720644844</v>
      </c>
      <c r="R135" s="1">
        <f t="shared" ca="1" si="17"/>
        <v>0.27706961788465401</v>
      </c>
      <c r="S135" s="1">
        <f t="shared" ca="1" si="17"/>
        <v>0.12410571215511963</v>
      </c>
      <c r="T135" s="1">
        <f t="shared" ca="1" si="17"/>
        <v>0.20897637054083024</v>
      </c>
      <c r="U135" s="1">
        <f t="shared" ca="1" si="17"/>
        <v>0.55695949898846253</v>
      </c>
      <c r="V135" s="1">
        <f t="shared" ca="1" si="15"/>
        <v>0.87317016037469042</v>
      </c>
      <c r="W135" s="1">
        <f t="shared" ca="1" si="16"/>
        <v>0.98384897827826545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-3.4262882939409441E-2</v>
      </c>
      <c r="E136" s="1">
        <f t="shared" ca="1" si="13"/>
        <v>4.4194948318160981E-2</v>
      </c>
      <c r="F136" s="1">
        <f t="shared" ca="1" si="17"/>
        <v>0.25444402252177112</v>
      </c>
      <c r="G136" s="1">
        <f t="shared" ca="1" si="17"/>
        <v>0.50576690674078506</v>
      </c>
      <c r="H136" s="1">
        <f t="shared" ca="1" si="17"/>
        <v>0.41341950738892191</v>
      </c>
      <c r="I136" s="1">
        <f t="shared" ca="1" si="17"/>
        <v>0.1825920035261144</v>
      </c>
      <c r="J136" s="1">
        <f t="shared" ca="1" si="17"/>
        <v>0.2885631291579146</v>
      </c>
      <c r="K136" s="1">
        <f t="shared" ca="1" si="17"/>
        <v>0.67520481328874005</v>
      </c>
      <c r="L136" s="1">
        <f t="shared" ca="1" si="17"/>
        <v>0.92211786525882589</v>
      </c>
      <c r="M136" s="1">
        <f t="shared" ca="1" si="17"/>
        <v>0.93923548579404981</v>
      </c>
      <c r="N136" s="1">
        <f t="shared" ca="1" si="17"/>
        <v>0.72754237470421301</v>
      </c>
      <c r="O136" s="1">
        <f t="shared" ca="1" si="17"/>
        <v>0.4209883652850851</v>
      </c>
      <c r="P136" s="1">
        <f t="shared" ca="1" si="17"/>
        <v>0.36593143383998211</v>
      </c>
      <c r="Q136" s="1">
        <f t="shared" ca="1" si="17"/>
        <v>0.49322934557200104</v>
      </c>
      <c r="R136" s="1">
        <f t="shared" ca="1" si="17"/>
        <v>0.46927486191494622</v>
      </c>
      <c r="S136" s="1">
        <f t="shared" ca="1" si="17"/>
        <v>0.42288253651192953</v>
      </c>
      <c r="T136" s="1">
        <f t="shared" ca="1" si="17"/>
        <v>0.44012250296772715</v>
      </c>
      <c r="U136" s="1">
        <f t="shared" ca="1" si="17"/>
        <v>0.30156242951191581</v>
      </c>
      <c r="V136" s="1">
        <f t="shared" ca="1" si="15"/>
        <v>0.31196179630531584</v>
      </c>
      <c r="W136" s="1">
        <f t="shared" ca="1" si="16"/>
        <v>0.53468221868322685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6.4496112715696746E-2</v>
      </c>
      <c r="E137" s="1">
        <f t="shared" ca="1" si="13"/>
        <v>5.6353262133939756E-2</v>
      </c>
      <c r="F137" s="1">
        <f t="shared" ca="1" si="17"/>
        <v>9.1087377439252701E-2</v>
      </c>
      <c r="G137" s="1">
        <f t="shared" ca="1" si="17"/>
        <v>0.11867644968861006</v>
      </c>
      <c r="H137" s="1">
        <f t="shared" ca="1" si="17"/>
        <v>0.11182854759517161</v>
      </c>
      <c r="I137" s="1">
        <f t="shared" ca="1" si="17"/>
        <v>5.7586671954643287E-2</v>
      </c>
      <c r="J137" s="1">
        <f t="shared" ca="1" si="17"/>
        <v>4.912221328320953E-2</v>
      </c>
      <c r="K137" s="1">
        <f t="shared" ca="1" si="17"/>
        <v>0.18132238400884546</v>
      </c>
      <c r="L137" s="1">
        <f t="shared" ca="1" si="17"/>
        <v>0.31747971240162526</v>
      </c>
      <c r="M137" s="1">
        <f t="shared" ca="1" si="17"/>
        <v>0.15732704875154843</v>
      </c>
      <c r="N137" s="1">
        <f t="shared" ca="1" si="17"/>
        <v>2.9182869884041129E-2</v>
      </c>
      <c r="O137" s="1">
        <f t="shared" ca="1" si="17"/>
        <v>0.19150219766395155</v>
      </c>
      <c r="P137" s="1">
        <f t="shared" ca="1" si="17"/>
        <v>0.5245676869409539</v>
      </c>
      <c r="Q137" s="1">
        <f t="shared" ca="1" si="17"/>
        <v>0.5122583339679363</v>
      </c>
      <c r="R137" s="1">
        <f t="shared" ca="1" si="17"/>
        <v>0.25024074257191647</v>
      </c>
      <c r="S137" s="1">
        <f t="shared" ca="1" si="17"/>
        <v>0.16069872758372081</v>
      </c>
      <c r="T137" s="1">
        <f t="shared" ca="1" si="17"/>
        <v>0.28905602496641725</v>
      </c>
      <c r="U137" s="1">
        <f t="shared" ca="1" si="17"/>
        <v>0.51512294698831773</v>
      </c>
      <c r="V137" s="1">
        <f t="shared" ca="1" si="15"/>
        <v>0.58731988861659801</v>
      </c>
      <c r="W137" s="1">
        <f t="shared" ca="1" si="16"/>
        <v>0.75738706975524239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1.3639666413237963E-2</v>
      </c>
      <c r="E138" s="1">
        <f t="shared" ca="1" si="13"/>
        <v>3.8923863766884052E-2</v>
      </c>
      <c r="F138" s="1">
        <f t="shared" ca="1" si="17"/>
        <v>0.30082671678714817</v>
      </c>
      <c r="G138" s="1">
        <f t="shared" ca="1" si="17"/>
        <v>0.72748520961277008</v>
      </c>
      <c r="H138" s="1">
        <f t="shared" ca="1" si="17"/>
        <v>0.90914598142768721</v>
      </c>
      <c r="I138" s="1">
        <f t="shared" ca="1" si="17"/>
        <v>0.81560620328218536</v>
      </c>
      <c r="J138" s="1">
        <f t="shared" ca="1" si="17"/>
        <v>0.67350230427114166</v>
      </c>
      <c r="K138" s="1">
        <f t="shared" ca="1" si="17"/>
        <v>0.76122783600337562</v>
      </c>
      <c r="L138" s="1">
        <f t="shared" ca="1" si="17"/>
        <v>0.67514795807501593</v>
      </c>
      <c r="M138" s="1">
        <f t="shared" ca="1" si="17"/>
        <v>0.35792725927797608</v>
      </c>
      <c r="N138" s="1">
        <f t="shared" ca="1" si="17"/>
        <v>0.12362911262004102</v>
      </c>
      <c r="O138" s="1">
        <f t="shared" ca="1" si="17"/>
        <v>0.18267756271030333</v>
      </c>
      <c r="P138" s="1">
        <f t="shared" ca="1" si="17"/>
        <v>0.46567241520637348</v>
      </c>
      <c r="Q138" s="1">
        <f t="shared" ca="1" si="17"/>
        <v>0.63850077103152603</v>
      </c>
      <c r="R138" s="1">
        <f t="shared" ca="1" si="17"/>
        <v>0.53524046414575221</v>
      </c>
      <c r="S138" s="1">
        <f t="shared" ca="1" si="17"/>
        <v>0.35459195256116421</v>
      </c>
      <c r="T138" s="1">
        <f t="shared" ca="1" si="17"/>
        <v>0.4070025431825961</v>
      </c>
      <c r="U138" s="1">
        <f t="shared" ca="1" si="17"/>
        <v>0.57727707465643041</v>
      </c>
      <c r="V138" s="1">
        <f t="shared" ca="1" si="15"/>
        <v>0.59548415983374148</v>
      </c>
      <c r="W138" s="1">
        <f t="shared" ca="1" si="16"/>
        <v>0.70118519500373477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3.6625048984179377E-2</v>
      </c>
      <c r="E139" s="1">
        <f t="shared" ca="1" si="13"/>
        <v>9.9259891436677961E-2</v>
      </c>
      <c r="F139" s="1">
        <f t="shared" ca="1" si="17"/>
        <v>0.29597736588289358</v>
      </c>
      <c r="G139" s="1">
        <f t="shared" ca="1" si="17"/>
        <v>0.42703270514605168</v>
      </c>
      <c r="H139" s="1">
        <f t="shared" ca="1" si="17"/>
        <v>0.23875887781803362</v>
      </c>
      <c r="I139" s="1">
        <f t="shared" ca="1" si="17"/>
        <v>9.6760006090100686E-2</v>
      </c>
      <c r="J139" s="1">
        <f t="shared" ca="1" si="17"/>
        <v>0.11281973961034</v>
      </c>
      <c r="K139" s="1">
        <f t="shared" ca="1" si="17"/>
        <v>0.27044558135662455</v>
      </c>
      <c r="L139" s="1">
        <f t="shared" ca="1" si="17"/>
        <v>0.44795994270996042</v>
      </c>
      <c r="M139" s="1">
        <f t="shared" ca="1" si="17"/>
        <v>0.43850100114095147</v>
      </c>
      <c r="N139" s="1">
        <f t="shared" ca="1" si="17"/>
        <v>0.35425495172774224</v>
      </c>
      <c r="O139" s="1">
        <f t="shared" ca="1" si="17"/>
        <v>0.13604579242085135</v>
      </c>
      <c r="P139" s="1">
        <f t="shared" ca="1" si="17"/>
        <v>1.5766344579057345E-4</v>
      </c>
      <c r="Q139" s="1">
        <f t="shared" ca="1" si="17"/>
        <v>-2.6473167984782709E-2</v>
      </c>
      <c r="R139" s="1">
        <f t="shared" ca="1" si="17"/>
        <v>-4.7051755889603822E-2</v>
      </c>
      <c r="S139" s="1">
        <f t="shared" ca="1" si="17"/>
        <v>-2.1793596256961333E-2</v>
      </c>
      <c r="T139" s="1">
        <f t="shared" ca="1" si="17"/>
        <v>6.681520582222325E-2</v>
      </c>
      <c r="U139" s="1">
        <f t="shared" ca="1" si="17"/>
        <v>0.25282250321018901</v>
      </c>
      <c r="V139" s="1">
        <f t="shared" ca="1" si="15"/>
        <v>0.5653043189572946</v>
      </c>
      <c r="W139" s="1">
        <f t="shared" ca="1" si="16"/>
        <v>0.79950975251296386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2.5301179992149418E-2</v>
      </c>
      <c r="E140" s="1">
        <f t="shared" ca="1" si="13"/>
        <v>0.13310363835971845</v>
      </c>
      <c r="F140" s="1">
        <f t="shared" ca="1" si="17"/>
        <v>0.29445731341981479</v>
      </c>
      <c r="G140" s="1">
        <f t="shared" ca="1" si="17"/>
        <v>0.39956230293294215</v>
      </c>
      <c r="H140" s="1">
        <f t="shared" ca="1" si="17"/>
        <v>0.21489160398342219</v>
      </c>
      <c r="I140" s="1">
        <f t="shared" ca="1" si="17"/>
        <v>6.6809947450380255E-2</v>
      </c>
      <c r="J140" s="1">
        <f t="shared" ca="1" si="17"/>
        <v>8.2162608221017439E-2</v>
      </c>
      <c r="K140" s="1">
        <f t="shared" ca="1" si="17"/>
        <v>0.1414813948208225</v>
      </c>
      <c r="L140" s="1">
        <f t="shared" ca="1" si="17"/>
        <v>0.12051165487540874</v>
      </c>
      <c r="M140" s="1">
        <f t="shared" ca="1" si="17"/>
        <v>0.14351533477347986</v>
      </c>
      <c r="N140" s="1">
        <f t="shared" ca="1" si="17"/>
        <v>0.24263455009094734</v>
      </c>
      <c r="O140" s="1">
        <f t="shared" ca="1" si="17"/>
        <v>0.27768533878130769</v>
      </c>
      <c r="P140" s="1">
        <f t="shared" ca="1" si="17"/>
        <v>0.3035597815988359</v>
      </c>
      <c r="Q140" s="1">
        <f t="shared" ca="1" si="17"/>
        <v>0.17705600285699613</v>
      </c>
      <c r="R140" s="1">
        <f t="shared" ca="1" si="17"/>
        <v>2.8418132206794566E-2</v>
      </c>
      <c r="S140" s="1">
        <f t="shared" ca="1" si="17"/>
        <v>-7.3789693904351847E-2</v>
      </c>
      <c r="T140" s="1">
        <f t="shared" ca="1" si="17"/>
        <v>-7.3629379798693259E-2</v>
      </c>
      <c r="U140" s="1">
        <f t="shared" ca="1" si="17"/>
        <v>4.7644482818067692E-2</v>
      </c>
      <c r="V140" s="1">
        <f t="shared" ca="1" si="15"/>
        <v>0.26949149952891099</v>
      </c>
      <c r="W140" s="1">
        <f t="shared" ca="1" si="16"/>
        <v>0.52884887579458761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-1.70467851865603E-2</v>
      </c>
      <c r="E141" s="1">
        <f t="shared" ca="1" si="13"/>
        <v>0.10531598269663704</v>
      </c>
      <c r="F141" s="1">
        <f t="shared" ca="1" si="17"/>
        <v>0.39829653691609168</v>
      </c>
      <c r="G141" s="1">
        <f t="shared" ca="1" si="17"/>
        <v>0.72632448206887457</v>
      </c>
      <c r="H141" s="1">
        <f t="shared" ca="1" si="17"/>
        <v>0.75784252995608758</v>
      </c>
      <c r="I141" s="1">
        <f t="shared" ca="1" si="17"/>
        <v>0.61268049734126451</v>
      </c>
      <c r="J141" s="1">
        <f t="shared" ca="1" si="17"/>
        <v>0.49978450694940513</v>
      </c>
      <c r="K141" s="1">
        <f t="shared" ca="1" si="17"/>
        <v>0.59650032064533642</v>
      </c>
      <c r="L141" s="1">
        <f t="shared" ca="1" si="17"/>
        <v>0.55176803719793566</v>
      </c>
      <c r="M141" s="1">
        <f t="shared" ca="1" si="17"/>
        <v>0.46494621019354165</v>
      </c>
      <c r="N141" s="1">
        <f t="shared" ca="1" si="17"/>
        <v>0.24287666281062847</v>
      </c>
      <c r="O141" s="1">
        <f t="shared" ca="1" si="17"/>
        <v>0.16163895111986096</v>
      </c>
      <c r="P141" s="1">
        <f t="shared" ca="1" si="17"/>
        <v>0.26352941624608295</v>
      </c>
      <c r="Q141" s="1">
        <f t="shared" ca="1" si="17"/>
        <v>0.44268552838684228</v>
      </c>
      <c r="R141" s="1">
        <f t="shared" ca="1" si="17"/>
        <v>0.52938953334305117</v>
      </c>
      <c r="S141" s="1">
        <f t="shared" ca="1" si="17"/>
        <v>0.52489214936656459</v>
      </c>
      <c r="T141" s="1">
        <f t="shared" ca="1" si="17"/>
        <v>0.51304746367026977</v>
      </c>
      <c r="U141" s="1">
        <f t="shared" ca="1" si="17"/>
        <v>0.31146968671738873</v>
      </c>
      <c r="V141" s="1">
        <f t="shared" ca="1" si="15"/>
        <v>0.12248237795736504</v>
      </c>
      <c r="W141" s="1">
        <f t="shared" ca="1" si="16"/>
        <v>5.9887199569434772E-2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0.52647317179569086</v>
      </c>
      <c r="E142" s="1">
        <f t="shared" ca="1" si="13"/>
        <v>0.29015900807438344</v>
      </c>
      <c r="F142" s="1">
        <f t="shared" ca="1" si="17"/>
        <v>0.20828154961468925</v>
      </c>
      <c r="G142" s="1">
        <f t="shared" ca="1" si="17"/>
        <v>0.21904280543744062</v>
      </c>
      <c r="H142" s="1">
        <f t="shared" ca="1" si="17"/>
        <v>0.34178484102906931</v>
      </c>
      <c r="I142" s="1">
        <f t="shared" ca="1" si="17"/>
        <v>0.41308471083565612</v>
      </c>
      <c r="J142" s="1">
        <f t="shared" ca="1" si="17"/>
        <v>0.25865862636085035</v>
      </c>
      <c r="K142" s="1">
        <f t="shared" ca="1" si="17"/>
        <v>0.24435782013247506</v>
      </c>
      <c r="L142" s="1">
        <f t="shared" ca="1" si="17"/>
        <v>0.34265774670065569</v>
      </c>
      <c r="M142" s="1">
        <f t="shared" ca="1" si="17"/>
        <v>0.20347195264552392</v>
      </c>
      <c r="N142" s="1">
        <f t="shared" ca="1" si="17"/>
        <v>4.5849693695789548E-2</v>
      </c>
      <c r="O142" s="1">
        <f t="shared" ca="1" si="17"/>
        <v>4.0888437605697339E-2</v>
      </c>
      <c r="P142" s="1">
        <f t="shared" ca="1" si="17"/>
        <v>8.7681083413617786E-2</v>
      </c>
      <c r="Q142" s="1">
        <f t="shared" ca="1" si="17"/>
        <v>0.10499228491493659</v>
      </c>
      <c r="R142" s="1">
        <f t="shared" ca="1" si="17"/>
        <v>9.9480947274545747E-2</v>
      </c>
      <c r="S142" s="1">
        <f t="shared" ca="1" si="17"/>
        <v>0.14328984969782577</v>
      </c>
      <c r="T142" s="1">
        <f t="shared" ca="1" si="17"/>
        <v>0.31072865467201938</v>
      </c>
      <c r="U142" s="1">
        <f t="shared" ca="1" si="17"/>
        <v>0.44763834981698347</v>
      </c>
      <c r="V142" s="1">
        <f t="shared" ca="1" si="15"/>
        <v>0.27532544551655658</v>
      </c>
      <c r="W142" s="1">
        <f t="shared" ca="1" si="16"/>
        <v>9.9695581356347679E-2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0.27405609032657258</v>
      </c>
      <c r="E143" s="1">
        <f t="shared" ca="1" si="13"/>
        <v>0.4421420746474149</v>
      </c>
      <c r="F143" s="1">
        <f t="shared" ca="1" si="17"/>
        <v>0.60172178963844758</v>
      </c>
      <c r="G143" s="1">
        <f t="shared" ca="1" si="17"/>
        <v>0.5631163156200063</v>
      </c>
      <c r="H143" s="1">
        <f t="shared" ca="1" si="17"/>
        <v>0.41566170495202337</v>
      </c>
      <c r="I143" s="1">
        <f t="shared" ca="1" si="17"/>
        <v>0.41651095822309808</v>
      </c>
      <c r="J143" s="1">
        <f t="shared" ca="1" si="17"/>
        <v>0.28681507365877484</v>
      </c>
      <c r="K143" s="1">
        <f t="shared" ca="1" si="17"/>
        <v>0.2214698065105222</v>
      </c>
      <c r="L143" s="1">
        <f t="shared" ca="1" si="17"/>
        <v>0.31370137314094265</v>
      </c>
      <c r="M143" s="1">
        <f t="shared" ca="1" si="17"/>
        <v>0.41753258142208338</v>
      </c>
      <c r="N143" s="1">
        <f t="shared" ca="1" si="17"/>
        <v>0.21668871823433297</v>
      </c>
      <c r="O143" s="1">
        <f t="shared" ca="1" si="17"/>
        <v>4.8755090463977843E-2</v>
      </c>
      <c r="P143" s="1">
        <f t="shared" ca="1" si="17"/>
        <v>6.6301228597284698E-2</v>
      </c>
      <c r="Q143" s="1">
        <f t="shared" ca="1" si="17"/>
        <v>0.19875102416366777</v>
      </c>
      <c r="R143" s="1">
        <f t="shared" ca="1" si="17"/>
        <v>0.30465590440206253</v>
      </c>
      <c r="S143" s="1">
        <f t="shared" ca="1" si="17"/>
        <v>0.37931477682237824</v>
      </c>
      <c r="T143" s="1">
        <f t="shared" ca="1" si="17"/>
        <v>0.47308616802091902</v>
      </c>
      <c r="U143" s="1">
        <f t="shared" ref="U143:U158" ca="1" si="18">(U93+0.6*(V93+T93)+0.15*(S93+W93))/(1+2*0.6+2*0.15)</f>
        <v>0.31229606332503734</v>
      </c>
      <c r="V143" s="1">
        <f t="shared" ca="1" si="15"/>
        <v>0.15340446020442006</v>
      </c>
      <c r="W143" s="1">
        <f t="shared" ca="1" si="16"/>
        <v>8.8259154070758947E-2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-5.3985762716456588E-2</v>
      </c>
      <c r="E144" s="1">
        <f t="shared" ca="1" si="13"/>
        <v>1.0781166502553294E-2</v>
      </c>
      <c r="F144" s="1">
        <f t="shared" ref="F144:T158" ca="1" si="19">(F94+0.6*(G94+E94)+0.15*(D94+H94))/(1+2*0.6+2*0.15)</f>
        <v>0.12749737978682743</v>
      </c>
      <c r="G144" s="1">
        <f t="shared" ca="1" si="19"/>
        <v>0.23565786422512333</v>
      </c>
      <c r="H144" s="1">
        <f t="shared" ca="1" si="19"/>
        <v>0.29828770676474914</v>
      </c>
      <c r="I144" s="1">
        <f t="shared" ca="1" si="19"/>
        <v>0.43039463437246467</v>
      </c>
      <c r="J144" s="1">
        <f t="shared" ca="1" si="19"/>
        <v>0.5316648982052381</v>
      </c>
      <c r="K144" s="1">
        <f t="shared" ca="1" si="19"/>
        <v>0.81146820969580491</v>
      </c>
      <c r="L144" s="1">
        <f t="shared" ca="1" si="19"/>
        <v>0.95547112672525414</v>
      </c>
      <c r="M144" s="1">
        <f t="shared" ca="1" si="19"/>
        <v>0.77045248665918231</v>
      </c>
      <c r="N144" s="1">
        <f t="shared" ca="1" si="19"/>
        <v>0.35028996417799568</v>
      </c>
      <c r="O144" s="1">
        <f t="shared" ca="1" si="19"/>
        <v>0.1310140519040896</v>
      </c>
      <c r="P144" s="1">
        <f t="shared" ca="1" si="19"/>
        <v>0.2145612618433263</v>
      </c>
      <c r="Q144" s="1">
        <f t="shared" ca="1" si="19"/>
        <v>0.35100931477717329</v>
      </c>
      <c r="R144" s="1">
        <f t="shared" ca="1" si="19"/>
        <v>0.16968210460111971</v>
      </c>
      <c r="S144" s="1">
        <f t="shared" ca="1" si="19"/>
        <v>9.4138627958320169E-3</v>
      </c>
      <c r="T144" s="1">
        <f t="shared" ca="1" si="19"/>
        <v>0.10132160497960803</v>
      </c>
      <c r="U144" s="1">
        <f t="shared" ca="1" si="18"/>
        <v>0.28056461407672373</v>
      </c>
      <c r="V144" s="1">
        <f t="shared" ca="1" si="15"/>
        <v>0.31843901589314072</v>
      </c>
      <c r="W144" s="1">
        <f t="shared" ca="1" si="16"/>
        <v>0.45345968027859446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0.85109941987969606</v>
      </c>
      <c r="E145" s="1">
        <f t="shared" ca="1" si="13"/>
        <v>0.75102475205530561</v>
      </c>
      <c r="F145" s="1">
        <f t="shared" ca="1" si="19"/>
        <v>0.60254281337144378</v>
      </c>
      <c r="G145" s="1">
        <f t="shared" ca="1" si="19"/>
        <v>0.37951681190896874</v>
      </c>
      <c r="H145" s="1">
        <f t="shared" ca="1" si="19"/>
        <v>0.34353689976213003</v>
      </c>
      <c r="I145" s="1">
        <f t="shared" ca="1" si="19"/>
        <v>0.38203543954132224</v>
      </c>
      <c r="J145" s="1">
        <f t="shared" ca="1" si="19"/>
        <v>0.19967169707728366</v>
      </c>
      <c r="K145" s="1">
        <f t="shared" ca="1" si="19"/>
        <v>0.12745694055380538</v>
      </c>
      <c r="L145" s="1">
        <f t="shared" ca="1" si="19"/>
        <v>0.28363640905517318</v>
      </c>
      <c r="M145" s="1">
        <f t="shared" ca="1" si="19"/>
        <v>0.39470495521217369</v>
      </c>
      <c r="N145" s="1">
        <f t="shared" ca="1" si="19"/>
        <v>0.20226913933809584</v>
      </c>
      <c r="O145" s="1">
        <f t="shared" ca="1" si="19"/>
        <v>5.2109277007957665E-2</v>
      </c>
      <c r="P145" s="1">
        <f t="shared" ca="1" si="19"/>
        <v>5.821189830696092E-2</v>
      </c>
      <c r="Q145" s="1">
        <f t="shared" ca="1" si="19"/>
        <v>0.10598399290746449</v>
      </c>
      <c r="R145" s="1">
        <f t="shared" ca="1" si="19"/>
        <v>0.18956584518659111</v>
      </c>
      <c r="S145" s="1">
        <f t="shared" ca="1" si="19"/>
        <v>0.35262082339816547</v>
      </c>
      <c r="T145" s="1">
        <f t="shared" ca="1" si="19"/>
        <v>0.49184607809693953</v>
      </c>
      <c r="U145" s="1">
        <f t="shared" ca="1" si="18"/>
        <v>0.31960649162917792</v>
      </c>
      <c r="V145" s="1">
        <f t="shared" ca="1" si="15"/>
        <v>6.3279311993773082E-2</v>
      </c>
      <c r="W145" s="1">
        <f t="shared" ca="1" si="16"/>
        <v>-6.8622330509481411E-2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0.29671108284592901</v>
      </c>
      <c r="E146" s="1">
        <f t="shared" ca="1" si="13"/>
        <v>0.47775725386087808</v>
      </c>
      <c r="F146" s="1">
        <f t="shared" ca="1" si="19"/>
        <v>0.49183826171744521</v>
      </c>
      <c r="G146" s="1">
        <f t="shared" ca="1" si="19"/>
        <v>0.42683477086983579</v>
      </c>
      <c r="H146" s="1">
        <f t="shared" ca="1" si="19"/>
        <v>0.5242860661981037</v>
      </c>
      <c r="I146" s="1">
        <f t="shared" ca="1" si="19"/>
        <v>0.61914268158312513</v>
      </c>
      <c r="J146" s="1">
        <f t="shared" ca="1" si="19"/>
        <v>0.60786582519422183</v>
      </c>
      <c r="K146" s="1">
        <f t="shared" ca="1" si="19"/>
        <v>0.78269182271128912</v>
      </c>
      <c r="L146" s="1">
        <f t="shared" ca="1" si="19"/>
        <v>0.91624894392869416</v>
      </c>
      <c r="M146" s="1">
        <f t="shared" ca="1" si="19"/>
        <v>0.74605970766290675</v>
      </c>
      <c r="N146" s="1">
        <f t="shared" ca="1" si="19"/>
        <v>0.32724286753982595</v>
      </c>
      <c r="O146" s="1">
        <f t="shared" ca="1" si="19"/>
        <v>0.1347830731272753</v>
      </c>
      <c r="P146" s="1">
        <f t="shared" ca="1" si="19"/>
        <v>0.24383282024371122</v>
      </c>
      <c r="Q146" s="1">
        <f t="shared" ca="1" si="19"/>
        <v>0.38049465373862718</v>
      </c>
      <c r="R146" s="1">
        <f t="shared" ca="1" si="19"/>
        <v>0.25245446109998165</v>
      </c>
      <c r="S146" s="1">
        <f t="shared" ca="1" si="19"/>
        <v>0.29568682716188349</v>
      </c>
      <c r="T146" s="1">
        <f t="shared" ca="1" si="19"/>
        <v>0.60038359920007311</v>
      </c>
      <c r="U146" s="1">
        <f t="shared" ca="1" si="18"/>
        <v>0.64888375202267023</v>
      </c>
      <c r="V146" s="1">
        <f t="shared" ca="1" si="15"/>
        <v>0.39855203677517381</v>
      </c>
      <c r="W146" s="1">
        <f t="shared" ca="1" si="16"/>
        <v>0.18620880262239442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0.35865789601412817</v>
      </c>
      <c r="E147" s="1">
        <f t="shared" ca="1" si="13"/>
        <v>0.57549546424952513</v>
      </c>
      <c r="F147" s="1">
        <f t="shared" ca="1" si="19"/>
        <v>0.60370050386130414</v>
      </c>
      <c r="G147" s="1">
        <f t="shared" ca="1" si="19"/>
        <v>0.38157201839988408</v>
      </c>
      <c r="H147" s="1">
        <f t="shared" ca="1" si="19"/>
        <v>0.18272782260479437</v>
      </c>
      <c r="I147" s="1">
        <f t="shared" ca="1" si="19"/>
        <v>4.359713115628043E-2</v>
      </c>
      <c r="J147" s="1">
        <f t="shared" ca="1" si="19"/>
        <v>-1.2676515050781522E-2</v>
      </c>
      <c r="K147" s="1">
        <f t="shared" ca="1" si="19"/>
        <v>9.9602649856285613E-2</v>
      </c>
      <c r="L147" s="1">
        <f t="shared" ca="1" si="19"/>
        <v>0.40948189738300078</v>
      </c>
      <c r="M147" s="1">
        <f t="shared" ca="1" si="19"/>
        <v>0.54420634094397591</v>
      </c>
      <c r="N147" s="1">
        <f t="shared" ca="1" si="19"/>
        <v>0.37306359544811446</v>
      </c>
      <c r="O147" s="1">
        <f t="shared" ca="1" si="19"/>
        <v>0.36229295966825342</v>
      </c>
      <c r="P147" s="1">
        <f t="shared" ca="1" si="19"/>
        <v>0.49525462085356386</v>
      </c>
      <c r="Q147" s="1">
        <f t="shared" ca="1" si="19"/>
        <v>0.4606713770167552</v>
      </c>
      <c r="R147" s="1">
        <f t="shared" ca="1" si="19"/>
        <v>0.33695685967505229</v>
      </c>
      <c r="S147" s="1">
        <f t="shared" ca="1" si="19"/>
        <v>0.44580075989020623</v>
      </c>
      <c r="T147" s="1">
        <f t="shared" ca="1" si="19"/>
        <v>0.6910987676233955</v>
      </c>
      <c r="U147" s="1">
        <f t="shared" ca="1" si="18"/>
        <v>0.61465991516498586</v>
      </c>
      <c r="V147" s="1">
        <f t="shared" ca="1" si="15"/>
        <v>0.26018903834042845</v>
      </c>
      <c r="W147" s="1">
        <f t="shared" ca="1" si="16"/>
        <v>2.7965432417868235E-2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0.39308335428925206</v>
      </c>
      <c r="E148" s="1">
        <f t="shared" ca="1" si="13"/>
        <v>0.6494004812445916</v>
      </c>
      <c r="F148" s="1">
        <f t="shared" ca="1" si="19"/>
        <v>0.65542373567377044</v>
      </c>
      <c r="G148" s="1">
        <f t="shared" ca="1" si="19"/>
        <v>0.38826692128321294</v>
      </c>
      <c r="H148" s="1">
        <f t="shared" ca="1" si="19"/>
        <v>0.14695292051062775</v>
      </c>
      <c r="I148" s="1">
        <f t="shared" ca="1" si="19"/>
        <v>2.2814603159422051E-2</v>
      </c>
      <c r="J148" s="1">
        <f t="shared" ca="1" si="19"/>
        <v>-2.2327937919886791E-2</v>
      </c>
      <c r="K148" s="1">
        <f t="shared" ca="1" si="19"/>
        <v>6.7618099676574311E-2</v>
      </c>
      <c r="L148" s="1">
        <f t="shared" ca="1" si="19"/>
        <v>0.30932477315349344</v>
      </c>
      <c r="M148" s="1">
        <f t="shared" ca="1" si="19"/>
        <v>0.46789698817537373</v>
      </c>
      <c r="N148" s="1">
        <f t="shared" ca="1" si="19"/>
        <v>0.30841021361403309</v>
      </c>
      <c r="O148" s="1">
        <f t="shared" ca="1" si="19"/>
        <v>0.2517699901232211</v>
      </c>
      <c r="P148" s="1">
        <f t="shared" ca="1" si="19"/>
        <v>0.47125558237340731</v>
      </c>
      <c r="Q148" s="1">
        <f t="shared" ca="1" si="19"/>
        <v>0.70400580726644202</v>
      </c>
      <c r="R148" s="1">
        <f t="shared" ca="1" si="19"/>
        <v>0.7154810049772099</v>
      </c>
      <c r="S148" s="1">
        <f t="shared" ca="1" si="19"/>
        <v>0.58863777266182482</v>
      </c>
      <c r="T148" s="1">
        <f t="shared" ca="1" si="19"/>
        <v>0.53189689606130519</v>
      </c>
      <c r="U148" s="1">
        <f t="shared" ca="1" si="18"/>
        <v>0.31724164453374881</v>
      </c>
      <c r="V148" s="1">
        <f t="shared" ca="1" si="15"/>
        <v>0.11710397841432592</v>
      </c>
      <c r="W148" s="1">
        <f t="shared" ca="1" si="16"/>
        <v>-1.9968981406433104E-3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-1.8183631921261066E-2</v>
      </c>
      <c r="E149" s="1">
        <f t="shared" ca="1" si="13"/>
        <v>9.9401958648268091E-2</v>
      </c>
      <c r="F149" s="1">
        <f t="shared" ca="1" si="19"/>
        <v>0.28540644939276261</v>
      </c>
      <c r="G149" s="1">
        <f t="shared" ca="1" si="19"/>
        <v>0.50607087220323099</v>
      </c>
      <c r="H149" s="1">
        <f t="shared" ca="1" si="19"/>
        <v>0.41453236589538844</v>
      </c>
      <c r="I149" s="1">
        <f t="shared" ca="1" si="19"/>
        <v>0.15949164053850035</v>
      </c>
      <c r="J149" s="1">
        <f t="shared" ca="1" si="19"/>
        <v>0.14433088344080966</v>
      </c>
      <c r="K149" s="1">
        <f t="shared" ca="1" si="19"/>
        <v>0.37687076785027823</v>
      </c>
      <c r="L149" s="1">
        <f t="shared" ca="1" si="19"/>
        <v>0.52778097826142667</v>
      </c>
      <c r="M149" s="1">
        <f t="shared" ca="1" si="19"/>
        <v>0.59568865805598348</v>
      </c>
      <c r="N149" s="1">
        <f t="shared" ca="1" si="19"/>
        <v>0.60318718636905877</v>
      </c>
      <c r="O149" s="1">
        <f t="shared" ca="1" si="19"/>
        <v>0.75197156236181506</v>
      </c>
      <c r="P149" s="1">
        <f t="shared" ca="1" si="19"/>
        <v>0.89773940026037291</v>
      </c>
      <c r="Q149" s="1">
        <f t="shared" ca="1" si="19"/>
        <v>0.90491146179822002</v>
      </c>
      <c r="R149" s="1">
        <f t="shared" ca="1" si="19"/>
        <v>0.71641676537552934</v>
      </c>
      <c r="S149" s="1">
        <f t="shared" ca="1" si="19"/>
        <v>0.58130232450476371</v>
      </c>
      <c r="T149" s="1">
        <f t="shared" ca="1" si="19"/>
        <v>0.73525116472028407</v>
      </c>
      <c r="U149" s="1">
        <f t="shared" ca="1" si="18"/>
        <v>0.67693368207440885</v>
      </c>
      <c r="V149" s="1">
        <f t="shared" ca="1" si="15"/>
        <v>0.38670637313645234</v>
      </c>
      <c r="W149" s="1">
        <f t="shared" ca="1" si="16"/>
        <v>0.30382175344758505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0.13117719710894915</v>
      </c>
      <c r="E150" s="1">
        <f t="shared" ca="1" si="13"/>
        <v>0.12782251532563657</v>
      </c>
      <c r="F150" s="1">
        <f t="shared" ca="1" si="19"/>
        <v>0.26803530400493808</v>
      </c>
      <c r="G150" s="1">
        <f t="shared" ca="1" si="19"/>
        <v>0.4864391877690436</v>
      </c>
      <c r="H150" s="1">
        <f t="shared" ca="1" si="19"/>
        <v>0.50561058477752374</v>
      </c>
      <c r="I150" s="1">
        <f t="shared" ca="1" si="19"/>
        <v>0.52748942807420529</v>
      </c>
      <c r="J150" s="1">
        <f t="shared" ca="1" si="19"/>
        <v>0.79626335458176045</v>
      </c>
      <c r="K150" s="1">
        <f t="shared" ca="1" si="19"/>
        <v>0.95284630766441647</v>
      </c>
      <c r="L150" s="1">
        <f t="shared" ca="1" si="19"/>
        <v>0.89314068729449048</v>
      </c>
      <c r="M150" s="1">
        <f t="shared" ca="1" si="19"/>
        <v>0.83607684050730291</v>
      </c>
      <c r="N150" s="1">
        <f t="shared" ca="1" si="19"/>
        <v>0.86124180119678351</v>
      </c>
      <c r="O150" s="1">
        <f t="shared" ca="1" si="19"/>
        <v>0.74850327506203329</v>
      </c>
      <c r="P150" s="1">
        <f t="shared" ca="1" si="19"/>
        <v>0.47168062908259661</v>
      </c>
      <c r="Q150" s="1">
        <f t="shared" ca="1" si="19"/>
        <v>0.24716991922304876</v>
      </c>
      <c r="R150" s="1">
        <f t="shared" ca="1" si="19"/>
        <v>0.14877443948451805</v>
      </c>
      <c r="S150" s="1">
        <f t="shared" ca="1" si="19"/>
        <v>0.31911952096228624</v>
      </c>
      <c r="T150" s="1">
        <f t="shared" ca="1" si="19"/>
        <v>0.65305776415889416</v>
      </c>
      <c r="U150" s="1">
        <f t="shared" ca="1" si="18"/>
        <v>0.70398315780749354</v>
      </c>
      <c r="V150" s="1">
        <f t="shared" ca="1" si="15"/>
        <v>0.47331422545230922</v>
      </c>
      <c r="W150" s="1">
        <f t="shared" ca="1" si="16"/>
        <v>0.24551009640009988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0.2858852842674387</v>
      </c>
      <c r="E151" s="1">
        <f t="shared" ca="1" si="13"/>
        <v>0.40325944607392816</v>
      </c>
      <c r="F151" s="1">
        <f t="shared" ca="1" si="19"/>
        <v>0.25569641039320845</v>
      </c>
      <c r="G151" s="1">
        <f t="shared" ca="1" si="19"/>
        <v>0.13335071637998769</v>
      </c>
      <c r="H151" s="1">
        <f t="shared" ca="1" si="19"/>
        <v>9.8277221845774421E-2</v>
      </c>
      <c r="I151" s="1">
        <f t="shared" ca="1" si="19"/>
        <v>6.1011215691264054E-2</v>
      </c>
      <c r="J151" s="1">
        <f t="shared" ca="1" si="19"/>
        <v>4.2285182024211443E-2</v>
      </c>
      <c r="K151" s="1">
        <f t="shared" ca="1" si="19"/>
        <v>9.8375384507994476E-2</v>
      </c>
      <c r="L151" s="1">
        <f t="shared" ca="1" si="19"/>
        <v>0.24917615931557408</v>
      </c>
      <c r="M151" s="1">
        <f t="shared" ca="1" si="19"/>
        <v>0.39873395267887035</v>
      </c>
      <c r="N151" s="1">
        <f t="shared" ca="1" si="19"/>
        <v>0.3198292170262661</v>
      </c>
      <c r="O151" s="1">
        <f t="shared" ca="1" si="19"/>
        <v>0.24462653331281001</v>
      </c>
      <c r="P151" s="1">
        <f t="shared" ca="1" si="19"/>
        <v>0.23043520176964855</v>
      </c>
      <c r="Q151" s="1">
        <f t="shared" ca="1" si="19"/>
        <v>0.13215955221193737</v>
      </c>
      <c r="R151" s="1">
        <f t="shared" ca="1" si="19"/>
        <v>8.1516097359418865E-2</v>
      </c>
      <c r="S151" s="1">
        <f t="shared" ca="1" si="19"/>
        <v>0.18801722911594446</v>
      </c>
      <c r="T151" s="1">
        <f t="shared" ca="1" si="19"/>
        <v>0.29854992302855171</v>
      </c>
      <c r="U151" s="1">
        <f t="shared" ca="1" si="18"/>
        <v>0.18065519618580841</v>
      </c>
      <c r="V151" s="1">
        <f t="shared" ca="1" si="15"/>
        <v>0.11582779028305297</v>
      </c>
      <c r="W151" s="1">
        <f t="shared" ca="1" si="16"/>
        <v>0.13262936691065591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0.47616943817926821</v>
      </c>
      <c r="E152" s="1">
        <f t="shared" ca="1" si="13"/>
        <v>0.64145201538743835</v>
      </c>
      <c r="F152" s="1">
        <f t="shared" ca="1" si="19"/>
        <v>0.55725129832767117</v>
      </c>
      <c r="G152" s="1">
        <f t="shared" ca="1" si="19"/>
        <v>0.4431552720663266</v>
      </c>
      <c r="H152" s="1">
        <f t="shared" ca="1" si="19"/>
        <v>0.53055763171107828</v>
      </c>
      <c r="I152" s="1">
        <f t="shared" ca="1" si="19"/>
        <v>0.55399275876143594</v>
      </c>
      <c r="J152" s="1">
        <f t="shared" ca="1" si="19"/>
        <v>0.2734104338510106</v>
      </c>
      <c r="K152" s="1">
        <f t="shared" ca="1" si="19"/>
        <v>0.1049629930700848</v>
      </c>
      <c r="L152" s="1">
        <f t="shared" ca="1" si="19"/>
        <v>0.23034784490084487</v>
      </c>
      <c r="M152" s="1">
        <f t="shared" ca="1" si="19"/>
        <v>0.41502434009670974</v>
      </c>
      <c r="N152" s="1">
        <f t="shared" ca="1" si="19"/>
        <v>0.29697106617921065</v>
      </c>
      <c r="O152" s="1">
        <f t="shared" ca="1" si="19"/>
        <v>0.14088670613119744</v>
      </c>
      <c r="P152" s="1">
        <f t="shared" ca="1" si="19"/>
        <v>0.23356978729960151</v>
      </c>
      <c r="Q152" s="1">
        <f t="shared" ca="1" si="19"/>
        <v>0.52218787116432952</v>
      </c>
      <c r="R152" s="1">
        <f t="shared" ca="1" si="19"/>
        <v>0.62502504501034062</v>
      </c>
      <c r="S152" s="1">
        <f t="shared" ca="1" si="19"/>
        <v>0.51618440643918884</v>
      </c>
      <c r="T152" s="1">
        <f t="shared" ca="1" si="19"/>
        <v>0.4564358115484487</v>
      </c>
      <c r="U152" s="1">
        <f t="shared" ca="1" si="18"/>
        <v>0.27123691179338538</v>
      </c>
      <c r="V152" s="1">
        <f t="shared" ca="1" si="15"/>
        <v>0.15706187663691651</v>
      </c>
      <c r="W152" s="1">
        <f t="shared" ca="1" si="16"/>
        <v>0.11235658551241312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0.17431860760065968</v>
      </c>
      <c r="E153" s="1">
        <f t="shared" ca="1" si="13"/>
        <v>0.16849927016127467</v>
      </c>
      <c r="F153" s="1">
        <f t="shared" ca="1" si="19"/>
        <v>0.13388235575792681</v>
      </c>
      <c r="G153" s="1">
        <f t="shared" ca="1" si="19"/>
        <v>0.13074424759133035</v>
      </c>
      <c r="H153" s="1">
        <f t="shared" ca="1" si="19"/>
        <v>0.18597946563998469</v>
      </c>
      <c r="I153" s="1">
        <f t="shared" ca="1" si="19"/>
        <v>0.33657691689250557</v>
      </c>
      <c r="J153" s="1">
        <f t="shared" ca="1" si="19"/>
        <v>0.54681802837566207</v>
      </c>
      <c r="K153" s="1">
        <f t="shared" ca="1" si="19"/>
        <v>0.48844536587881515</v>
      </c>
      <c r="L153" s="1">
        <f t="shared" ca="1" si="19"/>
        <v>0.26826506665910799</v>
      </c>
      <c r="M153" s="1">
        <f t="shared" ca="1" si="19"/>
        <v>0.19369204947189583</v>
      </c>
      <c r="N153" s="1">
        <f t="shared" ca="1" si="19"/>
        <v>0.29220047057446352</v>
      </c>
      <c r="O153" s="1">
        <f t="shared" ca="1" si="19"/>
        <v>0.21719779271754197</v>
      </c>
      <c r="P153" s="1">
        <f t="shared" ca="1" si="19"/>
        <v>3.03258868687451E-2</v>
      </c>
      <c r="Q153" s="1">
        <f t="shared" ca="1" si="19"/>
        <v>-9.3863352797090183E-2</v>
      </c>
      <c r="R153" s="1">
        <f t="shared" ca="1" si="19"/>
        <v>-8.0001774549142951E-2</v>
      </c>
      <c r="S153" s="1">
        <f t="shared" ca="1" si="19"/>
        <v>-1.9494059966582201E-2</v>
      </c>
      <c r="T153" s="1">
        <f t="shared" ca="1" si="19"/>
        <v>6.6770169316579392E-2</v>
      </c>
      <c r="U153" s="1">
        <f t="shared" ca="1" si="18"/>
        <v>0.27651816513915345</v>
      </c>
      <c r="V153" s="1">
        <f t="shared" ca="1" si="15"/>
        <v>0.58024844020668997</v>
      </c>
      <c r="W153" s="1">
        <f t="shared" ca="1" si="16"/>
        <v>0.7020003650870198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-1.8506232902426246E-2</v>
      </c>
      <c r="E154" s="1">
        <f t="shared" ca="1" si="13"/>
        <v>8.7559076966485877E-2</v>
      </c>
      <c r="F154" s="1">
        <f t="shared" ca="1" si="19"/>
        <v>0.23443826887140173</v>
      </c>
      <c r="G154" s="1">
        <f t="shared" ca="1" si="19"/>
        <v>0.24737795513946068</v>
      </c>
      <c r="H154" s="1">
        <f t="shared" ca="1" si="19"/>
        <v>0.19824826071138552</v>
      </c>
      <c r="I154" s="1">
        <f t="shared" ca="1" si="19"/>
        <v>0.26253848128676233</v>
      </c>
      <c r="J154" s="1">
        <f t="shared" ca="1" si="19"/>
        <v>0.38660905518287547</v>
      </c>
      <c r="K154" s="1">
        <f t="shared" ca="1" si="19"/>
        <v>0.28038056862945904</v>
      </c>
      <c r="L154" s="1">
        <f t="shared" ca="1" si="19"/>
        <v>0.22312256523451818</v>
      </c>
      <c r="M154" s="1">
        <f t="shared" ca="1" si="19"/>
        <v>0.35047545062886298</v>
      </c>
      <c r="N154" s="1">
        <f t="shared" ca="1" si="19"/>
        <v>0.66206887852416907</v>
      </c>
      <c r="O154" s="1">
        <f t="shared" ca="1" si="19"/>
        <v>0.68335693798884078</v>
      </c>
      <c r="P154" s="1">
        <f t="shared" ca="1" si="19"/>
        <v>0.36657369679681751</v>
      </c>
      <c r="Q154" s="1">
        <f t="shared" ca="1" si="19"/>
        <v>8.2132795312626822E-2</v>
      </c>
      <c r="R154" s="1">
        <f t="shared" ca="1" si="19"/>
        <v>-3.2710025652669318E-2</v>
      </c>
      <c r="S154" s="1">
        <f t="shared" ca="1" si="19"/>
        <v>2.377860347983618E-2</v>
      </c>
      <c r="T154" s="1">
        <f t="shared" ca="1" si="19"/>
        <v>0.30661475007128119</v>
      </c>
      <c r="U154" s="1">
        <f t="shared" ca="1" si="18"/>
        <v>0.66830221740319529</v>
      </c>
      <c r="V154" s="1">
        <f t="shared" ca="1" si="15"/>
        <v>0.70856594945263074</v>
      </c>
      <c r="W154" s="1">
        <f t="shared" ca="1" si="16"/>
        <v>0.48543135309748475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0.20733104157682614</v>
      </c>
      <c r="E155" s="1">
        <f t="shared" ca="1" si="13"/>
        <v>0.38258713291269175</v>
      </c>
      <c r="F155" s="1">
        <f t="shared" ca="1" si="19"/>
        <v>0.55333064403848964</v>
      </c>
      <c r="G155" s="1">
        <f t="shared" ca="1" si="19"/>
        <v>0.67214848655927217</v>
      </c>
      <c r="H155" s="1">
        <f t="shared" ca="1" si="19"/>
        <v>0.77755512510315672</v>
      </c>
      <c r="I155" s="1">
        <f t="shared" ca="1" si="19"/>
        <v>0.86881292215783434</v>
      </c>
      <c r="J155" s="1">
        <f t="shared" ca="1" si="19"/>
        <v>0.77005292334895226</v>
      </c>
      <c r="K155" s="1">
        <f t="shared" ca="1" si="19"/>
        <v>0.46893087739505973</v>
      </c>
      <c r="L155" s="1">
        <f t="shared" ca="1" si="19"/>
        <v>0.31146361189148719</v>
      </c>
      <c r="M155" s="1">
        <f t="shared" ca="1" si="19"/>
        <v>0.35866692803131722</v>
      </c>
      <c r="N155" s="1">
        <f t="shared" ca="1" si="19"/>
        <v>0.19444160798325041</v>
      </c>
      <c r="O155" s="1">
        <f t="shared" ca="1" si="19"/>
        <v>5.002301010717565E-2</v>
      </c>
      <c r="P155" s="1">
        <f t="shared" ca="1" si="19"/>
        <v>7.3488507177030288E-2</v>
      </c>
      <c r="Q155" s="1">
        <f t="shared" ca="1" si="19"/>
        <v>0.199382121393681</v>
      </c>
      <c r="R155" s="1">
        <f t="shared" ca="1" si="19"/>
        <v>0.31976445549996751</v>
      </c>
      <c r="S155" s="1">
        <f t="shared" ca="1" si="19"/>
        <v>0.45147522622655351</v>
      </c>
      <c r="T155" s="1">
        <f t="shared" ca="1" si="19"/>
        <v>0.56370786130202943</v>
      </c>
      <c r="U155" s="1">
        <f t="shared" ca="1" si="18"/>
        <v>0.41639094144354266</v>
      </c>
      <c r="V155" s="1">
        <f t="shared" ca="1" si="15"/>
        <v>0.2575437164729048</v>
      </c>
      <c r="W155" s="1">
        <f t="shared" ca="1" si="16"/>
        <v>0.19168724288854344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0.30463447909867314</v>
      </c>
      <c r="E156" s="1">
        <f t="shared" ca="1" si="13"/>
        <v>0.4577346200136897</v>
      </c>
      <c r="F156" s="1">
        <f t="shared" ca="1" si="19"/>
        <v>0.50289383967846324</v>
      </c>
      <c r="G156" s="1">
        <f t="shared" ca="1" si="19"/>
        <v>0.29861328478581167</v>
      </c>
      <c r="H156" s="1">
        <f t="shared" ca="1" si="19"/>
        <v>0.18651272282557849</v>
      </c>
      <c r="I156" s="1">
        <f t="shared" ca="1" si="19"/>
        <v>0.27942576403349906</v>
      </c>
      <c r="J156" s="1">
        <f t="shared" ca="1" si="19"/>
        <v>0.43266236682728704</v>
      </c>
      <c r="K156" s="1">
        <f t="shared" ca="1" si="19"/>
        <v>0.38723455163014864</v>
      </c>
      <c r="L156" s="1">
        <f t="shared" ca="1" si="19"/>
        <v>0.38721118286252515</v>
      </c>
      <c r="M156" s="1">
        <f t="shared" ca="1" si="19"/>
        <v>0.40579703053204347</v>
      </c>
      <c r="N156" s="1">
        <f t="shared" ca="1" si="19"/>
        <v>0.46948092827137344</v>
      </c>
      <c r="O156" s="1">
        <f t="shared" ca="1" si="19"/>
        <v>0.53743269490153767</v>
      </c>
      <c r="P156" s="1">
        <f t="shared" ca="1" si="19"/>
        <v>0.38925355654405303</v>
      </c>
      <c r="Q156" s="1">
        <f t="shared" ca="1" si="19"/>
        <v>0.18166809649640075</v>
      </c>
      <c r="R156" s="1">
        <f t="shared" ca="1" si="19"/>
        <v>9.435116481031143E-2</v>
      </c>
      <c r="S156" s="1">
        <f t="shared" ca="1" si="19"/>
        <v>0.1779043545960042</v>
      </c>
      <c r="T156" s="1">
        <f t="shared" ca="1" si="19"/>
        <v>0.40232509365297486</v>
      </c>
      <c r="U156" s="1">
        <f t="shared" ca="1" si="18"/>
        <v>0.56664661730423327</v>
      </c>
      <c r="V156" s="1">
        <f t="shared" ca="1" si="15"/>
        <v>0.36315021296612354</v>
      </c>
      <c r="W156" s="1">
        <f t="shared" ca="1" si="16"/>
        <v>0.12508234014894376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2.4690047646840546E-2</v>
      </c>
      <c r="E157" s="1">
        <f t="shared" ca="1" si="13"/>
        <v>0.12085264894005521</v>
      </c>
      <c r="F157" s="1">
        <f t="shared" ca="1" si="19"/>
        <v>0.29492576537531506</v>
      </c>
      <c r="G157" s="1">
        <f t="shared" ca="1" si="19"/>
        <v>0.37594114254511501</v>
      </c>
      <c r="H157" s="1">
        <f t="shared" ca="1" si="19"/>
        <v>0.29336435464919874</v>
      </c>
      <c r="I157" s="1">
        <f t="shared" ca="1" si="19"/>
        <v>0.36339277826337646</v>
      </c>
      <c r="J157" s="1">
        <f t="shared" ca="1" si="19"/>
        <v>0.58327420871988078</v>
      </c>
      <c r="K157" s="1">
        <f t="shared" ca="1" si="19"/>
        <v>0.53995665469986909</v>
      </c>
      <c r="L157" s="1">
        <f t="shared" ca="1" si="19"/>
        <v>0.32490970220325521</v>
      </c>
      <c r="M157" s="1">
        <f t="shared" ca="1" si="19"/>
        <v>0.40067207047795694</v>
      </c>
      <c r="N157" s="1">
        <f t="shared" ca="1" si="19"/>
        <v>0.75481204139779146</v>
      </c>
      <c r="O157" s="1">
        <f t="shared" ca="1" si="19"/>
        <v>0.88862855631387649</v>
      </c>
      <c r="P157" s="1">
        <f t="shared" ca="1" si="19"/>
        <v>0.63780010396946119</v>
      </c>
      <c r="Q157" s="1">
        <f t="shared" ca="1" si="19"/>
        <v>0.25004965593383105</v>
      </c>
      <c r="R157" s="1">
        <f t="shared" ca="1" si="19"/>
        <v>5.4209120019200675E-2</v>
      </c>
      <c r="S157" s="1">
        <f t="shared" ca="1" si="19"/>
        <v>0.10402257701364399</v>
      </c>
      <c r="T157" s="1">
        <f t="shared" ca="1" si="19"/>
        <v>0.28783327113215529</v>
      </c>
      <c r="U157" s="1">
        <f t="shared" ca="1" si="18"/>
        <v>0.45926975542972526</v>
      </c>
      <c r="V157" s="1">
        <f t="shared" ca="1" si="15"/>
        <v>0.47035426815019948</v>
      </c>
      <c r="W157" s="1">
        <f t="shared" ca="1" si="16"/>
        <v>0.62495981894813446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5.2057696612791346E-2</v>
      </c>
      <c r="E158" s="1">
        <f t="shared" ca="1" si="13"/>
        <v>0.17606612209557396</v>
      </c>
      <c r="F158" s="1">
        <f t="shared" ca="1" si="19"/>
        <v>0.42634456426367873</v>
      </c>
      <c r="G158" s="1">
        <f t="shared" ca="1" si="19"/>
        <v>0.60768447372796297</v>
      </c>
      <c r="H158" s="1">
        <f t="shared" ca="1" si="19"/>
        <v>0.51382931436894386</v>
      </c>
      <c r="I158" s="1">
        <f t="shared" ca="1" si="19"/>
        <v>0.55000699240169471</v>
      </c>
      <c r="J158" s="1">
        <f t="shared" ca="1" si="19"/>
        <v>0.63875179430434392</v>
      </c>
      <c r="K158" s="1">
        <f t="shared" ca="1" si="19"/>
        <v>0.5309330278798079</v>
      </c>
      <c r="L158" s="1">
        <f ca="1">(L108+0.6*(M108+K108)+0.15*(J108+N108))/(1+2*0.6+2*0.15)</f>
        <v>0.43813494633181654</v>
      </c>
      <c r="M158" s="1">
        <f t="shared" ca="1" si="19"/>
        <v>0.62435284060106011</v>
      </c>
      <c r="N158" s="1">
        <f t="shared" ca="1" si="19"/>
        <v>0.76283766932117736</v>
      </c>
      <c r="O158" s="1">
        <f t="shared" ca="1" si="19"/>
        <v>0.61776502432356528</v>
      </c>
      <c r="P158" s="1">
        <f t="shared" ca="1" si="19"/>
        <v>0.29655248358251091</v>
      </c>
      <c r="Q158" s="1">
        <f t="shared" ca="1" si="19"/>
        <v>0.1375289279886347</v>
      </c>
      <c r="R158" s="1">
        <f t="shared" ca="1" si="19"/>
        <v>0.13788556456552126</v>
      </c>
      <c r="S158" s="1">
        <f t="shared" ca="1" si="19"/>
        <v>0.22604836516364885</v>
      </c>
      <c r="T158" s="1">
        <f t="shared" ca="1" si="19"/>
        <v>0.37548529002840164</v>
      </c>
      <c r="U158" s="1">
        <f t="shared" ca="1" si="18"/>
        <v>0.36892950859231427</v>
      </c>
      <c r="V158" s="1">
        <f t="shared" ca="1" si="15"/>
        <v>0.39645408786941616</v>
      </c>
      <c r="W158" s="1">
        <f ca="1">(W108+0.6*(V108)+0.15*U108)/(1+0.6+0.15)</f>
        <v>0.3031429809968918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5.2725521618272285E-2</v>
      </c>
      <c r="E160" s="3">
        <f t="shared" ref="E160:W160" ca="1" si="20">AVERAGE(E111:E134)</f>
        <v>4.5106894933935875E-2</v>
      </c>
      <c r="F160" s="3">
        <f t="shared" ca="1" si="20"/>
        <v>5.1403495259690457E-2</v>
      </c>
      <c r="G160" s="3">
        <f t="shared" ca="1" si="20"/>
        <v>4.0199781052913754E-2</v>
      </c>
      <c r="H160" s="3">
        <f t="shared" ca="1" si="20"/>
        <v>2.293898285021681E-2</v>
      </c>
      <c r="I160" s="3">
        <f t="shared" ca="1" si="20"/>
        <v>3.3095414033647692E-2</v>
      </c>
      <c r="J160" s="3">
        <f t="shared" ca="1" si="20"/>
        <v>5.6926929508354956E-2</v>
      </c>
      <c r="K160" s="3">
        <f t="shared" ca="1" si="20"/>
        <v>0.14992073598565728</v>
      </c>
      <c r="L160" s="3">
        <f t="shared" ca="1" si="20"/>
        <v>0.32971923857275603</v>
      </c>
      <c r="M160" s="3">
        <f t="shared" ca="1" si="20"/>
        <v>0.44617476779055371</v>
      </c>
      <c r="N160" s="3">
        <f t="shared" ca="1" si="20"/>
        <v>0.26612946309154251</v>
      </c>
      <c r="O160" s="3">
        <f t="shared" ca="1" si="20"/>
        <v>8.8275791425602393E-2</v>
      </c>
      <c r="P160" s="3">
        <f t="shared" ca="1" si="20"/>
        <v>2.7414890016728297E-2</v>
      </c>
      <c r="Q160" s="3">
        <f t="shared" ca="1" si="20"/>
        <v>2.8411659232634903E-2</v>
      </c>
      <c r="R160" s="3">
        <f t="shared" ca="1" si="20"/>
        <v>3.102679846206409E-2</v>
      </c>
      <c r="S160" s="3">
        <f t="shared" ca="1" si="20"/>
        <v>3.0477258827029435E-2</v>
      </c>
      <c r="T160" s="3">
        <f t="shared" ca="1" si="20"/>
        <v>2.066671412862546E-2</v>
      </c>
      <c r="U160" s="3">
        <f t="shared" ca="1" si="20"/>
        <v>6.4493743491624733E-2</v>
      </c>
      <c r="V160" s="3">
        <f t="shared" ca="1" si="20"/>
        <v>0.23374158370661879</v>
      </c>
      <c r="W160" s="3">
        <f t="shared" ca="1" si="20"/>
        <v>0.49530216795496634</v>
      </c>
    </row>
    <row r="161" spans="2:23">
      <c r="C161" s="1" t="s">
        <v>198</v>
      </c>
      <c r="D161" s="10">
        <f ca="1">AVERAGE(D135:D158)</f>
        <v>0.18064707017568546</v>
      </c>
      <c r="E161" s="3">
        <f t="shared" ref="E161:W161" ca="1" si="21">AVERAGE(E135:E158)</f>
        <v>0.26705821283502645</v>
      </c>
      <c r="F161" s="3">
        <f t="shared" ca="1" si="21"/>
        <v>0.36283754439664478</v>
      </c>
      <c r="G161" s="3">
        <f t="shared" ca="1" si="21"/>
        <v>0.41168400728067844</v>
      </c>
      <c r="H161" s="3">
        <f t="shared" ca="1" si="21"/>
        <v>0.37270073355536221</v>
      </c>
      <c r="I161" s="3">
        <f t="shared" ca="1" si="21"/>
        <v>0.34367172833957271</v>
      </c>
      <c r="J161" s="3">
        <f t="shared" ca="1" si="21"/>
        <v>0.34882234121005268</v>
      </c>
      <c r="K161" s="3">
        <f t="shared" ca="1" si="21"/>
        <v>0.40781574886152155</v>
      </c>
      <c r="L161" s="3">
        <f t="shared" ca="1" si="21"/>
        <v>0.46438346182432905</v>
      </c>
      <c r="M161" s="3">
        <f t="shared" ca="1" si="21"/>
        <v>0.46769821738786005</v>
      </c>
      <c r="N161" s="3">
        <f t="shared" ca="1" si="21"/>
        <v>0.38910678732394649</v>
      </c>
      <c r="O161" s="3">
        <f t="shared" ca="1" si="21"/>
        <v>0.32405085139913564</v>
      </c>
      <c r="P161" s="3">
        <f t="shared" ca="1" si="21"/>
        <v>0.31768431789723817</v>
      </c>
      <c r="Q161" s="3">
        <f t="shared" ca="1" si="21"/>
        <v>0.31485266977281895</v>
      </c>
      <c r="R161" s="3">
        <f t="shared" ca="1" si="21"/>
        <v>0.25733706563821118</v>
      </c>
      <c r="S161" s="3">
        <f t="shared" ca="1" si="21"/>
        <v>0.26144629199919117</v>
      </c>
      <c r="T161" s="3">
        <f t="shared" ca="1" si="21"/>
        <v>0.38324098329021794</v>
      </c>
      <c r="U161" s="3">
        <f t="shared" ca="1" si="21"/>
        <v>0.42052565027639005</v>
      </c>
      <c r="V161" s="3">
        <f t="shared" ca="1" si="21"/>
        <v>0.36753060122243464</v>
      </c>
      <c r="W161" s="3">
        <f t="shared" ca="1" si="21"/>
        <v>0.34903919229712771</v>
      </c>
    </row>
    <row r="162" spans="2:23">
      <c r="C162" s="1" t="s">
        <v>16</v>
      </c>
      <c r="D162" s="3">
        <f ca="1">IF(D165&gt;0,TINV(TTEST(D111:D134,D135:D158,2,2),46),-TINV(TTEST(D111:D134,D135:D158,2,2),46))</f>
        <v>-2.5417807267224752</v>
      </c>
      <c r="E162" s="3">
        <f t="shared" ref="E162:V162" ca="1" si="22">IF(E165&gt;0,TINV(TTEST(E111:E134,E135:E158,2,2),46),-TINV(TTEST(E111:E134,E135:E158,2,2),46))</f>
        <v>-4.5321257389340204</v>
      </c>
      <c r="F162" s="3">
        <f t="shared" ca="1" si="22"/>
        <v>-8.2839427827598868</v>
      </c>
      <c r="G162" s="3">
        <f t="shared" ca="1" si="22"/>
        <v>-9.8849720060674642</v>
      </c>
      <c r="H162" s="3">
        <f t="shared" ca="1" si="22"/>
        <v>-7.6216067279905051</v>
      </c>
      <c r="I162" s="3">
        <f t="shared" ca="1" si="22"/>
        <v>-5.8772068685736532</v>
      </c>
      <c r="J162" s="3">
        <f t="shared" ca="1" si="22"/>
        <v>-5.299894508582188</v>
      </c>
      <c r="K162" s="3">
        <f t="shared" ca="1" si="22"/>
        <v>-4.3023531784591285</v>
      </c>
      <c r="L162" s="3">
        <f t="shared" ca="1" si="22"/>
        <v>-2.2902250340737407</v>
      </c>
      <c r="M162" s="3">
        <f t="shared" ca="1" si="22"/>
        <v>-0.45200978253127888</v>
      </c>
      <c r="N162" s="3">
        <f t="shared" ca="1" si="22"/>
        <v>-2.3881334136322439</v>
      </c>
      <c r="O162" s="3">
        <f t="shared" ca="1" si="22"/>
        <v>-4.2371571803716375</v>
      </c>
      <c r="P162" s="3">
        <f t="shared" ca="1" si="22"/>
        <v>-6.2410522780886133</v>
      </c>
      <c r="Q162" s="3">
        <f t="shared" ca="1" si="22"/>
        <v>-5.6525310387677159</v>
      </c>
      <c r="R162" s="3">
        <f t="shared" ca="1" si="22"/>
        <v>-4.5777300649073602</v>
      </c>
      <c r="S162" s="3">
        <f t="shared" ca="1" si="22"/>
        <v>-5.2763650824998685</v>
      </c>
      <c r="T162" s="3">
        <f t="shared" ca="1" si="22"/>
        <v>-8.1238683336444453</v>
      </c>
      <c r="U162" s="3">
        <f t="shared" ca="1" si="22"/>
        <v>-9.5067676392826925</v>
      </c>
      <c r="V162" s="3">
        <f t="shared" ca="1" si="22"/>
        <v>-2.8396949638921445</v>
      </c>
      <c r="W162" s="3">
        <f ca="1">IF(W165&gt;0,TINV(TTEST(W111:W134,W135:W158,2,2),46),-TINV(TTEST(W111:W134,W135:W158,2,2),46))</f>
        <v>2.0416364069274939</v>
      </c>
    </row>
    <row r="163" spans="2:23">
      <c r="B163" s="1" t="s">
        <v>199</v>
      </c>
      <c r="C163" s="1" t="s">
        <v>0</v>
      </c>
      <c r="D163" s="3">
        <f ca="1">STDEV(D111:D134)/SQRT(COUNT(D111:D134))</f>
        <v>2.0260744834783122E-2</v>
      </c>
      <c r="E163" s="3">
        <f t="shared" ref="E163:W163" ca="1" si="23">STDEV(E111:E134)/SQRT(COUNT(E111:E134))</f>
        <v>1.489510371739159E-2</v>
      </c>
      <c r="F163" s="3">
        <f t="shared" ca="1" si="23"/>
        <v>1.4738546937874899E-2</v>
      </c>
      <c r="G163" s="3">
        <f t="shared" ca="1" si="23"/>
        <v>1.1111937073627428E-2</v>
      </c>
      <c r="H163" s="3">
        <f t="shared" ca="1" si="23"/>
        <v>1.2328144166130582E-2</v>
      </c>
      <c r="I163" s="3">
        <f t="shared" ca="1" si="23"/>
        <v>1.6159935076914444E-2</v>
      </c>
      <c r="J163" s="3">
        <f t="shared" ca="1" si="23"/>
        <v>1.880946392121342E-2</v>
      </c>
      <c r="K163" s="3">
        <f t="shared" ca="1" si="23"/>
        <v>2.6312202422687336E-2</v>
      </c>
      <c r="L163" s="3">
        <f t="shared" ca="1" si="23"/>
        <v>2.8886171468246871E-2</v>
      </c>
      <c r="M163" s="3">
        <f t="shared" ca="1" si="23"/>
        <v>2.1350453868215487E-2</v>
      </c>
      <c r="N163" s="3">
        <f t="shared" ca="1" si="23"/>
        <v>1.8619728594170864E-2</v>
      </c>
      <c r="O163" s="3">
        <f t="shared" ca="1" si="23"/>
        <v>1.8392642694302835E-2</v>
      </c>
      <c r="P163" s="3">
        <f t="shared" ca="1" si="23"/>
        <v>1.5158016528193418E-2</v>
      </c>
      <c r="Q163" s="3">
        <f t="shared" ca="1" si="23"/>
        <v>1.168526380212232E-2</v>
      </c>
      <c r="R163" s="3">
        <f t="shared" ca="1" si="23"/>
        <v>1.1977975820906612E-2</v>
      </c>
      <c r="S163" s="3">
        <f t="shared" ca="1" si="23"/>
        <v>1.4091861042126378E-2</v>
      </c>
      <c r="T163" s="3">
        <f t="shared" ca="1" si="23"/>
        <v>1.377834649266931E-2</v>
      </c>
      <c r="U163" s="3">
        <f t="shared" ca="1" si="23"/>
        <v>9.7565932005473713E-3</v>
      </c>
      <c r="V163" s="3">
        <f t="shared" ca="1" si="23"/>
        <v>2.0352952582686094E-2</v>
      </c>
      <c r="W163" s="3">
        <f t="shared" ca="1" si="23"/>
        <v>3.8203732207734369E-2</v>
      </c>
    </row>
    <row r="164" spans="2:23">
      <c r="C164" s="1" t="s">
        <v>198</v>
      </c>
      <c r="D164" s="3">
        <f ca="1">STDEV(D135:D158)/SQRT(COUNT(D135:D158))</f>
        <v>4.6069106836621E-2</v>
      </c>
      <c r="E164" s="3">
        <f t="shared" ref="E164:W164" ca="1" si="24">STDEV(E135:E158)/SQRT(COUNT(E135:E158))</f>
        <v>4.6652763359705127E-2</v>
      </c>
      <c r="F164" s="3">
        <f t="shared" ca="1" si="24"/>
        <v>3.458543308118131E-2</v>
      </c>
      <c r="G164" s="3">
        <f t="shared" ca="1" si="24"/>
        <v>3.5900338629941846E-2</v>
      </c>
      <c r="H164" s="3">
        <f t="shared" ca="1" si="24"/>
        <v>4.4203889412923254E-2</v>
      </c>
      <c r="I164" s="3">
        <f t="shared" ca="1" si="24"/>
        <v>5.0312685432703945E-2</v>
      </c>
      <c r="J164" s="3">
        <f t="shared" ca="1" si="24"/>
        <v>5.1764244812181261E-2</v>
      </c>
      <c r="K164" s="3">
        <f t="shared" ca="1" si="24"/>
        <v>5.3859121384378261E-2</v>
      </c>
      <c r="L164" s="3">
        <f t="shared" ca="1" si="24"/>
        <v>5.1215010495298856E-2</v>
      </c>
      <c r="M164" s="3">
        <f t="shared" ca="1" si="24"/>
        <v>4.2562399272843915E-2</v>
      </c>
      <c r="N164" s="3">
        <f t="shared" ca="1" si="24"/>
        <v>4.8011016734138649E-2</v>
      </c>
      <c r="O164" s="3">
        <f t="shared" ca="1" si="24"/>
        <v>5.2517006520048641E-2</v>
      </c>
      <c r="P164" s="3">
        <f t="shared" ca="1" si="24"/>
        <v>4.3970286718396041E-2</v>
      </c>
      <c r="Q164" s="3">
        <f t="shared" ca="1" si="24"/>
        <v>4.9309150343378835E-2</v>
      </c>
      <c r="R164" s="3">
        <f t="shared" ca="1" si="24"/>
        <v>4.7964228585982933E-2</v>
      </c>
      <c r="S164" s="3">
        <f t="shared" ca="1" si="24"/>
        <v>4.1444013118326802E-2</v>
      </c>
      <c r="T164" s="3">
        <f t="shared" ca="1" si="24"/>
        <v>4.2450680467543328E-2</v>
      </c>
      <c r="U164" s="3">
        <f t="shared" ca="1" si="24"/>
        <v>3.6157138145985972E-2</v>
      </c>
      <c r="V164" s="3">
        <f t="shared" ca="1" si="24"/>
        <v>4.2490869678890424E-2</v>
      </c>
      <c r="W164" s="3">
        <f t="shared" ca="1" si="24"/>
        <v>6.0603419983311271E-2</v>
      </c>
    </row>
    <row r="165" spans="2:23">
      <c r="C165" s="1" t="s">
        <v>110</v>
      </c>
      <c r="D165" s="2">
        <f ca="1">D160-D161</f>
        <v>-0.12792154855741317</v>
      </c>
      <c r="E165" s="2">
        <f t="shared" ref="E165:W165" ca="1" si="25">E160-E161</f>
        <v>-0.22195131790109057</v>
      </c>
      <c r="F165" s="2">
        <f t="shared" ca="1" si="25"/>
        <v>-0.31143404913695433</v>
      </c>
      <c r="G165" s="2">
        <f t="shared" ca="1" si="25"/>
        <v>-0.37148422622776467</v>
      </c>
      <c r="H165" s="2">
        <f t="shared" ca="1" si="25"/>
        <v>-0.34976175070514537</v>
      </c>
      <c r="I165" s="2">
        <f t="shared" ca="1" si="25"/>
        <v>-0.31057631430592503</v>
      </c>
      <c r="J165" s="2">
        <f t="shared" ca="1" si="25"/>
        <v>-0.29189541170169775</v>
      </c>
      <c r="K165" s="2">
        <f t="shared" ca="1" si="25"/>
        <v>-0.25789501287586425</v>
      </c>
      <c r="L165" s="2">
        <f t="shared" ca="1" si="25"/>
        <v>-0.13466422325157301</v>
      </c>
      <c r="M165" s="2">
        <f t="shared" ca="1" si="25"/>
        <v>-2.1523449597306343E-2</v>
      </c>
      <c r="N165" s="2">
        <f t="shared" ca="1" si="25"/>
        <v>-0.12297732423240398</v>
      </c>
      <c r="O165" s="2">
        <f t="shared" ca="1" si="25"/>
        <v>-0.23577505997353326</v>
      </c>
      <c r="P165" s="2">
        <f t="shared" ca="1" si="25"/>
        <v>-0.29026942788050986</v>
      </c>
      <c r="Q165" s="2">
        <f t="shared" ca="1" si="25"/>
        <v>-0.28644101054018406</v>
      </c>
      <c r="R165" s="2">
        <f t="shared" ca="1" si="25"/>
        <v>-0.22631026717614711</v>
      </c>
      <c r="S165" s="2">
        <f t="shared" ca="1" si="25"/>
        <v>-0.23096903317216175</v>
      </c>
      <c r="T165" s="2">
        <f t="shared" ca="1" si="25"/>
        <v>-0.36257426916159247</v>
      </c>
      <c r="U165" s="2">
        <f t="shared" ca="1" si="25"/>
        <v>-0.35603190678476532</v>
      </c>
      <c r="V165" s="2">
        <f t="shared" ca="1" si="25"/>
        <v>-0.13378901751581584</v>
      </c>
      <c r="W165" s="2">
        <f t="shared" ca="1" si="25"/>
        <v>0.14626297565783863</v>
      </c>
    </row>
    <row r="167" spans="2:23">
      <c r="B167" s="1" t="s">
        <v>200</v>
      </c>
      <c r="D167" s="1">
        <f ca="1">COVAR(D111:D158,$C111:$C158)/VAR($C111:$C158)</f>
        <v>-6.2628258147900212E-2</v>
      </c>
      <c r="E167" s="1">
        <f t="shared" ref="E167:W167" ca="1" si="26">COVAR(E111:E158,$C111:$C158)/VAR($C111:$C158)</f>
        <v>-0.10866366605574231</v>
      </c>
      <c r="F167" s="1">
        <f t="shared" ca="1" si="26"/>
        <v>-0.15247291988996725</v>
      </c>
      <c r="G167" s="1">
        <f t="shared" ca="1" si="26"/>
        <v>-0.18187248575734311</v>
      </c>
      <c r="H167" s="1">
        <f t="shared" ca="1" si="26"/>
        <v>-0.17123752378272744</v>
      </c>
      <c r="I167" s="1">
        <f t="shared" ca="1" si="26"/>
        <v>-0.15205298721227578</v>
      </c>
      <c r="J167" s="1">
        <f t="shared" ca="1" si="26"/>
        <v>-0.14290712864562283</v>
      </c>
      <c r="K167" s="1">
        <f t="shared" ca="1" si="26"/>
        <v>-0.12626110005380864</v>
      </c>
      <c r="L167" s="1">
        <f t="shared" ca="1" si="26"/>
        <v>-6.5929359300249235E-2</v>
      </c>
      <c r="M167" s="1">
        <f t="shared" ca="1" si="26"/>
        <v>-1.0537522198681239E-2</v>
      </c>
      <c r="N167" s="1">
        <f t="shared" ca="1" si="26"/>
        <v>-6.0207648322114518E-2</v>
      </c>
      <c r="O167" s="1">
        <f t="shared" ca="1" si="26"/>
        <v>-0.11543153977870899</v>
      </c>
      <c r="P167" s="1">
        <f t="shared" ca="1" si="26"/>
        <v>-0.14211107406649967</v>
      </c>
      <c r="Q167" s="1">
        <f t="shared" ca="1" si="26"/>
        <v>-0.14023674474363176</v>
      </c>
      <c r="R167" s="1">
        <f t="shared" ca="1" si="26"/>
        <v>-0.11079773497165536</v>
      </c>
      <c r="S167" s="1">
        <f t="shared" ca="1" si="26"/>
        <v>-0.11307858915720422</v>
      </c>
      <c r="T167" s="1">
        <f t="shared" ca="1" si="26"/>
        <v>-0.1775103192770297</v>
      </c>
      <c r="U167" s="1">
        <f t="shared" ca="1" si="26"/>
        <v>-0.174307287696708</v>
      </c>
      <c r="V167" s="1">
        <f t="shared" ca="1" si="26"/>
        <v>-6.5500873158784834E-2</v>
      </c>
      <c r="W167" s="1">
        <f t="shared" ca="1" si="26"/>
        <v>7.1607915165816799E-2</v>
      </c>
    </row>
  </sheetData>
  <phoneticPr fontId="1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Total-Original</vt:lpstr>
      <vt:lpstr>Total-Smoothed</vt:lpstr>
      <vt:lpstr>Distance</vt:lpstr>
      <vt:lpstr>sub01</vt:lpstr>
      <vt:lpstr>sub02</vt:lpstr>
      <vt:lpstr>sub03</vt:lpstr>
      <vt:lpstr>sub04</vt:lpstr>
      <vt:lpstr>sub05</vt:lpstr>
      <vt:lpstr>sub06</vt:lpstr>
      <vt:lpstr>sub07</vt:lpstr>
      <vt:lpstr>sub08</vt:lpstr>
      <vt:lpstr>sub09</vt:lpstr>
      <vt:lpstr>sub10</vt:lpstr>
      <vt:lpstr>sub11</vt:lpstr>
      <vt:lpstr>sub12</vt:lpstr>
      <vt:lpstr>sub13</vt:lpstr>
      <vt:lpstr>sub14</vt:lpstr>
      <vt:lpstr>sub15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Honolulu</dc:creator>
  <cp:lastModifiedBy>Honolulu</cp:lastModifiedBy>
  <dcterms:created xsi:type="dcterms:W3CDTF">2010-03-19T03:39:20Z</dcterms:created>
  <dcterms:modified xsi:type="dcterms:W3CDTF">2013-10-17T16:59:07Z</dcterms:modified>
</cp:coreProperties>
</file>